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600" windowHeight="9735" tabRatio="825"/>
  </bookViews>
  <sheets>
    <sheet name="PLANILHA 1" sheetId="5" r:id="rId1"/>
    <sheet name="Plan1" sheetId="6"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 i="5" l="1"/>
  <c r="G16" i="5"/>
  <c r="G51" i="5" l="1"/>
  <c r="G50" i="5"/>
  <c r="G49" i="5"/>
  <c r="G48" i="5"/>
  <c r="G47" i="5"/>
  <c r="G46" i="5"/>
  <c r="G45" i="5"/>
  <c r="G44" i="5"/>
  <c r="G43" i="5"/>
  <c r="G42" i="5"/>
  <c r="G41" i="5"/>
  <c r="G40" i="5"/>
  <c r="G39" i="5"/>
  <c r="G38" i="5"/>
  <c r="G37" i="5"/>
  <c r="G36" i="5"/>
  <c r="G35" i="5"/>
  <c r="G34" i="5"/>
  <c r="G33" i="5"/>
  <c r="G32" i="5"/>
  <c r="G31" i="5"/>
  <c r="G30" i="5"/>
  <c r="G29" i="5"/>
  <c r="G28" i="5"/>
  <c r="G27" i="5"/>
  <c r="G26" i="5"/>
  <c r="G23" i="5"/>
  <c r="G22" i="5"/>
  <c r="G21" i="5"/>
  <c r="G20" i="5"/>
  <c r="G18" i="5"/>
  <c r="G19" i="5"/>
  <c r="G17" i="5"/>
  <c r="G15" i="5"/>
  <c r="G14" i="5"/>
  <c r="G13" i="5"/>
  <c r="G12" i="5"/>
  <c r="G3" i="5" l="1"/>
  <c r="G5" i="5"/>
  <c r="G6" i="5"/>
  <c r="G7" i="5"/>
  <c r="G8" i="5"/>
  <c r="G9" i="5"/>
  <c r="G10" i="5"/>
  <c r="G11" i="5"/>
  <c r="G4" i="5"/>
  <c r="G52" i="5" l="1"/>
</calcChain>
</file>

<file path=xl/sharedStrings.xml><?xml version="1.0" encoding="utf-8"?>
<sst xmlns="http://schemas.openxmlformats.org/spreadsheetml/2006/main" count="164" uniqueCount="117">
  <si>
    <t>Item</t>
  </si>
  <si>
    <t>Descrição</t>
  </si>
  <si>
    <t xml:space="preserve"> </t>
  </si>
  <si>
    <r>
      <rPr>
        <b/>
        <sz val="11"/>
        <rFont val="Times New Roman"/>
        <family val="1"/>
      </rPr>
      <t>Carrinho de mão</t>
    </r>
    <r>
      <rPr>
        <sz val="11"/>
        <rFont val="Times New Roman"/>
        <family val="1"/>
      </rPr>
      <t xml:space="preserve"> com caçamba e braços metálicos; Pneu de borracha com câmara; - Capacidade mínima de caçamba 80 a 100 litros, confeccionado em chapa 20 ou superior.</t>
    </r>
  </si>
  <si>
    <r>
      <rPr>
        <b/>
        <sz val="11"/>
        <rFont val="Times New Roman"/>
        <family val="1"/>
      </rPr>
      <t>Medidor de O</t>
    </r>
    <r>
      <rPr>
        <b/>
        <vertAlign val="subscript"/>
        <sz val="11"/>
        <rFont val="Times New Roman"/>
        <family val="1"/>
      </rPr>
      <t>2</t>
    </r>
    <r>
      <rPr>
        <sz val="11"/>
        <rFont val="Times New Roman"/>
        <family val="1"/>
      </rPr>
      <t xml:space="preserve"> e temperatura com checagem automáticas para clibração, auto-checagem,  cabo e sonda, seleção de idioma pelo usuário, instruções no mostrador digital iluminado equipamento à prova d'água, bateria com capacidade mínima para 1000 horas de uso, e desligador automático para economia de energia</t>
    </r>
  </si>
  <si>
    <r>
      <rPr>
        <b/>
        <sz val="11"/>
        <rFont val="Times New Roman"/>
        <family val="1"/>
      </rPr>
      <t>Balança Computadora 6/15 kg</t>
    </r>
    <r>
      <rPr>
        <sz val="11"/>
        <rFont val="Times New Roman"/>
        <family val="1"/>
      </rPr>
      <t xml:space="preserve"> C/Bateria e Cabo-Comunicação TTL</t>
    </r>
  </si>
  <si>
    <r>
      <rPr>
        <b/>
        <sz val="11"/>
        <rFont val="Times New Roman"/>
        <family val="1"/>
      </rPr>
      <t>Balança digital</t>
    </r>
    <r>
      <rPr>
        <sz val="11"/>
        <rFont val="Times New Roman"/>
        <family val="1"/>
      </rPr>
      <t xml:space="preserve"> c/ gancho suspensa, capacidade mínima de 30 kg à bateria, displey com 4 dígitos, gancho em inox.</t>
    </r>
  </si>
  <si>
    <t>Catmat</t>
  </si>
  <si>
    <t>Quant.</t>
  </si>
  <si>
    <t>Valor Unitário (R$)</t>
  </si>
  <si>
    <t>Valor Total (R$)</t>
  </si>
  <si>
    <t>Total</t>
  </si>
  <si>
    <r>
      <rPr>
        <b/>
        <sz val="11"/>
        <rFont val="Times New Roman"/>
        <family val="1"/>
      </rPr>
      <t>Caixa d'água</t>
    </r>
    <r>
      <rPr>
        <sz val="11"/>
        <rFont val="Times New Roman"/>
        <family val="1"/>
      </rPr>
      <t xml:space="preserve"> de polietileno com tampa 500 litros</t>
    </r>
  </si>
  <si>
    <r>
      <rPr>
        <b/>
        <sz val="11"/>
        <rFont val="Times New Roman"/>
        <family val="1"/>
      </rPr>
      <t>Kit de irrigação localizado</t>
    </r>
    <r>
      <rPr>
        <sz val="11"/>
        <rFont val="Times New Roman"/>
        <family val="1"/>
      </rPr>
      <t>, com capacidade de irrigar 500 m², pelo sistema de gotejamento. Garantia de 1 ano a partir da entrega. Linhas emissoras com conectores apropriados para a conexão aos tubos. Sistema de filtragem com tela plástica capaz de promover limpeza interna.</t>
    </r>
  </si>
  <si>
    <r>
      <rPr>
        <b/>
        <sz val="11"/>
        <rFont val="Times New Roman"/>
        <family val="1"/>
      </rPr>
      <t>Bisnaga para mel</t>
    </r>
    <r>
      <rPr>
        <sz val="11"/>
        <rFont val="Times New Roman"/>
        <family val="1"/>
      </rPr>
      <t xml:space="preserve"> tampa com rosca em Plástico PET-Politereftalato de etileno, transparente e incolor; volume 350(ml)</t>
    </r>
  </si>
  <si>
    <r>
      <rPr>
        <b/>
        <sz val="11"/>
        <color theme="1"/>
        <rFont val="Times New Roman"/>
        <family val="1"/>
      </rPr>
      <t>Centrífuga Elétrica 28/48 Quadros</t>
    </r>
    <r>
      <rPr>
        <sz val="11"/>
        <color theme="1"/>
        <rFont val="Times New Roman"/>
        <family val="1"/>
      </rPr>
      <t xml:space="preserve"> (padrão internacional Langstroth) - Tipo radial, elétrica, capacidade para 28 quadros Hoffman de ninho ou 48 de melgueira, toda fabricada em aço Inox AISI-304, chapa 0,91 mm,  registro de corte rápido inox 2” conexão TC, Soldada pelo processo TIG com acabamento sanitário, polimento interno e externo, fundo estampado, Tampa fixa bipartida, sistema de velocidade controlado por inversor de frequência digital 220 V monofásico (aceleração e frenagem controlada), motor elétrico de 0,5 CV-380 V monofásio, montada em rolamentos/retentores e mancais de alumínio, Estrutura externa em aço inox AISI 304; normas ABNT, garantia mínima de 12 meses.  </t>
    </r>
  </si>
  <si>
    <r>
      <rPr>
        <b/>
        <sz val="11"/>
        <color theme="1"/>
        <rFont val="Times New Roman"/>
        <family val="1"/>
      </rPr>
      <t>Tanque para decantação de mel</t>
    </r>
    <r>
      <rPr>
        <sz val="11"/>
        <color theme="1"/>
        <rFont val="Times New Roman"/>
        <family val="1"/>
      </rPr>
      <t xml:space="preserve"> - Tanque decantador para mel, equipado com torneira de corte rápido em aço inox AISI 304 de 2”, modelo Entreposto totalmente em aço inox AISI 304, grau alimentício com solda TIG acabamento sanitário para alimentos, com pés tubulares de 4” ou mais e altura de 0,95m, visor de nível e caimento para a saída, capacidade para 1000 kg, garantia de 12 meses.</t>
    </r>
  </si>
  <si>
    <r>
      <rPr>
        <b/>
        <sz val="11"/>
        <color theme="1"/>
        <rFont val="Times New Roman"/>
        <family val="1"/>
      </rPr>
      <t>Mesa Desoperculadora 64 Quadros</t>
    </r>
    <r>
      <rPr>
        <sz val="11"/>
        <color theme="1"/>
        <rFont val="Times New Roman"/>
        <family val="1"/>
      </rPr>
      <t xml:space="preserve"> (padrão internacional Langstroth) - construída em aço inox AISI 304 - chapa 0,91 mm, capacidade 64 quadros Hoffman, tela pré-filtro malha 14 em aço inox AISI 304 no fundo, travessa/suporte de quadros em inox AISI 304, registro de corte rápido inox 2” conexão TC, soldada pelo processo TIG com acabamento sanitário, polimento interno e externo, 4 pés fixos em tubos de aço inox AISI 304 de 2”, interligados por barras de reforço/fixação em aço inox AISI 304, medidas: 1,2x0,8x0,9m, garantia mínima de 12 meses.</t>
    </r>
  </si>
  <si>
    <r>
      <rPr>
        <b/>
        <sz val="11"/>
        <color theme="1"/>
        <rFont val="Times New Roman"/>
        <family val="1"/>
      </rPr>
      <t>Balde p/ Mel</t>
    </r>
    <r>
      <rPr>
        <sz val="11"/>
        <color theme="1"/>
        <rFont val="Times New Roman"/>
        <family val="1"/>
      </rPr>
      <t xml:space="preserve"> em Aço Inox AISI 304 - com alças, capacidade 25Kg.</t>
    </r>
  </si>
  <si>
    <r>
      <rPr>
        <b/>
        <sz val="11"/>
        <color theme="1"/>
        <rFont val="Times New Roman"/>
        <family val="1"/>
      </rPr>
      <t>Trampas para coletor de polen</t>
    </r>
    <r>
      <rPr>
        <sz val="11"/>
        <color theme="1"/>
        <rFont val="Times New Roman"/>
        <family val="1"/>
      </rPr>
      <t xml:space="preserve"> com as seguintes dimensões: largura 373 mm, altura 69 mm em acrílico transparente ou leitoso.</t>
    </r>
  </si>
  <si>
    <r>
      <rPr>
        <b/>
        <sz val="11"/>
        <color theme="1"/>
        <rFont val="Times New Roman"/>
        <family val="1"/>
      </rPr>
      <t>Balde para ordenha</t>
    </r>
    <r>
      <rPr>
        <sz val="11"/>
        <color theme="1"/>
        <rFont val="Times New Roman"/>
        <family val="1"/>
      </rPr>
      <t xml:space="preserve"> Inox Oval Manual 15 litros com graduação interna e alças.</t>
    </r>
  </si>
  <si>
    <r>
      <rPr>
        <b/>
        <sz val="11"/>
        <color theme="1"/>
        <rFont val="Times New Roman"/>
        <family val="1"/>
      </rPr>
      <t>Funil coador para leite</t>
    </r>
    <r>
      <rPr>
        <sz val="11"/>
        <color theme="1"/>
        <rFont val="Times New Roman"/>
        <family val="1"/>
      </rPr>
      <t xml:space="preserve"> cônico tela de nylon, dimensões (altura: 175 mm, diâmetro da boca: 275mm e diâmetro da tela: 137mm)</t>
    </r>
  </si>
  <si>
    <r>
      <rPr>
        <b/>
        <sz val="11"/>
        <color theme="1"/>
        <rFont val="Times New Roman"/>
        <family val="1"/>
      </rPr>
      <t>Vasilhame com tampa</t>
    </r>
    <r>
      <rPr>
        <sz val="11"/>
        <color theme="1"/>
        <rFont val="Times New Roman"/>
        <family val="1"/>
      </rPr>
      <t xml:space="preserve"> e alças para transporte de leite 50 litros em polietileno de alta densidade</t>
    </r>
  </si>
  <si>
    <r>
      <rPr>
        <b/>
        <sz val="11"/>
        <color theme="1"/>
        <rFont val="Times New Roman"/>
        <family val="1"/>
      </rPr>
      <t>Termo-lactodensimetro</t>
    </r>
    <r>
      <rPr>
        <sz val="11"/>
        <color theme="1"/>
        <rFont val="Times New Roman"/>
        <family val="1"/>
      </rPr>
      <t xml:space="preserve"> - 15/40 x 1g/ml 285mm Calibrado a 15°C Termômetro 0+50 x 1°C </t>
    </r>
  </si>
  <si>
    <r>
      <rPr>
        <b/>
        <sz val="11"/>
        <color theme="1"/>
        <rFont val="Times New Roman"/>
        <family val="1"/>
      </rPr>
      <t>Puçá com 60 cm de comprimento</t>
    </r>
    <r>
      <rPr>
        <sz val="11"/>
        <color theme="1"/>
        <rFont val="Times New Roman"/>
        <family val="1"/>
      </rPr>
      <t>, circular, c/ 40 a 50 cm de diâmetro, cabo de madeira, e rede c/ malha de 25mm em nylon.</t>
    </r>
  </si>
  <si>
    <r>
      <rPr>
        <b/>
        <sz val="11"/>
        <color theme="1"/>
        <rFont val="Times New Roman"/>
        <family val="1"/>
      </rPr>
      <t>Boias de ancoragem</t>
    </r>
    <r>
      <rPr>
        <sz val="11"/>
        <color theme="1"/>
        <rFont val="Times New Roman"/>
        <family val="1"/>
      </rPr>
      <t xml:space="preserve"> modelo cone p/ 100 Kg</t>
    </r>
  </si>
  <si>
    <r>
      <rPr>
        <b/>
        <sz val="11"/>
        <color theme="1"/>
        <rFont val="Times New Roman"/>
        <family val="1"/>
      </rPr>
      <t>Salva-vidas</t>
    </r>
    <r>
      <rPr>
        <sz val="11"/>
        <color theme="1"/>
        <rFont val="Times New Roman"/>
        <family val="1"/>
      </rPr>
      <t xml:space="preserve"> para 100 a 110 kg</t>
    </r>
  </si>
  <si>
    <r>
      <rPr>
        <b/>
        <sz val="11"/>
        <color theme="1"/>
        <rFont val="Times New Roman"/>
        <family val="1"/>
      </rPr>
      <t xml:space="preserve">Salva-vidas </t>
    </r>
    <r>
      <rPr>
        <sz val="11"/>
        <color theme="1"/>
        <rFont val="Times New Roman"/>
        <family val="1"/>
      </rPr>
      <t>para 80 kg</t>
    </r>
  </si>
  <si>
    <r>
      <rPr>
        <b/>
        <sz val="11"/>
        <color theme="1"/>
        <rFont val="Times New Roman"/>
        <family val="1"/>
      </rPr>
      <t>Rolo de corda trançada</t>
    </r>
    <r>
      <rPr>
        <sz val="11"/>
        <color theme="1"/>
        <rFont val="Times New Roman"/>
        <family val="1"/>
      </rPr>
      <t xml:space="preserve"> - Polipropileno 18mm (250 m)</t>
    </r>
  </si>
  <si>
    <r>
      <rPr>
        <b/>
        <sz val="11"/>
        <rFont val="Times New Roman"/>
        <family val="1"/>
      </rPr>
      <t>Trator agrícola</t>
    </r>
    <r>
      <rPr>
        <sz val="11"/>
        <rFont val="Times New Roman"/>
        <family val="1"/>
      </rPr>
      <t>, de rodas, Motor Diesel, 04 cilindros, aspiração natural, cilindrada máxima de 4,0cm³, injeção através de bomba injetora, com potência mínima de 75 cv, refrigeração a água, embreagem mecânica, transmissão com 8 velocidades à frente e 2 à ré, direção hidráulica, TDF(tomada de força) independente com acionamento mecânico e potência mínima de 55cv, capacidade mínima de levante de 2000 Kgf, freios a disco e banhados em óleo, pneus dianteiros 12.4x24RI e traseiros 18.4x30RI, plataforma do operador tipo ROPS, peso máximo do trator sem lastro 3500Kg.</t>
    </r>
  </si>
  <si>
    <r>
      <rPr>
        <b/>
        <sz val="11"/>
        <rFont val="Times New Roman"/>
        <family val="1"/>
      </rPr>
      <t>Grade aradora</t>
    </r>
    <r>
      <rPr>
        <sz val="11"/>
        <rFont val="Times New Roman"/>
        <family val="1"/>
      </rPr>
      <t>, com quantitativo mínimo  12 discos de 26" com controle remoto, para utilização em trator com potência máxima de 75 cv, largura máxima de corte 1270 mm, profundidade de corte de 100-180 mm, com rodeiros de pneus 600x16 cilindros hidráulicos de dupla ação, peso máximo do conjunto com discos montados de 1.450Kgf.</t>
    </r>
  </si>
  <si>
    <r>
      <rPr>
        <b/>
        <sz val="11"/>
        <rFont val="Times New Roman"/>
        <family val="1"/>
      </rPr>
      <t>Carreta de madeira</t>
    </r>
    <r>
      <rPr>
        <sz val="11"/>
        <rFont val="Times New Roman"/>
        <family val="1"/>
      </rPr>
      <t xml:space="preserve"> Carreta com chassi de aço, carroçaria de madeira, capacidade máxima de carga 4,0 Ton, 2 eixos com molas, engate automático no trator, com giro, altura máxima da plataforma em relação ao solo 1000mm, dimensões máximas da carroceria : comprimento  (3000mm- 4500mm), largura (1800mm-2000mm), altura 500mm, rodas 16'', pneus 6.50x16'', peso máximo do conjunto montado 700Kgf.</t>
    </r>
  </si>
  <si>
    <r>
      <rPr>
        <b/>
        <sz val="11"/>
        <rFont val="Times New Roman"/>
        <family val="1"/>
      </rPr>
      <t>Roçadeira de arrasto</t>
    </r>
    <r>
      <rPr>
        <sz val="11"/>
        <rFont val="Times New Roman"/>
        <family val="1"/>
      </rPr>
      <t>, rodas de aço, com mínimo de 02 duas lâminas de corte, transmissão através de eixo cardan, acionamento através da tomada de força do trator, com largura de corte mínima de 1700 mm, com altura de corte aproximado de 10 a 30 cm, com peso máximo do conjunto montado de 800Kgf.</t>
    </r>
  </si>
  <si>
    <r>
      <rPr>
        <b/>
        <sz val="11"/>
        <rFont val="Times New Roman"/>
        <family val="1"/>
      </rPr>
      <t>Batedeira de cereais</t>
    </r>
    <r>
      <rPr>
        <sz val="11"/>
        <rFont val="Times New Roman"/>
        <family val="1"/>
      </rPr>
      <t xml:space="preserve"> para acoplamento  no 3º ponto de trator com potencia máxima de 75cv, acionada pela tomada de força, dotada de regulador de ar, cardan, ensacador, com dimensões máximas: largura de 1750mm, comprimento de 2400mm, altura de 1500mm, equipada com rodas e pneus para transporte,  peso máximo do conjunto 370Kgf.</t>
    </r>
  </si>
  <si>
    <r>
      <rPr>
        <b/>
        <sz val="11"/>
        <rFont val="Times New Roman"/>
        <family val="1"/>
      </rPr>
      <t xml:space="preserve">Centrífuga Manual 28/48 Quadros </t>
    </r>
    <r>
      <rPr>
        <sz val="11"/>
        <rFont val="Times New Roman"/>
        <family val="1"/>
      </rPr>
      <t>(padrão internacional Langstroth) - capacidade para 28 quadros Hoffman de ninho ou 48 quadros de melgueira construída em aço inox AISI 304, chapa 0,91mm de espessura, inclusive estrutura de suporte, registro, rotor e tampas, soldada pelo processo TIG com acabamento sanitário, polimento interno e externo, fundo estampado, tampa fixa bipartida, mecanismo de rotação disposto no fundo da centrífuga, para evitar contaminação do mel por lubrificante, com rotor em aço inox AISI 304, com eixo passante, sistema de manivela e engrenagens dispostos lateralmente, com proteção em aço inox 304,   fundo cônico decaído no sentido da saída, registro de corte rápido inox 2” conexão TC, estrutura de sustentação com pés em aço inox AISI 304 de 2’’ diâmetro, garantia minima de 12 meses.</t>
    </r>
  </si>
  <si>
    <r>
      <rPr>
        <b/>
        <sz val="11"/>
        <rFont val="Times New Roman"/>
        <family val="1"/>
      </rPr>
      <t>Máquina de Sachê</t>
    </r>
    <r>
      <rPr>
        <sz val="11"/>
        <rFont val="Times New Roman"/>
        <family val="1"/>
      </rPr>
      <t xml:space="preserve"> - Máquina para formar, dosar e selar sachê com acionamento elétrico monofásica 220 V ou bivolt, alta frequência, dosador volumétrico de mel, enchedeira em inox, seladora em inox, capacidade de produção mínima de 50 saches de mel por minuto,  garantia minima de 12 meses.</t>
    </r>
  </si>
  <si>
    <r>
      <rPr>
        <b/>
        <sz val="11"/>
        <color theme="1"/>
        <rFont val="Times New Roman"/>
        <family val="1"/>
      </rPr>
      <t>Peneira para coar mel decantador 100 e 200 kg</t>
    </r>
    <r>
      <rPr>
        <sz val="11"/>
        <color theme="1"/>
        <rFont val="Times New Roman"/>
        <family val="1"/>
      </rPr>
      <t xml:space="preserve"> aço inox 304 – 410 mm com abas laterais e com borda alta.</t>
    </r>
  </si>
  <si>
    <r>
      <rPr>
        <b/>
        <sz val="11"/>
        <color theme="1"/>
        <rFont val="Times New Roman"/>
        <family val="1"/>
      </rPr>
      <t>Peneira para coar mel</t>
    </r>
    <r>
      <rPr>
        <sz val="11"/>
        <color theme="1"/>
        <rFont val="Times New Roman"/>
        <family val="1"/>
      </rPr>
      <t xml:space="preserve"> </t>
    </r>
    <r>
      <rPr>
        <b/>
        <sz val="11"/>
        <color theme="1"/>
        <rFont val="Times New Roman"/>
        <family val="1"/>
      </rPr>
      <t>decantador 350 kg</t>
    </r>
    <r>
      <rPr>
        <sz val="11"/>
        <color theme="1"/>
        <rFont val="Times New Roman"/>
        <family val="1"/>
      </rPr>
      <t xml:space="preserve"> aço inox 304 – 490 mm com abas laterais e com borda alta.</t>
    </r>
  </si>
  <si>
    <r>
      <rPr>
        <b/>
        <sz val="11"/>
        <color theme="1"/>
        <rFont val="Times New Roman"/>
        <family val="1"/>
      </rPr>
      <t>Peneira para coar mel p/ balde 25 kilos</t>
    </r>
    <r>
      <rPr>
        <sz val="11"/>
        <color theme="1"/>
        <rFont val="Times New Roman"/>
        <family val="1"/>
      </rPr>
      <t xml:space="preserve"> aço inox 304 – 210 mm.</t>
    </r>
  </si>
  <si>
    <r>
      <rPr>
        <b/>
        <sz val="11"/>
        <color theme="1"/>
        <rFont val="Times New Roman"/>
        <family val="1"/>
      </rPr>
      <t>Balança eletrônica, capacidade pesagem 150 kg</t>
    </r>
    <r>
      <rPr>
        <sz val="11"/>
        <color theme="1"/>
        <rFont val="Times New Roman"/>
        <family val="1"/>
      </rPr>
      <t xml:space="preserve"> e divisão 50g, voltagem 220 ou bivolt 110/220, características adicionais plataforma em chapa de aço inox, com rodízios, tipo digital, número dígitos 6, dimensões 40 x 55 cm, garantia minima de 12 meses.</t>
    </r>
  </si>
  <si>
    <r>
      <rPr>
        <b/>
        <sz val="11"/>
        <color theme="1"/>
        <rFont val="Times New Roman"/>
        <family val="1"/>
      </rPr>
      <t>Analisador de leite digital</t>
    </r>
    <r>
      <rPr>
        <sz val="11"/>
        <color theme="1"/>
        <rFont val="Times New Roman"/>
        <family val="1"/>
      </rPr>
      <t xml:space="preserve"> para realizar análises de gordura, extrato seco desengordurado, densidade, proteína, lactose, sólidos, água adicionada, ponto de congelamento e temperatura com saída saída para impressora e computador, com sistema de limpeza automatizado e garantia minima de 12 meses.</t>
    </r>
  </si>
  <si>
    <t>Unidade</t>
  </si>
  <si>
    <t>un.</t>
  </si>
  <si>
    <r>
      <rPr>
        <b/>
        <sz val="11"/>
        <rFont val="Times New Roman"/>
        <family val="1"/>
      </rPr>
      <t xml:space="preserve">Freezer horizontal,  2  portas,  capacidade  de  490 a 550 </t>
    </r>
    <r>
      <rPr>
        <sz val="11"/>
        <rFont val="Times New Roman"/>
        <family val="1"/>
      </rPr>
      <t>litros com   função   refrigerador   e   congelador, grade interna, tampa balanceada e rodízios reforçados, com 02 puxadores ergonômicos, 02  compartimentos separados através  de  grade  interna, botão liga/desliga,  04 rodízios  para  transporte, com controle de temperantura, 220 V ou Bivolt. Selo Procel. Embalagem com informações  do  fabricante, manual de instruções em portugues e prazo de garantia minimo de 12 meses.</t>
    </r>
  </si>
  <si>
    <r>
      <rPr>
        <b/>
        <sz val="11"/>
        <rFont val="Times New Roman"/>
        <family val="1"/>
      </rPr>
      <t>Fábrica de gelo em escamas ou cubo com capacidade para 460 a 600 kg/dia</t>
    </r>
    <r>
      <rPr>
        <sz val="11"/>
        <rFont val="Times New Roman"/>
        <family val="1"/>
      </rPr>
      <t>, temperatura de trabalho e conservação controlada automaticamente, com silo.</t>
    </r>
  </si>
  <si>
    <r>
      <rPr>
        <b/>
        <sz val="11"/>
        <rFont val="Times New Roman"/>
        <family val="1"/>
      </rPr>
      <t>Tanque-Rede</t>
    </r>
    <r>
      <rPr>
        <sz val="11"/>
        <rFont val="Times New Roman"/>
        <family val="1"/>
      </rPr>
      <t xml:space="preserve"> - com tela sanfonada retrátil, de 19 mm de malha e confeccionada com arame de aço galvanizado revestido com PVC aderente impregnado Nº 18. Comprimento mínimo de 2,0 m, largura mínima de 2,0 m, altura total mínima de 1,5m, altura submersa mínima de 1,2 m, volume útil mínimo de 4,8 m . Cada unidade deverá ser equipada com comedouros circulares confeccionados com tela plástica de 3 mm de malha ocupando, pelo menos, 2/3 de área do Tanque-Rede e altura de 50-70 cm. A tampa de Tela 50% articulada, estruturada com tubos de alumínio ou fero galvanizado e tela em fio 18, malha mínimo 25mm de aço galvanizado, revestidos com PVC de alta aderência.</t>
    </r>
  </si>
  <si>
    <r>
      <rPr>
        <b/>
        <sz val="11"/>
        <rFont val="Times New Roman"/>
        <family val="1"/>
      </rPr>
      <t>Bomba d'água</t>
    </r>
    <r>
      <rPr>
        <sz val="11"/>
        <rFont val="Times New Roman"/>
        <family val="1"/>
      </rPr>
      <t xml:space="preserve"> elétrica submersa 0,75 cv, monofásica, bivolt.</t>
    </r>
  </si>
  <si>
    <r>
      <rPr>
        <b/>
        <sz val="11"/>
        <rFont val="Times New Roman"/>
        <family val="1"/>
      </rPr>
      <t>Grade niveladora</t>
    </r>
    <r>
      <rPr>
        <sz val="11"/>
        <rFont val="Times New Roman"/>
        <family val="1"/>
      </rPr>
      <t>, com 28 discos de 20'' com controle remoto, para utilização em trator com potência máxima de 75 cv, com rodeiros de pneus simples de 600x16, acionados por comando hidráulico, espaçamento máximo entre os discos de 180mm, largura máxima de corte 2350mm, profundidade de corte 50-150mm, peso máximo do conjunto montado com discos 1260Kgf.</t>
    </r>
  </si>
  <si>
    <r>
      <t xml:space="preserve">Resfriador de Leite a granel, </t>
    </r>
    <r>
      <rPr>
        <sz val="11"/>
        <color theme="1"/>
        <rFont val="Times New Roman"/>
        <family val="1"/>
      </rPr>
      <t>Capacidade 2.000 litros; • Dimensionado para duas ordenhas; • Construção sanitária interna em aço inoxidável AISI 304 com espessura mínima de 1,25 mm, polido com rugosidade menor que RA = 1 (0,62), com parede dupla e isolamento de 50 mm de espessura e densidade de 40 kg/m³ em poliuretano injetado livre de CFC, não ultrapassando 1,2º C em 12 horas a uma temperatura ambiente de 32º C; • Monofásico 220 v; • Evaporador com expansão direta em aço inoxidável AISI 304 com chapas de espessura mínimas de 2,0 mm no fundo e 1,0 mm na câmara; Tampa basculante em aço inox AISI 304 com espessura mínima de 1,25 mm, dotada de amortecedores a gás para sustentação da mesma. Braço tubular de sustentação da tampa em aço inoxidável AISI 304, diâmetro de 1”; • Sistema de agitação controlado automaticamente, permitindo uma perfeita homogeneização do leite e temporizador para evitar a separação da gordura no período entre resfriamento. A pá agitadora em aço inox AISI 304  com extremidades dobradas em ângulos que garantam a homogeneização do leite e maximizem a trocatérmica, sistema automático de desligamento em caso de abertura da tampa, em ângulo máximo de 10º; • Soldas internas do tanque deverão ser polidas.</t>
    </r>
  </si>
  <si>
    <r>
      <rPr>
        <b/>
        <sz val="11"/>
        <rFont val="Times New Roman"/>
        <family val="1"/>
      </rPr>
      <t>Bolsão/berçário</t>
    </r>
    <r>
      <rPr>
        <sz val="11"/>
        <rFont val="Times New Roman"/>
        <family val="1"/>
      </rPr>
      <t xml:space="preserve"> para alevinagem, material tela em poliéster resistente raios ultravioletas, tipo bolsão, formato losangular abertura 5mm, dimensões 1,80 x 1,80 x 1,10 m, características adicionais comedouros pvc, malha 0,5, altura 70cm.</t>
    </r>
  </si>
  <si>
    <t>par</t>
  </si>
  <si>
    <r>
      <rPr>
        <b/>
        <sz val="11"/>
        <color theme="1"/>
        <rFont val="Times New Roman"/>
        <family val="1"/>
      </rPr>
      <t>Luvas de Segurança</t>
    </r>
    <r>
      <rPr>
        <sz val="11"/>
        <color theme="1"/>
        <rFont val="Times New Roman"/>
        <family val="1"/>
      </rPr>
      <t>, tricotada em três fios de algodão, punho com elastano, pigmentos em PVC antiderrapante na palma e face palmar dos dedos, na cor branca, acabamento em overloque.</t>
    </r>
  </si>
  <si>
    <r>
      <rPr>
        <b/>
        <sz val="11"/>
        <color theme="1"/>
        <rFont val="Times New Roman"/>
        <family val="1"/>
      </rPr>
      <t>Alevinos de tilápias com 3 a 6 cm</t>
    </r>
    <r>
      <rPr>
        <sz val="11"/>
        <color theme="1"/>
        <rFont val="Times New Roman"/>
        <family val="1"/>
      </rPr>
      <t>, para 1 (um) ciclos produtivo de 6 (seis) meses cada.</t>
    </r>
  </si>
  <si>
    <t>milheiro</t>
  </si>
  <si>
    <t>saco de 25kg</t>
  </si>
  <si>
    <r>
      <rPr>
        <b/>
        <sz val="11"/>
        <rFont val="Times New Roman"/>
        <family val="1"/>
      </rPr>
      <t>Ração extrusada</t>
    </r>
    <r>
      <rPr>
        <sz val="11"/>
        <rFont val="Times New Roman"/>
        <family val="1"/>
      </rPr>
      <t xml:space="preserve"> para peixes juvenis (triturado de 1,7 a 2mm),  Flutuabilidade 60 minutos: n/d , Proteína Bruta: 40 a 42%, Fibra Bruta Máxima: 7%, Matéria Mineral Máxima: 12%; Extrato etéreo mínimo: 8%; Cálcio Máximo: 2,5%, Fósforo Mínimo: 0,6%, Umidade Máxima: 12%; Suplementação Mínima por Kg de ração (minerais): Zinco: 140mg, Ferro: 100mg, Cobre: 14mg, Cobalto: 0,2mg, Iodo: 0,6mg, Selênio: 0,4mg, Manganês: 25mg; Suplementação Mínima por Kg de ração (vitaminas): A: 9000UI, D3: 4000UI, E: 100mg, K3: 4,5mg, Tiamina B1: 15mg, Piridoxina B6: 20mg, Riboflavina B2: 20mg, Ácido Pantotênico: 45mg, Niacina: 60mg, Colina: 1000mg, Biotina: 0,7mg, Inositol: 70mg, Ácido Fólico: 3,0mg, B12: 30mcg, C Fostatada: 350mg. </t>
    </r>
  </si>
  <si>
    <r>
      <rPr>
        <b/>
        <sz val="11"/>
        <color theme="1"/>
        <rFont val="Times New Roman"/>
        <family val="1"/>
      </rPr>
      <t>Ração para cria</t>
    </r>
    <r>
      <rPr>
        <sz val="11"/>
        <color theme="1"/>
        <rFont val="Times New Roman"/>
        <family val="1"/>
      </rPr>
      <t xml:space="preserve"> (alevinos 2), Farelada (0,5 a 1,0 mm), Flutuabilidade 60 minutos: n/d , Proteína Bruta: 42 a 46%, Fibra Bruta Máxima: 7%, Matéria Mineral Máxima: 12%; Extrato etéreo mínimo: 8%; Cálcio Máximo: 2,5%, Fósforo Mínimo: 0,6%, Umidade Máxima: 12%; Suplementação Mínima por Kg de ração (minerais): Zinco: 140mg, Ferro: 100mg, Cobre: 14mg, Cobalto: 0,2mg, Iodo: 0,6mg, Selênio: 0,4mg, Manganês: 25mg; Suplementação Mínima por Kg de ração (vitaminas): A: 9000UI, D3: 4000UI, E: 100mg, K3: 4,5mg, Tiamina B1: 15mg, Piridoxina B6: 20mg, Riboflavina B2: 20mg, Ácido Pantotênico: 45mg, Niacina: 60mg, Colina: 1000mg, Biotina: 0,7mg, Inositol: 70mg, Ácido Fólico: 3,0mg, B12: 30mcg, C Fostatada: 350mg. </t>
    </r>
  </si>
  <si>
    <r>
      <rPr>
        <b/>
        <sz val="11"/>
        <color theme="1"/>
        <rFont val="Times New Roman"/>
        <family val="1"/>
      </rPr>
      <t>Ração para cria</t>
    </r>
    <r>
      <rPr>
        <sz val="11"/>
        <color theme="1"/>
        <rFont val="Times New Roman"/>
        <family val="1"/>
      </rPr>
      <t xml:space="preserve">  (alevinos 1), tamanho do Pellet: Pó Fino, Flutuabilidade 60 minutos: n/d , Proteína Bruta: 50 a 56%, Fibra Bruta Máxima: 7%, Matéria Mineral Máxima: 12%; Extrato etéreo mínimo: 10%; Cálcio Máximo: 2,0%, Fósforo Mínimo: 1,0%, Umidade Máxima: 12%; Suplementação Mínima por Kg de ração (minerais): Zinco: 140mg, Ferro: 100mg, Cobre: 14mg, Cobalto: 0,2mg, Iodo: 0,6mg, Selênio: 0,4mg, Manganês: 25mg; Suplementação Mínima por Kg de ração (vitaminas): A: 9000UI, D3: 4000UI, E: 100mg, K3: 4,5mg, Tiamina B1: 15mg, Piridoxina B6: 20mg, Riboflavina B2: 20mg, Ácido Pantotênico: 45mg, Niacina: 60mg, Colina: 1500mg, Biotina: 0,7mg, Inositol: 50mg, Ácido Fólico: 3,5mg, B12: 30mcg, C Fostatada: 500mg. </t>
    </r>
  </si>
  <si>
    <r>
      <rPr>
        <b/>
        <sz val="11"/>
        <rFont val="Times New Roman"/>
        <family val="1"/>
      </rPr>
      <t>Ração extrusada</t>
    </r>
    <r>
      <rPr>
        <sz val="11"/>
        <rFont val="Times New Roman"/>
        <family val="1"/>
      </rPr>
      <t xml:space="preserve"> para engorda de peixes juvenis, pellet de 4 a 6mm (adultos acima de 100 g), Flutuabilidade 60 minutos: &gt; 98% , Proteína Bruta: 32%, Fibra Bruta Máxima: 9%, Matéria Mineral Máxima: 14%; Extrato etéreo mínimo: 7%; Cálcio Máximo: 2,5%, Fósforo Mínimo: 0,6%, Umidade Máxima: 13%; Suplementação Mínima por Kg de ração (minerais): Zinco: 140mg, Ferro: 100mg, Cobre: 14mg, Cobalto: 0,2mg, Iodo: 0,8mg, Selênio: 0,3mg, Manganês: 30mg; Suplementação Mínima por Kg de ração (vitaminas): A: 8000UI, D3: 3000UI, E: 130mg, K3: 4,0mg, Tiamina B1: 10mg, Piridoxina B6: 20mg, Riboflavina B2: 20mg, Ácido Pantotênico: 40mg, Niacina: 40mg, Colina: 500mg, Biotina: 0,7mg, Inositol: 100mg, Ácido Fólico: 2,0mg, B12: 25mcg, C Fostatada: 300mg. </t>
    </r>
  </si>
  <si>
    <r>
      <rPr>
        <b/>
        <sz val="11"/>
        <rFont val="Times New Roman"/>
        <family val="1"/>
      </rPr>
      <t>Ração extrusada</t>
    </r>
    <r>
      <rPr>
        <sz val="11"/>
        <rFont val="Times New Roman"/>
        <family val="1"/>
      </rPr>
      <t xml:space="preserve"> para engorda de peixe, - 28 a 32% em P.B.  (pellet de 6 a 8mm), Flutuabilidade 60 minutos: &gt; 98% , Proteína Bruta: 32%, Fibra Bruta Máxima: 9%, Matéria Mineral Máxima: 14%; Extrato etéreo mínimo: 7%; Cálcio Máximo: 2,5%, Fósforo Mínimo: 0,6%, Umidade Máxima: 13%; Suplementação Mínima por Kg de ração (minerais): Zinco: 140mg, Ferro: 100mg, Cobre: 14mg, Cobalto: 0,2mg, Iodo: 0,8mg, Selênio: 0,3mg, Manganês: 30mg; Suplementação Mínima por Kg de ração (vitaminas): A: 8000UI, D3: 3000UI, E: 130mg, K3: 4,0mg, Tiamina B1: 10mg, Piridoxina B6: 20mg, Riboflavina B2: 20mg, Ácido Pantotênico: 40mg, Niacina: 40mg, Colina: 500mg, Biotina: 0,7mg, Inositol: 100mg, Ácido Fólico: 2,0mg, B12: 25mcg, C Fostatada: 300mg. </t>
    </r>
  </si>
  <si>
    <r>
      <rPr>
        <b/>
        <sz val="11"/>
        <rFont val="Times New Roman"/>
        <family val="1"/>
      </rPr>
      <t>Ração extrusada</t>
    </r>
    <r>
      <rPr>
        <sz val="11"/>
        <rFont val="Times New Roman"/>
        <family val="1"/>
      </rPr>
      <t xml:space="preserve"> para engorda de peixe com pélet de 2 a 4 mm, Flutuabilidade 60 minutos: &gt; 98% , Proteína Bruta: 34 a 36%, Fibra Bruta Máxima: 9%, Matéria Mineral Máxima: 14%; Extrato etéreo mínimo: 7%; Cálcio Máximo: 2,5%, Fósforo Mínimo: 0,6%, Umidade Máxima: 13%; Suplementação Mínima por Kg de ração (minerais): Zinco: 150mg, Ferro: 100mg, Cobre: 14mg, Cobalto: 0,2mg, Iodo: 0,9mg, Selênio: 0,3mg, Manganês: 30mg; Suplementação Mínima por Kg de ração (vitaminas): A: 8000UI, D3: 4000UI, E: 140mg, K3: 4,3mg, Tiamina B1: 10mg, Piridoxina B6: 20mg, Riboflavina B2: 20mg, Ácido Pantotênico: 40mg, Niacina: 40mg, Colina: 500mg, Biotina: 0,7mg, Inositol: 100mg, Ácido Fólico: 2,0mg, B12: 30mcg, C Fostatada: 300mg. </t>
    </r>
  </si>
  <si>
    <t xml:space="preserve">     ANEXO II - PARÂMETROS MÍNIMOS PARA OS INSUMOS (RAÇÕES) – PISCICULTURA INTENSIVA</t>
  </si>
  <si>
    <t>Parâmetros</t>
  </si>
  <si>
    <t>Apresentação</t>
  </si>
  <si>
    <t>Extrusada</t>
  </si>
  <si>
    <t>Tamanho do pellet (diâmetro)</t>
  </si>
  <si>
    <t>Pó fino</t>
  </si>
  <si>
    <t>Flutuabilidade 60 minutos</t>
  </si>
  <si>
    <t>-</t>
  </si>
  <si>
    <t>&gt;98%</t>
  </si>
  <si>
    <t>Proteína bruta mínima (%)</t>
  </si>
  <si>
    <t>34 a 36%</t>
  </si>
  <si>
    <t>28 a 32%</t>
  </si>
  <si>
    <t>Fibra bruta máxima (%)</t>
  </si>
  <si>
    <t>Matéria mineral máxima (%)</t>
  </si>
  <si>
    <t>Extrato etéreo mínimo (%)</t>
  </si>
  <si>
    <t>Cálcio máximo (%)</t>
  </si>
  <si>
    <t>Fósforo mínimo (%)</t>
  </si>
  <si>
    <t>Umidade máxima (%)</t>
  </si>
  <si>
    <t>PARÂMETROS MÍNIMOS PARA OS INSUMOS (RAÇÕES) – PISCICULTURA INTENSIVA</t>
  </si>
  <si>
    <t>(Continuação)</t>
  </si>
  <si>
    <t>Minerais – suplementação mínima por quilo de ração</t>
  </si>
  <si>
    <t>Zinco (mg)</t>
  </si>
  <si>
    <t>Ferro (mg)</t>
  </si>
  <si>
    <t>Cobre (mg)</t>
  </si>
  <si>
    <t>Cobalto (mg)</t>
  </si>
  <si>
    <t>Iodo (mg)</t>
  </si>
  <si>
    <t>Selênio (mg)</t>
  </si>
  <si>
    <t>Manganês (mg)</t>
  </si>
  <si>
    <t>Vitaminas (ingredientes ativos) – Suplementação mínima por quilo de ração</t>
  </si>
  <si>
    <t>A (UI)</t>
  </si>
  <si>
    <t>D3 (UI)</t>
  </si>
  <si>
    <t>E (mg)</t>
  </si>
  <si>
    <t>K3 (mg)</t>
  </si>
  <si>
    <t>Tiamina B1 (mg)</t>
  </si>
  <si>
    <t>Piridoxina B6 (mg)</t>
  </si>
  <si>
    <t>Riboflavina B2 (mg)</t>
  </si>
  <si>
    <t>Ácido Pantotênico (mg)</t>
  </si>
  <si>
    <t>Niacina (mg)</t>
  </si>
  <si>
    <t>Colina (mg)</t>
  </si>
  <si>
    <t>Biotina (mg)</t>
  </si>
  <si>
    <t>Inositol (mg)</t>
  </si>
  <si>
    <t>Ácido Fólico (mg)</t>
  </si>
  <si>
    <t>B12 (mcg)</t>
  </si>
  <si>
    <t>Vitamina C fosfatada (mg)</t>
  </si>
  <si>
    <t>ITEM 39</t>
  </si>
  <si>
    <t>ITEM 40 a 41</t>
  </si>
  <si>
    <t>ITEM 42</t>
  </si>
  <si>
    <t>ITEM 43 a 44</t>
  </si>
  <si>
    <t>Pó</t>
  </si>
  <si>
    <t>Extrusada / triturada/farelada</t>
  </si>
  <si>
    <t>0,5 a 1,0mm</t>
  </si>
  <si>
    <t>1,7 a 4,0 mm</t>
  </si>
  <si>
    <t>4,0 a 8,0 mm</t>
  </si>
  <si>
    <t>50 a 56%</t>
  </si>
  <si>
    <t xml:space="preserve">40 a 46%  </t>
  </si>
  <si>
    <t>ANEXO 1 -  PLANILHA ORÇAMENTÁRIA DE EQUIPAMENTOS, MATERIAIS E INSUMOS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</si>
</sst>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12" x14ac:knownFonts="1">
    <font>
      <sz val="11"/>
      <color theme="1"/>
      <name val="Calibri"/>
      <family val="2"/>
      <scheme val="minor"/>
    </font>
    <font>
      <sz val="11"/>
      <name val="Times New Roman"/>
      <family val="1"/>
    </font>
    <font>
      <b/>
      <sz val="11"/>
      <color theme="1"/>
      <name val="Times New Roman"/>
      <family val="1"/>
    </font>
    <font>
      <sz val="11"/>
      <color theme="1"/>
      <name val="Times New Roman"/>
      <family val="1"/>
    </font>
    <font>
      <sz val="11"/>
      <color rgb="FFFF0000"/>
      <name val="Calibri"/>
      <family val="2"/>
      <scheme val="minor"/>
    </font>
    <font>
      <b/>
      <sz val="11"/>
      <name val="Times New Roman"/>
      <family val="1"/>
    </font>
    <font>
      <b/>
      <vertAlign val="subscript"/>
      <sz val="11"/>
      <name val="Times New Roman"/>
      <family val="1"/>
    </font>
    <font>
      <b/>
      <sz val="11"/>
      <color rgb="FFFF0000"/>
      <name val="Calibri"/>
      <family val="2"/>
      <scheme val="minor"/>
    </font>
    <font>
      <sz val="12"/>
      <color theme="1"/>
      <name val="Times New Roman"/>
      <family val="1"/>
    </font>
    <font>
      <b/>
      <sz val="12"/>
      <color theme="1"/>
      <name val="Times New Roman"/>
      <family val="1"/>
    </font>
    <font>
      <b/>
      <sz val="12"/>
      <name val="Times New Roman"/>
      <family val="1"/>
    </font>
    <font>
      <sz val="12"/>
      <name val="Times New Roman"/>
      <family val="1"/>
    </font>
  </fonts>
  <fills count="7">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rgb="FFBFBFB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75">
    <xf numFmtId="0" fontId="0" fillId="0" borderId="0" xfId="0"/>
    <xf numFmtId="0" fontId="4" fillId="0" borderId="0" xfId="0" applyFont="1"/>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164" fontId="0" fillId="0" borderId="0" xfId="0" applyNumberFormat="1"/>
    <xf numFmtId="0" fontId="0" fillId="0" borderId="0" xfId="0" applyAlignment="1">
      <alignment horizontal="center"/>
    </xf>
    <xf numFmtId="0" fontId="1" fillId="4" borderId="1"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4" fontId="1" fillId="4" borderId="1" xfId="0" applyNumberFormat="1" applyFont="1" applyFill="1" applyBorder="1" applyAlignment="1">
      <alignment horizontal="center" vertical="center" wrapText="1"/>
    </xf>
    <xf numFmtId="4" fontId="1" fillId="0" borderId="2" xfId="0" applyNumberFormat="1" applyFont="1" applyBorder="1" applyAlignment="1">
      <alignment horizontal="center" vertical="center" wrapText="1"/>
    </xf>
    <xf numFmtId="4" fontId="1" fillId="3" borderId="1" xfId="0" applyNumberFormat="1"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3" fontId="1" fillId="4" borderId="2" xfId="0" applyNumberFormat="1" applyFont="1" applyFill="1" applyBorder="1" applyAlignment="1">
      <alignment horizontal="center" vertical="center" wrapText="1"/>
    </xf>
    <xf numFmtId="3" fontId="1" fillId="0" borderId="1" xfId="0" applyNumberFormat="1" applyFont="1" applyBorder="1" applyAlignment="1">
      <alignment horizontal="center" vertical="center" wrapText="1"/>
    </xf>
    <xf numFmtId="0" fontId="3" fillId="4" borderId="1" xfId="0" applyNumberFormat="1" applyFont="1" applyFill="1" applyBorder="1" applyAlignment="1">
      <alignment vertical="center" wrapText="1"/>
    </xf>
    <xf numFmtId="4" fontId="3" fillId="4" borderId="1" xfId="0" applyNumberFormat="1" applyFont="1" applyFill="1" applyBorder="1" applyAlignment="1">
      <alignment horizontal="center" vertical="center" wrapText="1"/>
    </xf>
    <xf numFmtId="49" fontId="3" fillId="0" borderId="1" xfId="0" applyNumberFormat="1" applyFont="1" applyBorder="1" applyAlignment="1">
      <alignment horizontal="justify" vertical="center" wrapText="1"/>
    </xf>
    <xf numFmtId="4"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1" fillId="4" borderId="1" xfId="0" applyNumberFormat="1" applyFont="1" applyFill="1" applyBorder="1" applyAlignment="1">
      <alignment horizontal="justify" vertical="center" wrapText="1"/>
    </xf>
    <xf numFmtId="0" fontId="1" fillId="0" borderId="1" xfId="0" applyNumberFormat="1" applyFont="1" applyBorder="1" applyAlignment="1">
      <alignment horizontal="justify" vertical="center" wrapText="1"/>
    </xf>
    <xf numFmtId="0" fontId="1" fillId="0" borderId="2" xfId="0" applyNumberFormat="1" applyFont="1" applyBorder="1" applyAlignment="1">
      <alignment horizontal="justify" vertical="center" wrapText="1"/>
    </xf>
    <xf numFmtId="0" fontId="3" fillId="4" borderId="1" xfId="0" applyNumberFormat="1" applyFont="1" applyFill="1" applyBorder="1" applyAlignment="1">
      <alignment horizontal="justify" vertical="center" wrapText="1"/>
    </xf>
    <xf numFmtId="4" fontId="3" fillId="4" borderId="3" xfId="0" applyNumberFormat="1" applyFont="1" applyFill="1" applyBorder="1" applyAlignment="1">
      <alignment horizontal="center" vertical="center" wrapText="1"/>
    </xf>
    <xf numFmtId="0" fontId="3" fillId="0" borderId="3" xfId="0" applyNumberFormat="1" applyFont="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3" fontId="3" fillId="0" borderId="3" xfId="0" applyNumberFormat="1" applyFont="1" applyBorder="1" applyAlignment="1">
      <alignment horizontal="center" vertical="center"/>
    </xf>
    <xf numFmtId="4" fontId="3" fillId="0" borderId="3" xfId="0" applyNumberFormat="1"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3" fillId="3" borderId="2" xfId="0" applyNumberFormat="1"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3" xfId="0" applyNumberFormat="1" applyFont="1" applyFill="1" applyBorder="1" applyAlignment="1">
      <alignment horizontal="center" vertical="center" wrapText="1"/>
    </xf>
    <xf numFmtId="0" fontId="3" fillId="4" borderId="1" xfId="0" applyNumberFormat="1" applyFont="1" applyFill="1" applyBorder="1" applyAlignment="1">
      <alignment horizontal="justify" wrapText="1"/>
    </xf>
    <xf numFmtId="0" fontId="3" fillId="0" borderId="1" xfId="0" applyFont="1" applyBorder="1" applyAlignment="1">
      <alignment horizontal="center" vertical="center"/>
    </xf>
    <xf numFmtId="0" fontId="0" fillId="0" borderId="0" xfId="0" applyAlignment="1">
      <alignment vertical="center"/>
    </xf>
    <xf numFmtId="3" fontId="1" fillId="0" borderId="1" xfId="0" applyNumberFormat="1" applyFont="1" applyBorder="1" applyAlignment="1">
      <alignment horizontal="center" vertical="center"/>
    </xf>
    <xf numFmtId="4" fontId="2" fillId="5" borderId="1" xfId="0" applyNumberFormat="1" applyFont="1" applyFill="1" applyBorder="1" applyAlignment="1">
      <alignment horizontal="center"/>
    </xf>
    <xf numFmtId="0" fontId="8" fillId="0" borderId="8" xfId="0" applyFont="1" applyBorder="1" applyAlignment="1">
      <alignment horizontal="center" vertical="center" wrapText="1"/>
    </xf>
    <xf numFmtId="3" fontId="8" fillId="0" borderId="8" xfId="0" applyNumberFormat="1" applyFont="1" applyBorder="1" applyAlignment="1">
      <alignment horizontal="center" vertical="center" wrapText="1"/>
    </xf>
    <xf numFmtId="0" fontId="8" fillId="0" borderId="0" xfId="0" applyFont="1"/>
    <xf numFmtId="0" fontId="10" fillId="6"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0" borderId="8" xfId="0" applyFont="1" applyBorder="1" applyAlignment="1">
      <alignment horizontal="center" vertical="center" wrapText="1"/>
    </xf>
    <xf numFmtId="0" fontId="2" fillId="0" borderId="7" xfId="0" applyFont="1" applyBorder="1" applyAlignment="1">
      <alignment horizontal="center"/>
    </xf>
    <xf numFmtId="4" fontId="3" fillId="4" borderId="2" xfId="0" applyNumberFormat="1" applyFont="1" applyFill="1" applyBorder="1" applyAlignment="1">
      <alignment horizontal="center" vertical="center" wrapText="1"/>
    </xf>
    <xf numFmtId="4" fontId="3" fillId="4" borderId="3" xfId="0" applyNumberFormat="1" applyFont="1" applyFill="1" applyBorder="1" applyAlignment="1">
      <alignment horizontal="center" vertical="center" wrapText="1"/>
    </xf>
    <xf numFmtId="0" fontId="2" fillId="5" borderId="4" xfId="0" applyFont="1" applyFill="1" applyBorder="1" applyAlignment="1">
      <alignment horizontal="center"/>
    </xf>
    <xf numFmtId="0" fontId="2" fillId="5" borderId="5" xfId="0" applyFont="1" applyFill="1" applyBorder="1" applyAlignment="1">
      <alignment horizontal="center"/>
    </xf>
    <xf numFmtId="0" fontId="2" fillId="5" borderId="6" xfId="0" applyFont="1" applyFill="1" applyBorder="1" applyAlignment="1">
      <alignment horizontal="center"/>
    </xf>
    <xf numFmtId="0" fontId="3" fillId="0" borderId="2"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49" fontId="2" fillId="0" borderId="2" xfId="0" applyNumberFormat="1" applyFont="1" applyBorder="1" applyAlignment="1">
      <alignment horizontal="justify" vertical="center" wrapText="1"/>
    </xf>
    <xf numFmtId="49" fontId="2" fillId="0" borderId="3" xfId="0" applyNumberFormat="1" applyFont="1" applyBorder="1" applyAlignment="1">
      <alignment horizontal="justify" vertical="center" wrapText="1"/>
    </xf>
    <xf numFmtId="0" fontId="1" fillId="3" borderId="2" xfId="0" applyNumberFormat="1"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3" fontId="3" fillId="0" borderId="2" xfId="0" applyNumberFormat="1" applyFont="1" applyBorder="1" applyAlignment="1">
      <alignment horizontal="center" vertical="center"/>
    </xf>
    <xf numFmtId="3" fontId="3" fillId="0" borderId="3" xfId="0" applyNumberFormat="1" applyFont="1" applyBorder="1" applyAlignment="1">
      <alignment horizontal="center" vertical="center"/>
    </xf>
    <xf numFmtId="4" fontId="3" fillId="0" borderId="2" xfId="0" applyNumberFormat="1" applyFont="1" applyBorder="1" applyAlignment="1">
      <alignment horizontal="center" vertical="center"/>
    </xf>
    <xf numFmtId="4" fontId="3" fillId="0" borderId="3" xfId="0" applyNumberFormat="1" applyFont="1" applyBorder="1" applyAlignment="1">
      <alignment horizontal="center" vertical="center"/>
    </xf>
    <xf numFmtId="0" fontId="9" fillId="0" borderId="0" xfId="0" applyFont="1" applyAlignment="1"/>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6" borderId="9"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6" borderId="1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tabSelected="1" zoomScale="90" zoomScaleNormal="90" workbookViewId="0">
      <selection activeCell="I3" sqref="I3"/>
    </sheetView>
  </sheetViews>
  <sheetFormatPr defaultRowHeight="15" x14ac:dyDescent="0.25"/>
  <cols>
    <col min="1" max="1" width="5.28515625" customWidth="1"/>
    <col min="2" max="2" width="11.85546875" customWidth="1"/>
    <col min="3" max="3" width="48.85546875" customWidth="1"/>
    <col min="4" max="4" width="9.140625" style="5"/>
    <col min="5" max="5" width="10.5703125" customWidth="1"/>
    <col min="6" max="6" width="12.5703125" customWidth="1"/>
    <col min="7" max="7" width="14.140625" customWidth="1"/>
    <col min="8" max="8" width="14.42578125" bestFit="1" customWidth="1"/>
    <col min="9" max="9" width="25" customWidth="1"/>
    <col min="10" max="10" width="18.42578125" customWidth="1"/>
  </cols>
  <sheetData>
    <row r="1" spans="1:9" x14ac:dyDescent="0.25">
      <c r="A1" s="49" t="s">
        <v>116</v>
      </c>
      <c r="B1" s="49"/>
      <c r="C1" s="49"/>
      <c r="D1" s="49"/>
      <c r="E1" s="49"/>
      <c r="F1" s="49"/>
      <c r="G1" s="49"/>
    </row>
    <row r="2" spans="1:9" ht="54" customHeight="1" x14ac:dyDescent="0.25">
      <c r="A2" s="8" t="s">
        <v>0</v>
      </c>
      <c r="B2" s="8" t="s">
        <v>7</v>
      </c>
      <c r="C2" s="8" t="s">
        <v>1</v>
      </c>
      <c r="D2" s="8" t="s">
        <v>41</v>
      </c>
      <c r="E2" s="8" t="s">
        <v>8</v>
      </c>
      <c r="F2" s="8" t="s">
        <v>9</v>
      </c>
      <c r="G2" s="8" t="s">
        <v>10</v>
      </c>
    </row>
    <row r="3" spans="1:9" s="1" customFormat="1" ht="165" x14ac:dyDescent="0.25">
      <c r="A3" s="6">
        <v>1</v>
      </c>
      <c r="B3" s="6">
        <v>2496</v>
      </c>
      <c r="C3" s="23" t="s">
        <v>29</v>
      </c>
      <c r="D3" s="6" t="s">
        <v>42</v>
      </c>
      <c r="E3" s="15">
        <v>10</v>
      </c>
      <c r="F3" s="9">
        <v>99000</v>
      </c>
      <c r="G3" s="9">
        <f>ROUND(E3*F3,2)</f>
        <v>990000</v>
      </c>
    </row>
    <row r="4" spans="1:9" s="1" customFormat="1" ht="105" x14ac:dyDescent="0.25">
      <c r="A4" s="7">
        <v>2</v>
      </c>
      <c r="B4" s="7">
        <v>62995</v>
      </c>
      <c r="C4" s="24" t="s">
        <v>30</v>
      </c>
      <c r="D4" s="6" t="s">
        <v>42</v>
      </c>
      <c r="E4" s="15">
        <v>10</v>
      </c>
      <c r="F4" s="3">
        <v>18043.330000000002</v>
      </c>
      <c r="G4" s="9">
        <f>ROUND(E4*F4,2)</f>
        <v>180433.3</v>
      </c>
    </row>
    <row r="5" spans="1:9" s="1" customFormat="1" ht="123" customHeight="1" x14ac:dyDescent="0.25">
      <c r="A5" s="29">
        <v>3</v>
      </c>
      <c r="B5" s="35">
        <v>150384</v>
      </c>
      <c r="C5" s="25" t="s">
        <v>47</v>
      </c>
      <c r="D5" s="6" t="s">
        <v>42</v>
      </c>
      <c r="E5" s="16">
        <v>10</v>
      </c>
      <c r="F5" s="10">
        <v>12166.67</v>
      </c>
      <c r="G5" s="9">
        <f t="shared" ref="G5:G23" si="0">ROUND(E5*F5,2)</f>
        <v>121666.7</v>
      </c>
    </row>
    <row r="6" spans="1:9" s="1" customFormat="1" ht="124.5" customHeight="1" x14ac:dyDescent="0.25">
      <c r="A6" s="7">
        <v>4</v>
      </c>
      <c r="B6" s="36">
        <v>150384</v>
      </c>
      <c r="C6" s="24" t="s">
        <v>31</v>
      </c>
      <c r="D6" s="6" t="s">
        <v>42</v>
      </c>
      <c r="E6" s="15">
        <v>10</v>
      </c>
      <c r="F6" s="3">
        <v>10500</v>
      </c>
      <c r="G6" s="9">
        <f t="shared" si="0"/>
        <v>105000</v>
      </c>
    </row>
    <row r="7" spans="1:9" ht="90" customHeight="1" x14ac:dyDescent="0.25">
      <c r="A7" s="7">
        <v>5</v>
      </c>
      <c r="B7" s="36">
        <v>150384</v>
      </c>
      <c r="C7" s="24" t="s">
        <v>32</v>
      </c>
      <c r="D7" s="6" t="s">
        <v>42</v>
      </c>
      <c r="E7" s="17">
        <v>10</v>
      </c>
      <c r="F7" s="3">
        <v>15266.67</v>
      </c>
      <c r="G7" s="9">
        <f t="shared" si="0"/>
        <v>152666.70000000001</v>
      </c>
    </row>
    <row r="8" spans="1:9" ht="107.25" customHeight="1" x14ac:dyDescent="0.25">
      <c r="A8" s="7">
        <v>6</v>
      </c>
      <c r="B8" s="36">
        <v>150384</v>
      </c>
      <c r="C8" s="24" t="s">
        <v>33</v>
      </c>
      <c r="D8" s="6" t="s">
        <v>42</v>
      </c>
      <c r="E8" s="17">
        <v>10</v>
      </c>
      <c r="F8" s="3">
        <v>6000</v>
      </c>
      <c r="G8" s="9">
        <f t="shared" si="0"/>
        <v>60000</v>
      </c>
      <c r="H8" s="4"/>
    </row>
    <row r="9" spans="1:9" ht="28.5" customHeight="1" x14ac:dyDescent="0.25">
      <c r="A9" s="7">
        <v>7</v>
      </c>
      <c r="B9" s="36">
        <v>38229</v>
      </c>
      <c r="C9" s="24" t="s">
        <v>46</v>
      </c>
      <c r="D9" s="6" t="s">
        <v>42</v>
      </c>
      <c r="E9" s="17">
        <v>3000</v>
      </c>
      <c r="F9" s="3">
        <v>241.07</v>
      </c>
      <c r="G9" s="9">
        <f t="shared" si="0"/>
        <v>723210</v>
      </c>
    </row>
    <row r="10" spans="1:9" ht="22.5" customHeight="1" x14ac:dyDescent="0.25">
      <c r="A10" s="7">
        <v>8</v>
      </c>
      <c r="B10" s="7">
        <v>290081</v>
      </c>
      <c r="C10" s="24" t="s">
        <v>12</v>
      </c>
      <c r="D10" s="6" t="s">
        <v>42</v>
      </c>
      <c r="E10" s="17">
        <v>3040</v>
      </c>
      <c r="F10" s="3">
        <v>198.08</v>
      </c>
      <c r="G10" s="9">
        <f t="shared" si="0"/>
        <v>602163.19999999995</v>
      </c>
    </row>
    <row r="11" spans="1:9" ht="92.25" customHeight="1" x14ac:dyDescent="0.25">
      <c r="A11" s="7">
        <v>9</v>
      </c>
      <c r="B11" s="7">
        <v>150186</v>
      </c>
      <c r="C11" s="24" t="s">
        <v>13</v>
      </c>
      <c r="D11" s="6" t="s">
        <v>42</v>
      </c>
      <c r="E11" s="17">
        <v>3000</v>
      </c>
      <c r="F11" s="3">
        <v>888.93</v>
      </c>
      <c r="G11" s="9">
        <f t="shared" si="0"/>
        <v>2666790</v>
      </c>
      <c r="H11" s="4"/>
    </row>
    <row r="12" spans="1:9" ht="47.25" customHeight="1" x14ac:dyDescent="0.25">
      <c r="A12" s="7">
        <v>10</v>
      </c>
      <c r="B12" s="12">
        <v>55140</v>
      </c>
      <c r="C12" s="24" t="s">
        <v>14</v>
      </c>
      <c r="D12" s="6" t="s">
        <v>42</v>
      </c>
      <c r="E12" s="17">
        <v>10000</v>
      </c>
      <c r="F12" s="3">
        <v>1.4</v>
      </c>
      <c r="G12" s="11">
        <f t="shared" si="0"/>
        <v>14000</v>
      </c>
      <c r="I12" t="s">
        <v>2</v>
      </c>
    </row>
    <row r="13" spans="1:9" ht="90.75" customHeight="1" x14ac:dyDescent="0.25">
      <c r="A13" s="7">
        <v>11</v>
      </c>
      <c r="B13" s="12">
        <v>151029</v>
      </c>
      <c r="C13" s="24" t="s">
        <v>35</v>
      </c>
      <c r="D13" s="6" t="s">
        <v>42</v>
      </c>
      <c r="E13" s="17">
        <v>4</v>
      </c>
      <c r="F13" s="3">
        <v>23001.33</v>
      </c>
      <c r="G13" s="11">
        <f t="shared" si="0"/>
        <v>92005.32</v>
      </c>
    </row>
    <row r="14" spans="1:9" ht="241.5" customHeight="1" x14ac:dyDescent="0.25">
      <c r="A14" s="7">
        <v>12</v>
      </c>
      <c r="B14" s="12">
        <v>89346</v>
      </c>
      <c r="C14" s="24" t="s">
        <v>34</v>
      </c>
      <c r="D14" s="6" t="s">
        <v>42</v>
      </c>
      <c r="E14" s="17">
        <v>10</v>
      </c>
      <c r="F14" s="3">
        <v>4244.1099999999997</v>
      </c>
      <c r="G14" s="11">
        <f t="shared" si="0"/>
        <v>42441.1</v>
      </c>
      <c r="H14" s="4"/>
    </row>
    <row r="15" spans="1:9" ht="215.25" customHeight="1" x14ac:dyDescent="0.25">
      <c r="A15" s="7">
        <v>13</v>
      </c>
      <c r="B15" s="12">
        <v>89346</v>
      </c>
      <c r="C15" s="26" t="s">
        <v>15</v>
      </c>
      <c r="D15" s="6" t="s">
        <v>42</v>
      </c>
      <c r="E15" s="17">
        <v>10</v>
      </c>
      <c r="F15" s="19">
        <v>6952.78</v>
      </c>
      <c r="G15" s="19">
        <f t="shared" si="0"/>
        <v>69527.8</v>
      </c>
    </row>
    <row r="16" spans="1:9" ht="123" customHeight="1" x14ac:dyDescent="0.25">
      <c r="A16" s="7">
        <v>14</v>
      </c>
      <c r="B16" s="12">
        <v>150831</v>
      </c>
      <c r="C16" s="26" t="s">
        <v>16</v>
      </c>
      <c r="D16" s="6" t="s">
        <v>42</v>
      </c>
      <c r="E16" s="17">
        <v>10</v>
      </c>
      <c r="F16" s="19">
        <v>5906.67</v>
      </c>
      <c r="G16" s="19">
        <f t="shared" si="0"/>
        <v>59066.7</v>
      </c>
    </row>
    <row r="17" spans="1:7" ht="171" customHeight="1" x14ac:dyDescent="0.25">
      <c r="A17" s="7">
        <v>15</v>
      </c>
      <c r="B17" s="12">
        <v>126713</v>
      </c>
      <c r="C17" s="26" t="s">
        <v>17</v>
      </c>
      <c r="D17" s="6" t="s">
        <v>42</v>
      </c>
      <c r="E17" s="17">
        <v>10</v>
      </c>
      <c r="F17" s="21">
        <v>3456.67</v>
      </c>
      <c r="G17" s="19">
        <f t="shared" si="0"/>
        <v>34566.699999999997</v>
      </c>
    </row>
    <row r="18" spans="1:7" ht="35.25" customHeight="1" x14ac:dyDescent="0.25">
      <c r="A18" s="7">
        <v>16</v>
      </c>
      <c r="B18" s="12">
        <v>150560</v>
      </c>
      <c r="C18" s="18" t="s">
        <v>36</v>
      </c>
      <c r="D18" s="6" t="s">
        <v>42</v>
      </c>
      <c r="E18" s="17">
        <v>30</v>
      </c>
      <c r="F18" s="21">
        <v>223.58</v>
      </c>
      <c r="G18" s="19">
        <f t="shared" si="0"/>
        <v>6707.4</v>
      </c>
    </row>
    <row r="19" spans="1:7" ht="30" x14ac:dyDescent="0.25">
      <c r="A19" s="7">
        <v>17</v>
      </c>
      <c r="B19" s="12">
        <v>150560</v>
      </c>
      <c r="C19" s="18" t="s">
        <v>37</v>
      </c>
      <c r="D19" s="6" t="s">
        <v>42</v>
      </c>
      <c r="E19" s="22">
        <v>30</v>
      </c>
      <c r="F19" s="21">
        <v>252.84</v>
      </c>
      <c r="G19" s="19">
        <f t="shared" si="0"/>
        <v>7585.2</v>
      </c>
    </row>
    <row r="20" spans="1:7" ht="30" x14ac:dyDescent="0.25">
      <c r="A20" s="7">
        <v>18</v>
      </c>
      <c r="B20" s="12">
        <v>150560</v>
      </c>
      <c r="C20" s="18" t="s">
        <v>38</v>
      </c>
      <c r="D20" s="6" t="s">
        <v>42</v>
      </c>
      <c r="E20" s="22">
        <v>30</v>
      </c>
      <c r="F20" s="21">
        <v>156.65</v>
      </c>
      <c r="G20" s="19">
        <f t="shared" si="0"/>
        <v>4699.5</v>
      </c>
    </row>
    <row r="21" spans="1:7" ht="30" x14ac:dyDescent="0.25">
      <c r="A21" s="7">
        <v>19</v>
      </c>
      <c r="B21" s="12">
        <v>62162</v>
      </c>
      <c r="C21" s="26" t="s">
        <v>18</v>
      </c>
      <c r="D21" s="6" t="s">
        <v>42</v>
      </c>
      <c r="E21" s="22">
        <v>30</v>
      </c>
      <c r="F21" s="21">
        <v>237.86</v>
      </c>
      <c r="G21" s="19">
        <f t="shared" si="0"/>
        <v>7135.8</v>
      </c>
    </row>
    <row r="22" spans="1:7" ht="45.75" customHeight="1" x14ac:dyDescent="0.25">
      <c r="A22" s="7">
        <v>20</v>
      </c>
      <c r="B22" s="12">
        <v>151029</v>
      </c>
      <c r="C22" s="26" t="s">
        <v>19</v>
      </c>
      <c r="D22" s="6" t="s">
        <v>42</v>
      </c>
      <c r="E22" s="22">
        <v>600</v>
      </c>
      <c r="F22" s="21">
        <v>15.75</v>
      </c>
      <c r="G22" s="19">
        <f t="shared" si="0"/>
        <v>9450</v>
      </c>
    </row>
    <row r="23" spans="1:7" ht="75" x14ac:dyDescent="0.25">
      <c r="A23" s="7">
        <v>21</v>
      </c>
      <c r="B23" s="12">
        <v>150748</v>
      </c>
      <c r="C23" s="26" t="s">
        <v>39</v>
      </c>
      <c r="D23" s="6" t="s">
        <v>42</v>
      </c>
      <c r="E23" s="22">
        <v>10</v>
      </c>
      <c r="F23" s="21">
        <v>1075.1600000000001</v>
      </c>
      <c r="G23" s="19">
        <f t="shared" si="0"/>
        <v>10751.6</v>
      </c>
    </row>
    <row r="24" spans="1:7" ht="384" customHeight="1" x14ac:dyDescent="0.25">
      <c r="A24" s="59">
        <v>22</v>
      </c>
      <c r="B24" s="55">
        <v>132705</v>
      </c>
      <c r="C24" s="57" t="s">
        <v>48</v>
      </c>
      <c r="D24" s="59" t="s">
        <v>42</v>
      </c>
      <c r="E24" s="61">
        <v>10</v>
      </c>
      <c r="F24" s="63">
        <v>20580</v>
      </c>
      <c r="G24" s="50">
        <f>E24*F24</f>
        <v>205800</v>
      </c>
    </row>
    <row r="25" spans="1:7" x14ac:dyDescent="0.25">
      <c r="A25" s="60"/>
      <c r="B25" s="56"/>
      <c r="C25" s="58"/>
      <c r="D25" s="60"/>
      <c r="E25" s="62"/>
      <c r="F25" s="64"/>
      <c r="G25" s="51"/>
    </row>
    <row r="26" spans="1:7" ht="99" customHeight="1" x14ac:dyDescent="0.25">
      <c r="A26" s="30">
        <v>23</v>
      </c>
      <c r="B26" s="28">
        <v>107247</v>
      </c>
      <c r="C26" s="20" t="s">
        <v>40</v>
      </c>
      <c r="D26" s="30" t="s">
        <v>42</v>
      </c>
      <c r="E26" s="31">
        <v>10</v>
      </c>
      <c r="F26" s="32">
        <v>12433.67</v>
      </c>
      <c r="G26" s="27">
        <f t="shared" ref="G26:G51" si="1">ROUND(E26*F26,2)</f>
        <v>124336.7</v>
      </c>
    </row>
    <row r="27" spans="1:7" ht="30" x14ac:dyDescent="0.25">
      <c r="A27" s="7">
        <v>24</v>
      </c>
      <c r="B27" s="12">
        <v>230102</v>
      </c>
      <c r="C27" s="26" t="s">
        <v>20</v>
      </c>
      <c r="D27" s="30" t="s">
        <v>42</v>
      </c>
      <c r="E27" s="22">
        <v>450</v>
      </c>
      <c r="F27" s="21">
        <v>100.16</v>
      </c>
      <c r="G27" s="27">
        <f t="shared" si="1"/>
        <v>45072</v>
      </c>
    </row>
    <row r="28" spans="1:7" ht="45" x14ac:dyDescent="0.25">
      <c r="A28" s="7">
        <v>25</v>
      </c>
      <c r="B28" s="12">
        <v>27871</v>
      </c>
      <c r="C28" s="26" t="s">
        <v>21</v>
      </c>
      <c r="D28" s="30" t="s">
        <v>42</v>
      </c>
      <c r="E28" s="22">
        <v>450</v>
      </c>
      <c r="F28" s="21">
        <v>7.74</v>
      </c>
      <c r="G28" s="19">
        <f t="shared" si="1"/>
        <v>3483</v>
      </c>
    </row>
    <row r="29" spans="1:7" ht="30" x14ac:dyDescent="0.25">
      <c r="A29" s="7">
        <v>26</v>
      </c>
      <c r="B29" s="12">
        <v>318823</v>
      </c>
      <c r="C29" s="26" t="s">
        <v>22</v>
      </c>
      <c r="D29" s="30" t="s">
        <v>42</v>
      </c>
      <c r="E29" s="22">
        <v>450</v>
      </c>
      <c r="F29" s="21">
        <v>180.38</v>
      </c>
      <c r="G29" s="19">
        <f t="shared" si="1"/>
        <v>81171</v>
      </c>
    </row>
    <row r="30" spans="1:7" ht="30" x14ac:dyDescent="0.25">
      <c r="A30" s="7">
        <v>27</v>
      </c>
      <c r="B30" s="12">
        <v>107247</v>
      </c>
      <c r="C30" s="26" t="s">
        <v>23</v>
      </c>
      <c r="D30" s="30" t="s">
        <v>42</v>
      </c>
      <c r="E30" s="22">
        <v>10</v>
      </c>
      <c r="F30" s="21">
        <v>128.16999999999999</v>
      </c>
      <c r="G30" s="19">
        <f t="shared" si="1"/>
        <v>1281.7</v>
      </c>
    </row>
    <row r="31" spans="1:7" ht="210" x14ac:dyDescent="0.25">
      <c r="A31" s="7">
        <v>28</v>
      </c>
      <c r="B31" s="12">
        <v>150787</v>
      </c>
      <c r="C31" s="23" t="s">
        <v>45</v>
      </c>
      <c r="D31" s="30" t="s">
        <v>42</v>
      </c>
      <c r="E31" s="22">
        <v>240</v>
      </c>
      <c r="F31" s="21">
        <v>1298.4100000000001</v>
      </c>
      <c r="G31" s="19">
        <f t="shared" si="1"/>
        <v>311618.40000000002</v>
      </c>
    </row>
    <row r="32" spans="1:7" ht="75" x14ac:dyDescent="0.25">
      <c r="A32" s="7">
        <v>29</v>
      </c>
      <c r="B32" s="12">
        <v>296350</v>
      </c>
      <c r="C32" s="23" t="s">
        <v>49</v>
      </c>
      <c r="D32" s="30" t="s">
        <v>42</v>
      </c>
      <c r="E32" s="22">
        <v>40</v>
      </c>
      <c r="F32" s="21">
        <v>379.15</v>
      </c>
      <c r="G32" s="19">
        <f t="shared" si="1"/>
        <v>15166</v>
      </c>
    </row>
    <row r="33" spans="1:9" ht="45" x14ac:dyDescent="0.25">
      <c r="A33" s="7">
        <v>30</v>
      </c>
      <c r="B33" s="12">
        <v>150181</v>
      </c>
      <c r="C33" s="26" t="s">
        <v>24</v>
      </c>
      <c r="D33" s="30" t="s">
        <v>42</v>
      </c>
      <c r="E33" s="22">
        <v>50</v>
      </c>
      <c r="F33" s="21">
        <v>129.72999999999999</v>
      </c>
      <c r="G33" s="19">
        <f t="shared" si="1"/>
        <v>6486.5</v>
      </c>
    </row>
    <row r="34" spans="1:9" ht="60" x14ac:dyDescent="0.25">
      <c r="A34" s="7">
        <v>31</v>
      </c>
      <c r="B34" s="12">
        <v>150196</v>
      </c>
      <c r="C34" s="26" t="s">
        <v>51</v>
      </c>
      <c r="D34" s="37" t="s">
        <v>50</v>
      </c>
      <c r="E34" s="22">
        <v>200</v>
      </c>
      <c r="F34" s="21">
        <v>2.97</v>
      </c>
      <c r="G34" s="19">
        <f t="shared" si="1"/>
        <v>594</v>
      </c>
      <c r="H34" s="33"/>
      <c r="I34" s="34"/>
    </row>
    <row r="35" spans="1:9" x14ac:dyDescent="0.25">
      <c r="A35" s="7">
        <v>32</v>
      </c>
      <c r="B35" s="12">
        <v>10502</v>
      </c>
      <c r="C35" s="26" t="s">
        <v>25</v>
      </c>
      <c r="D35" s="30" t="s">
        <v>42</v>
      </c>
      <c r="E35" s="22">
        <v>40</v>
      </c>
      <c r="F35" s="21">
        <v>264.95</v>
      </c>
      <c r="G35" s="19">
        <f t="shared" si="1"/>
        <v>10598</v>
      </c>
    </row>
    <row r="36" spans="1:9" x14ac:dyDescent="0.25">
      <c r="A36" s="7">
        <v>33</v>
      </c>
      <c r="B36" s="12">
        <v>37931</v>
      </c>
      <c r="C36" s="26" t="s">
        <v>26</v>
      </c>
      <c r="D36" s="30" t="s">
        <v>42</v>
      </c>
      <c r="E36" s="22">
        <v>40</v>
      </c>
      <c r="F36" s="21">
        <v>141.96</v>
      </c>
      <c r="G36" s="19">
        <f t="shared" si="1"/>
        <v>5678.4</v>
      </c>
    </row>
    <row r="37" spans="1:9" x14ac:dyDescent="0.25">
      <c r="A37" s="7">
        <v>34</v>
      </c>
      <c r="B37" s="12">
        <v>37931</v>
      </c>
      <c r="C37" s="26" t="s">
        <v>27</v>
      </c>
      <c r="D37" s="30" t="s">
        <v>42</v>
      </c>
      <c r="E37" s="22">
        <v>40</v>
      </c>
      <c r="F37" s="21">
        <v>105.14</v>
      </c>
      <c r="G37" s="19">
        <f t="shared" si="1"/>
        <v>4205.6000000000004</v>
      </c>
    </row>
    <row r="38" spans="1:9" ht="30" x14ac:dyDescent="0.25">
      <c r="A38" s="7">
        <v>35</v>
      </c>
      <c r="B38" s="12">
        <v>151061</v>
      </c>
      <c r="C38" s="26" t="s">
        <v>28</v>
      </c>
      <c r="D38" s="30" t="s">
        <v>42</v>
      </c>
      <c r="E38" s="22">
        <v>40</v>
      </c>
      <c r="F38" s="21">
        <v>994.53</v>
      </c>
      <c r="G38" s="19">
        <f t="shared" si="1"/>
        <v>39781.199999999997</v>
      </c>
    </row>
    <row r="39" spans="1:9" ht="30" x14ac:dyDescent="0.25">
      <c r="A39" s="7">
        <v>36</v>
      </c>
      <c r="B39" s="12">
        <v>150902</v>
      </c>
      <c r="C39" s="26" t="s">
        <v>52</v>
      </c>
      <c r="D39" s="7" t="s">
        <v>53</v>
      </c>
      <c r="E39" s="22">
        <v>240</v>
      </c>
      <c r="F39" s="21">
        <v>155.33000000000001</v>
      </c>
      <c r="G39" s="19">
        <f t="shared" si="1"/>
        <v>37279.199999999997</v>
      </c>
    </row>
    <row r="40" spans="1:9" ht="149.25" x14ac:dyDescent="0.25">
      <c r="A40" s="7">
        <v>37</v>
      </c>
      <c r="B40" s="13">
        <v>37680</v>
      </c>
      <c r="C40" s="23" t="s">
        <v>43</v>
      </c>
      <c r="D40" s="7" t="s">
        <v>42</v>
      </c>
      <c r="E40" s="22">
        <v>6</v>
      </c>
      <c r="F40" s="21">
        <v>2494.65</v>
      </c>
      <c r="G40" s="19">
        <f t="shared" si="1"/>
        <v>14967.9</v>
      </c>
    </row>
    <row r="41" spans="1:9" ht="59.25" x14ac:dyDescent="0.25">
      <c r="A41" s="7">
        <v>38</v>
      </c>
      <c r="B41" s="13">
        <v>150391</v>
      </c>
      <c r="C41" s="23" t="s">
        <v>44</v>
      </c>
      <c r="D41" s="7" t="s">
        <v>42</v>
      </c>
      <c r="E41" s="22">
        <v>10</v>
      </c>
      <c r="F41" s="21">
        <v>62287.5</v>
      </c>
      <c r="G41" s="19">
        <f t="shared" si="1"/>
        <v>622875</v>
      </c>
    </row>
    <row r="42" spans="1:9" ht="226.5" customHeight="1" x14ac:dyDescent="0.25">
      <c r="A42" s="7">
        <v>39</v>
      </c>
      <c r="B42" s="13">
        <v>150718</v>
      </c>
      <c r="C42" s="38" t="s">
        <v>57</v>
      </c>
      <c r="D42" s="7" t="s">
        <v>54</v>
      </c>
      <c r="E42" s="22">
        <v>10</v>
      </c>
      <c r="F42" s="21">
        <v>118.33</v>
      </c>
      <c r="G42" s="19">
        <f t="shared" si="1"/>
        <v>1183.3</v>
      </c>
    </row>
    <row r="43" spans="1:9" ht="225" x14ac:dyDescent="0.25">
      <c r="A43" s="7">
        <v>40</v>
      </c>
      <c r="B43" s="13">
        <v>150718</v>
      </c>
      <c r="C43" s="26" t="s">
        <v>56</v>
      </c>
      <c r="D43" s="7" t="s">
        <v>54</v>
      </c>
      <c r="E43" s="22">
        <v>80</v>
      </c>
      <c r="F43" s="21">
        <v>106.25</v>
      </c>
      <c r="G43" s="19">
        <f t="shared" si="1"/>
        <v>8500</v>
      </c>
    </row>
    <row r="44" spans="1:9" s="40" customFormat="1" ht="225" x14ac:dyDescent="0.25">
      <c r="A44" s="7">
        <v>41</v>
      </c>
      <c r="B44" s="13">
        <v>150718</v>
      </c>
      <c r="C44" s="2" t="s">
        <v>55</v>
      </c>
      <c r="D44" s="7" t="s">
        <v>54</v>
      </c>
      <c r="E44" s="22">
        <v>340</v>
      </c>
      <c r="F44" s="21">
        <v>103.75</v>
      </c>
      <c r="G44" s="21">
        <f t="shared" si="1"/>
        <v>35275</v>
      </c>
    </row>
    <row r="45" spans="1:9" s="40" customFormat="1" ht="225" x14ac:dyDescent="0.25">
      <c r="A45" s="7">
        <v>42</v>
      </c>
      <c r="B45" s="13">
        <v>150718</v>
      </c>
      <c r="C45" s="2" t="s">
        <v>60</v>
      </c>
      <c r="D45" s="7" t="s">
        <v>54</v>
      </c>
      <c r="E45" s="41">
        <v>320</v>
      </c>
      <c r="F45" s="21">
        <v>95.42</v>
      </c>
      <c r="G45" s="21">
        <f t="shared" si="1"/>
        <v>30534.400000000001</v>
      </c>
    </row>
    <row r="46" spans="1:9" s="40" customFormat="1" ht="240" x14ac:dyDescent="0.25">
      <c r="A46" s="7">
        <v>43</v>
      </c>
      <c r="B46" s="13">
        <v>150718</v>
      </c>
      <c r="C46" s="2" t="s">
        <v>58</v>
      </c>
      <c r="D46" s="7" t="s">
        <v>54</v>
      </c>
      <c r="E46" s="41">
        <v>1080</v>
      </c>
      <c r="F46" s="21">
        <v>77.5</v>
      </c>
      <c r="G46" s="21">
        <f t="shared" si="1"/>
        <v>83700</v>
      </c>
    </row>
    <row r="47" spans="1:9" s="40" customFormat="1" ht="225" x14ac:dyDescent="0.25">
      <c r="A47" s="7">
        <v>44</v>
      </c>
      <c r="B47" s="13">
        <v>150718</v>
      </c>
      <c r="C47" s="2" t="s">
        <v>59</v>
      </c>
      <c r="D47" s="7" t="s">
        <v>54</v>
      </c>
      <c r="E47" s="22">
        <v>1060</v>
      </c>
      <c r="F47" s="21">
        <v>74.17</v>
      </c>
      <c r="G47" s="21">
        <f t="shared" si="1"/>
        <v>78620.2</v>
      </c>
    </row>
    <row r="48" spans="1:9" ht="60" x14ac:dyDescent="0.25">
      <c r="A48" s="7">
        <v>45</v>
      </c>
      <c r="B48" s="14">
        <v>52698</v>
      </c>
      <c r="C48" s="2" t="s">
        <v>3</v>
      </c>
      <c r="D48" s="39" t="s">
        <v>42</v>
      </c>
      <c r="E48" s="22">
        <v>40</v>
      </c>
      <c r="F48" s="21">
        <v>336.75</v>
      </c>
      <c r="G48" s="21">
        <f t="shared" si="1"/>
        <v>13470</v>
      </c>
    </row>
    <row r="49" spans="1:7" s="40" customFormat="1" ht="107.25" x14ac:dyDescent="0.25">
      <c r="A49" s="7">
        <v>46</v>
      </c>
      <c r="B49" s="13">
        <v>90735</v>
      </c>
      <c r="C49" s="2" t="s">
        <v>4</v>
      </c>
      <c r="D49" s="39" t="s">
        <v>42</v>
      </c>
      <c r="E49" s="22">
        <v>10</v>
      </c>
      <c r="F49" s="21">
        <v>2729.79</v>
      </c>
      <c r="G49" s="21">
        <f t="shared" si="1"/>
        <v>27297.9</v>
      </c>
    </row>
    <row r="50" spans="1:7" s="40" customFormat="1" ht="30" x14ac:dyDescent="0.25">
      <c r="A50" s="7">
        <v>47</v>
      </c>
      <c r="B50" s="13">
        <v>43192</v>
      </c>
      <c r="C50" s="2" t="s">
        <v>5</v>
      </c>
      <c r="D50" s="39" t="s">
        <v>42</v>
      </c>
      <c r="E50" s="22">
        <v>20</v>
      </c>
      <c r="F50" s="21">
        <v>773.5</v>
      </c>
      <c r="G50" s="21">
        <f t="shared" si="1"/>
        <v>15470</v>
      </c>
    </row>
    <row r="51" spans="1:7" s="40" customFormat="1" ht="45" x14ac:dyDescent="0.25">
      <c r="A51" s="7">
        <v>48</v>
      </c>
      <c r="B51" s="13">
        <v>150748</v>
      </c>
      <c r="C51" s="2" t="s">
        <v>6</v>
      </c>
      <c r="D51" s="39" t="s">
        <v>42</v>
      </c>
      <c r="E51" s="22">
        <v>40</v>
      </c>
      <c r="F51" s="21">
        <v>394.8</v>
      </c>
      <c r="G51" s="21">
        <f t="shared" si="1"/>
        <v>15792</v>
      </c>
    </row>
    <row r="52" spans="1:7" x14ac:dyDescent="0.25">
      <c r="A52" s="52" t="s">
        <v>11</v>
      </c>
      <c r="B52" s="53"/>
      <c r="C52" s="53"/>
      <c r="D52" s="53"/>
      <c r="E52" s="53"/>
      <c r="F52" s="54"/>
      <c r="G52" s="42">
        <f>SUM(G3:G51)</f>
        <v>7800104.4200000027</v>
      </c>
    </row>
  </sheetData>
  <mergeCells count="9">
    <mergeCell ref="A1:G1"/>
    <mergeCell ref="G24:G25"/>
    <mergeCell ref="A52:F52"/>
    <mergeCell ref="B24:B25"/>
    <mergeCell ref="C24:C25"/>
    <mergeCell ref="A24:A25"/>
    <mergeCell ref="D24:D25"/>
    <mergeCell ref="E24:E25"/>
    <mergeCell ref="F24:F25"/>
  </mergeCells>
  <pageMargins left="0.23622047244094491" right="0.23622047244094491" top="0.74803149606299213" bottom="0.74803149606299213" header="0.31496062992125984" footer="0.31496062992125984"/>
  <pageSetup paperSize="9" scale="80"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H8" sqref="H8"/>
    </sheetView>
  </sheetViews>
  <sheetFormatPr defaultRowHeight="15" x14ac:dyDescent="0.25"/>
  <cols>
    <col min="1" max="1" width="26.140625" customWidth="1"/>
    <col min="2" max="2" width="20.28515625" customWidth="1"/>
    <col min="3" max="3" width="17.140625" customWidth="1"/>
    <col min="4" max="4" width="19.7109375" customWidth="1"/>
    <col min="5" max="5" width="25" customWidth="1"/>
  </cols>
  <sheetData>
    <row r="1" spans="1:5" ht="16.5" thickBot="1" x14ac:dyDescent="0.3">
      <c r="A1" s="65" t="s">
        <v>61</v>
      </c>
      <c r="B1" s="65"/>
      <c r="C1" s="65"/>
      <c r="D1" s="65"/>
      <c r="E1" s="65"/>
    </row>
    <row r="2" spans="1:5" ht="16.5" thickBot="1" x14ac:dyDescent="0.3">
      <c r="A2" s="46" t="s">
        <v>62</v>
      </c>
      <c r="B2" s="46" t="s">
        <v>105</v>
      </c>
      <c r="C2" s="46" t="s">
        <v>106</v>
      </c>
      <c r="D2" s="46" t="s">
        <v>107</v>
      </c>
      <c r="E2" s="46" t="s">
        <v>108</v>
      </c>
    </row>
    <row r="3" spans="1:5" ht="32.25" thickBot="1" x14ac:dyDescent="0.3">
      <c r="A3" s="47" t="s">
        <v>63</v>
      </c>
      <c r="B3" s="47" t="s">
        <v>109</v>
      </c>
      <c r="C3" s="47" t="s">
        <v>110</v>
      </c>
      <c r="D3" s="47" t="s">
        <v>64</v>
      </c>
      <c r="E3" s="47" t="s">
        <v>64</v>
      </c>
    </row>
    <row r="4" spans="1:5" ht="32.25" thickBot="1" x14ac:dyDescent="0.3">
      <c r="A4" s="48" t="s">
        <v>65</v>
      </c>
      <c r="B4" s="48" t="s">
        <v>66</v>
      </c>
      <c r="C4" s="48" t="s">
        <v>111</v>
      </c>
      <c r="D4" s="48" t="s">
        <v>112</v>
      </c>
      <c r="E4" s="48" t="s">
        <v>113</v>
      </c>
    </row>
    <row r="5" spans="1:5" ht="16.5" thickBot="1" x14ac:dyDescent="0.3">
      <c r="A5" s="48" t="s">
        <v>67</v>
      </c>
      <c r="B5" s="48" t="s">
        <v>68</v>
      </c>
      <c r="C5" s="48" t="s">
        <v>68</v>
      </c>
      <c r="D5" s="48" t="s">
        <v>69</v>
      </c>
      <c r="E5" s="48" t="s">
        <v>69</v>
      </c>
    </row>
    <row r="6" spans="1:5" ht="16.5" thickBot="1" x14ac:dyDescent="0.3">
      <c r="A6" s="48" t="s">
        <v>70</v>
      </c>
      <c r="B6" s="48" t="s">
        <v>114</v>
      </c>
      <c r="C6" s="48" t="s">
        <v>115</v>
      </c>
      <c r="D6" s="48" t="s">
        <v>71</v>
      </c>
      <c r="E6" s="48" t="s">
        <v>72</v>
      </c>
    </row>
    <row r="7" spans="1:5" ht="16.5" thickBot="1" x14ac:dyDescent="0.3">
      <c r="A7" s="48" t="s">
        <v>73</v>
      </c>
      <c r="B7" s="48">
        <v>7</v>
      </c>
      <c r="C7" s="48">
        <v>7</v>
      </c>
      <c r="D7" s="48">
        <v>9</v>
      </c>
      <c r="E7" s="48">
        <v>9</v>
      </c>
    </row>
    <row r="8" spans="1:5" ht="16.5" thickBot="1" x14ac:dyDescent="0.3">
      <c r="A8" s="48" t="s">
        <v>74</v>
      </c>
      <c r="B8" s="48">
        <v>12</v>
      </c>
      <c r="C8" s="48">
        <v>12</v>
      </c>
      <c r="D8" s="48">
        <v>14</v>
      </c>
      <c r="E8" s="48">
        <v>14</v>
      </c>
    </row>
    <row r="9" spans="1:5" ht="16.5" thickBot="1" x14ac:dyDescent="0.3">
      <c r="A9" s="48" t="s">
        <v>75</v>
      </c>
      <c r="B9" s="48">
        <v>10</v>
      </c>
      <c r="C9" s="48">
        <v>8</v>
      </c>
      <c r="D9" s="48">
        <v>7</v>
      </c>
      <c r="E9" s="48">
        <v>7</v>
      </c>
    </row>
    <row r="10" spans="1:5" ht="16.5" thickBot="1" x14ac:dyDescent="0.3">
      <c r="A10" s="48" t="s">
        <v>76</v>
      </c>
      <c r="B10" s="48">
        <v>2</v>
      </c>
      <c r="C10" s="48">
        <v>2.5</v>
      </c>
      <c r="D10" s="48">
        <v>2.5</v>
      </c>
      <c r="E10" s="48">
        <v>2.5</v>
      </c>
    </row>
    <row r="11" spans="1:5" ht="16.5" thickBot="1" x14ac:dyDescent="0.3">
      <c r="A11" s="48" t="s">
        <v>77</v>
      </c>
      <c r="B11" s="48">
        <v>1</v>
      </c>
      <c r="C11" s="48">
        <v>0.6</v>
      </c>
      <c r="D11" s="48">
        <v>0.6</v>
      </c>
      <c r="E11" s="48">
        <v>0.6</v>
      </c>
    </row>
    <row r="12" spans="1:5" ht="16.5" thickBot="1" x14ac:dyDescent="0.3">
      <c r="A12" s="48" t="s">
        <v>78</v>
      </c>
      <c r="B12" s="48">
        <v>12</v>
      </c>
      <c r="C12" s="48">
        <v>12</v>
      </c>
      <c r="D12" s="48">
        <v>13</v>
      </c>
      <c r="E12" s="48">
        <v>13</v>
      </c>
    </row>
    <row r="13" spans="1:5" ht="15.75" x14ac:dyDescent="0.25">
      <c r="A13" s="66" t="s">
        <v>79</v>
      </c>
      <c r="B13" s="67"/>
      <c r="C13" s="67"/>
      <c r="D13" s="67"/>
      <c r="E13" s="68"/>
    </row>
    <row r="14" spans="1:5" ht="16.5" thickBot="1" x14ac:dyDescent="0.3">
      <c r="A14" s="69" t="s">
        <v>80</v>
      </c>
      <c r="B14" s="70"/>
      <c r="C14" s="70"/>
      <c r="D14" s="70"/>
      <c r="E14" s="71"/>
    </row>
    <row r="15" spans="1:5" ht="16.5" thickBot="1" x14ac:dyDescent="0.3">
      <c r="A15" s="72" t="s">
        <v>81</v>
      </c>
      <c r="B15" s="73"/>
      <c r="C15" s="73"/>
      <c r="D15" s="73"/>
      <c r="E15" s="74"/>
    </row>
    <row r="16" spans="1:5" ht="16.5" thickBot="1" x14ac:dyDescent="0.3">
      <c r="A16" s="43" t="s">
        <v>82</v>
      </c>
      <c r="B16" s="43">
        <v>140</v>
      </c>
      <c r="C16" s="43">
        <v>140</v>
      </c>
      <c r="D16" s="43">
        <v>150</v>
      </c>
      <c r="E16" s="43">
        <v>140</v>
      </c>
    </row>
    <row r="17" spans="1:5" ht="16.5" thickBot="1" x14ac:dyDescent="0.3">
      <c r="A17" s="43" t="s">
        <v>83</v>
      </c>
      <c r="B17" s="43">
        <v>100</v>
      </c>
      <c r="C17" s="43">
        <v>100</v>
      </c>
      <c r="D17" s="43">
        <v>100</v>
      </c>
      <c r="E17" s="43">
        <v>100</v>
      </c>
    </row>
    <row r="18" spans="1:5" ht="16.5" thickBot="1" x14ac:dyDescent="0.3">
      <c r="A18" s="43" t="s">
        <v>84</v>
      </c>
      <c r="B18" s="43">
        <v>14</v>
      </c>
      <c r="C18" s="43">
        <v>14</v>
      </c>
      <c r="D18" s="43">
        <v>14</v>
      </c>
      <c r="E18" s="43">
        <v>14</v>
      </c>
    </row>
    <row r="19" spans="1:5" ht="16.5" thickBot="1" x14ac:dyDescent="0.3">
      <c r="A19" s="43" t="s">
        <v>85</v>
      </c>
      <c r="B19" s="43">
        <v>0.2</v>
      </c>
      <c r="C19" s="43">
        <v>0.2</v>
      </c>
      <c r="D19" s="43">
        <v>0.2</v>
      </c>
      <c r="E19" s="43">
        <v>0.2</v>
      </c>
    </row>
    <row r="20" spans="1:5" ht="16.5" thickBot="1" x14ac:dyDescent="0.3">
      <c r="A20" s="43" t="s">
        <v>86</v>
      </c>
      <c r="B20" s="43">
        <v>0.6</v>
      </c>
      <c r="C20" s="43">
        <v>0.6</v>
      </c>
      <c r="D20" s="43">
        <v>0.9</v>
      </c>
      <c r="E20" s="43">
        <v>0.8</v>
      </c>
    </row>
    <row r="21" spans="1:5" ht="16.5" thickBot="1" x14ac:dyDescent="0.3">
      <c r="A21" s="43" t="s">
        <v>87</v>
      </c>
      <c r="B21" s="43">
        <v>0.4</v>
      </c>
      <c r="C21" s="43">
        <v>0.4</v>
      </c>
      <c r="D21" s="43">
        <v>0.3</v>
      </c>
      <c r="E21" s="43">
        <v>0.3</v>
      </c>
    </row>
    <row r="22" spans="1:5" ht="16.5" thickBot="1" x14ac:dyDescent="0.3">
      <c r="A22" s="43" t="s">
        <v>88</v>
      </c>
      <c r="B22" s="43">
        <v>25</v>
      </c>
      <c r="C22" s="43">
        <v>25</v>
      </c>
      <c r="D22" s="43">
        <v>30</v>
      </c>
      <c r="E22" s="43">
        <v>30</v>
      </c>
    </row>
    <row r="23" spans="1:5" ht="16.5" thickBot="1" x14ac:dyDescent="0.3">
      <c r="A23" s="72" t="s">
        <v>89</v>
      </c>
      <c r="B23" s="73"/>
      <c r="C23" s="73"/>
      <c r="D23" s="73"/>
      <c r="E23" s="74"/>
    </row>
    <row r="24" spans="1:5" ht="16.5" thickBot="1" x14ac:dyDescent="0.3">
      <c r="A24" s="43" t="s">
        <v>90</v>
      </c>
      <c r="B24" s="44">
        <v>9000</v>
      </c>
      <c r="C24" s="44">
        <v>9000</v>
      </c>
      <c r="D24" s="44">
        <v>8000</v>
      </c>
      <c r="E24" s="44">
        <v>8000</v>
      </c>
    </row>
    <row r="25" spans="1:5" ht="16.5" thickBot="1" x14ac:dyDescent="0.3">
      <c r="A25" s="43" t="s">
        <v>91</v>
      </c>
      <c r="B25" s="44">
        <v>4000</v>
      </c>
      <c r="C25" s="44">
        <v>4000</v>
      </c>
      <c r="D25" s="44">
        <v>4000</v>
      </c>
      <c r="E25" s="44">
        <v>3000</v>
      </c>
    </row>
    <row r="26" spans="1:5" ht="16.5" thickBot="1" x14ac:dyDescent="0.3">
      <c r="A26" s="43" t="s">
        <v>92</v>
      </c>
      <c r="B26" s="43">
        <v>100</v>
      </c>
      <c r="C26" s="43">
        <v>100</v>
      </c>
      <c r="D26" s="43">
        <v>140</v>
      </c>
      <c r="E26" s="43">
        <v>130</v>
      </c>
    </row>
    <row r="27" spans="1:5" ht="16.5" thickBot="1" x14ac:dyDescent="0.3">
      <c r="A27" s="43" t="s">
        <v>93</v>
      </c>
      <c r="B27" s="43">
        <v>4.5</v>
      </c>
      <c r="C27" s="43">
        <v>4.5</v>
      </c>
      <c r="D27" s="43">
        <v>4.3</v>
      </c>
      <c r="E27" s="43">
        <v>4</v>
      </c>
    </row>
    <row r="28" spans="1:5" ht="16.5" thickBot="1" x14ac:dyDescent="0.3">
      <c r="A28" s="43" t="s">
        <v>94</v>
      </c>
      <c r="B28" s="43">
        <v>15</v>
      </c>
      <c r="C28" s="43">
        <v>15</v>
      </c>
      <c r="D28" s="43">
        <v>10</v>
      </c>
      <c r="E28" s="43">
        <v>10</v>
      </c>
    </row>
    <row r="29" spans="1:5" ht="16.5" thickBot="1" x14ac:dyDescent="0.3">
      <c r="A29" s="43" t="s">
        <v>95</v>
      </c>
      <c r="B29" s="43">
        <v>20</v>
      </c>
      <c r="C29" s="43">
        <v>20</v>
      </c>
      <c r="D29" s="43">
        <v>20</v>
      </c>
      <c r="E29" s="43">
        <v>20</v>
      </c>
    </row>
    <row r="30" spans="1:5" ht="16.5" thickBot="1" x14ac:dyDescent="0.3">
      <c r="A30" s="43" t="s">
        <v>96</v>
      </c>
      <c r="B30" s="43">
        <v>20</v>
      </c>
      <c r="C30" s="43">
        <v>20</v>
      </c>
      <c r="D30" s="43">
        <v>20</v>
      </c>
      <c r="E30" s="43">
        <v>20</v>
      </c>
    </row>
    <row r="31" spans="1:5" ht="16.5" thickBot="1" x14ac:dyDescent="0.3">
      <c r="A31" s="43" t="s">
        <v>97</v>
      </c>
      <c r="B31" s="43">
        <v>45</v>
      </c>
      <c r="C31" s="43">
        <v>45</v>
      </c>
      <c r="D31" s="43">
        <v>40</v>
      </c>
      <c r="E31" s="43">
        <v>40</v>
      </c>
    </row>
    <row r="32" spans="1:5" ht="16.5" thickBot="1" x14ac:dyDescent="0.3">
      <c r="A32" s="43" t="s">
        <v>98</v>
      </c>
      <c r="B32" s="43">
        <v>60</v>
      </c>
      <c r="C32" s="43">
        <v>60</v>
      </c>
      <c r="D32" s="43">
        <v>40</v>
      </c>
      <c r="E32" s="43">
        <v>40</v>
      </c>
    </row>
    <row r="33" spans="1:5" ht="16.5" thickBot="1" x14ac:dyDescent="0.3">
      <c r="A33" s="43" t="s">
        <v>99</v>
      </c>
      <c r="B33" s="44">
        <v>1500</v>
      </c>
      <c r="C33" s="44">
        <v>1000</v>
      </c>
      <c r="D33" s="43">
        <v>500</v>
      </c>
      <c r="E33" s="43">
        <v>500</v>
      </c>
    </row>
    <row r="34" spans="1:5" ht="16.5" thickBot="1" x14ac:dyDescent="0.3">
      <c r="A34" s="43" t="s">
        <v>100</v>
      </c>
      <c r="B34" s="43">
        <v>0.7</v>
      </c>
      <c r="C34" s="43">
        <v>0.7</v>
      </c>
      <c r="D34" s="43">
        <v>0.7</v>
      </c>
      <c r="E34" s="43">
        <v>0.7</v>
      </c>
    </row>
    <row r="35" spans="1:5" ht="16.5" thickBot="1" x14ac:dyDescent="0.3">
      <c r="A35" s="43" t="s">
        <v>101</v>
      </c>
      <c r="B35" s="43">
        <v>50</v>
      </c>
      <c r="C35" s="43">
        <v>70</v>
      </c>
      <c r="D35" s="43">
        <v>100</v>
      </c>
      <c r="E35" s="43">
        <v>100</v>
      </c>
    </row>
    <row r="36" spans="1:5" ht="16.5" thickBot="1" x14ac:dyDescent="0.3">
      <c r="A36" s="43" t="s">
        <v>102</v>
      </c>
      <c r="B36" s="43">
        <v>3.5</v>
      </c>
      <c r="C36" s="43">
        <v>3</v>
      </c>
      <c r="D36" s="43">
        <v>2</v>
      </c>
      <c r="E36" s="43">
        <v>2</v>
      </c>
    </row>
    <row r="37" spans="1:5" ht="16.5" thickBot="1" x14ac:dyDescent="0.3">
      <c r="A37" s="43" t="s">
        <v>103</v>
      </c>
      <c r="B37" s="43">
        <v>30</v>
      </c>
      <c r="C37" s="43">
        <v>30</v>
      </c>
      <c r="D37" s="43">
        <v>30</v>
      </c>
      <c r="E37" s="43">
        <v>25</v>
      </c>
    </row>
    <row r="38" spans="1:5" ht="16.5" thickBot="1" x14ac:dyDescent="0.3">
      <c r="A38" s="43" t="s">
        <v>104</v>
      </c>
      <c r="B38" s="43">
        <v>500</v>
      </c>
      <c r="C38" s="43">
        <v>350</v>
      </c>
      <c r="D38" s="43">
        <v>300</v>
      </c>
      <c r="E38" s="43">
        <v>300</v>
      </c>
    </row>
    <row r="39" spans="1:5" ht="15.75" x14ac:dyDescent="0.25">
      <c r="A39" s="45"/>
      <c r="B39" s="45"/>
      <c r="C39" s="45"/>
      <c r="D39" s="45"/>
      <c r="E39" s="45"/>
    </row>
  </sheetData>
  <mergeCells count="5">
    <mergeCell ref="A1:E1"/>
    <mergeCell ref="A13:E13"/>
    <mergeCell ref="A14:E14"/>
    <mergeCell ref="A15:E15"/>
    <mergeCell ref="A23:E23"/>
  </mergeCells>
  <pageMargins left="0.51181102362204722" right="0.51181102362204722" top="1.5748031496062993" bottom="0.78740157480314965" header="0.31496062992125984" footer="0.31496062992125984"/>
  <pageSetup paperSize="9" scale="87"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2</vt:i4>
      </vt:variant>
    </vt:vector>
  </HeadingPairs>
  <TitlesOfParts>
    <vt:vector size="2" baseType="lpstr">
      <vt:lpstr>PLANILHA 1</vt:lpstr>
      <vt:lpstr>Plan1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da Silva Sousa</dc:creator>
  <cp:lastModifiedBy>Eduardo Madeira Rodrigues</cp:lastModifiedBy>
  <cp:lastPrinted>2015-10-13T11:34:06Z</cp:lastPrinted>
  <dcterms:created xsi:type="dcterms:W3CDTF">2015-10-01T19:57:08Z</dcterms:created>
  <dcterms:modified xsi:type="dcterms:W3CDTF">2015-10-15T12:40:10Z</dcterms:modified>
</cp:coreProperties>
</file>