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codeName="EstaPasta_de_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atista Junior\Desktop\PROJETOS CODEVASF\SÃO JOÃO BATISTA\PROJETO BÁSICO DE RECUPERAÇÃO DE ESTRADA VICINAL SJB\CUBAÇÃO\"/>
    </mc:Choice>
  </mc:AlternateContent>
  <xr:revisionPtr revIDLastSave="0" documentId="13_ncr:1_{97788AC4-F957-4AE5-B1E6-711A32089C7A}" xr6:coauthVersionLast="45" xr6:coauthVersionMax="45" xr10:uidLastSave="{00000000-0000-0000-0000-000000000000}"/>
  <bookViews>
    <workbookView xWindow="20370" yWindow="-120" windowWidth="20730" windowHeight="11160" tabRatio="1000" activeTab="8" xr2:uid="{00000000-000D-0000-FFFF-FFFF00000000}"/>
  </bookViews>
  <sheets>
    <sheet name="RESUMO CUB" sheetId="6" r:id="rId1"/>
    <sheet name="TRECHO 1 - POV. GENTIL- MANIVAL" sheetId="29" r:id="rId2"/>
    <sheet name="TRECHO 1.1 - POV. GENTIL- MAN" sheetId="30" r:id="rId3"/>
    <sheet name="TRECHO 2 - POVOADO ROMANA" sheetId="9" r:id="rId4"/>
    <sheet name="TRECHO 3 - SEDE À BARREIRA" sheetId="28" r:id="rId5"/>
    <sheet name="TRECHO 4 - LARANJAL I " sheetId="31" r:id="rId6"/>
    <sheet name="TRECHO 5 - LARANJAL II" sheetId="32" r:id="rId7"/>
    <sheet name="TRECHO 6 - LARANJAL II - QUIÁ" sheetId="33" r:id="rId8"/>
    <sheet name="TRECHO 6.1 - LARANJAL II - QUIÁ" sheetId="34" r:id="rId9"/>
  </sheets>
  <definedNames>
    <definedName name="_xlnm.Print_Area" localSheetId="0">'RESUMO CUB'!$A$1:$N$35</definedName>
    <definedName name="_xlnm.Print_Area" localSheetId="1">'TRECHO 1 - POV. GENTIL- MANIVAL'!$A$1:$N$155</definedName>
    <definedName name="_xlnm.Print_Area" localSheetId="2">'TRECHO 1.1 - POV. GENTIL- MAN'!$A$1:$N$155</definedName>
    <definedName name="_xlnm.Print_Area" localSheetId="3">'TRECHO 2 - POVOADO ROMANA'!$A$1:$N$109</definedName>
    <definedName name="_xlnm.Print_Area" localSheetId="4">'TRECHO 3 - SEDE À BARREIRA'!$A$1:$N$94</definedName>
    <definedName name="_xlnm.Print_Area" localSheetId="5">'TRECHO 4 - LARANJAL I '!$A$1:$N$130</definedName>
    <definedName name="_xlnm.Print_Area" localSheetId="6">'TRECHO 5 - LARANJAL II'!$A$1:$N$123</definedName>
    <definedName name="_xlnm.Print_Area" localSheetId="7">'TRECHO 6 - LARANJAL II - QUIÁ'!$A$1:$N$118</definedName>
    <definedName name="_xlnm.Print_Area" localSheetId="8">'TRECHO 6.1 - LARANJAL II - QUIÁ'!$A$1:$N$117</definedName>
    <definedName name="_xlnm.Print_Titles" localSheetId="0">'RESUMO CUB'!$1:$16</definedName>
    <definedName name="_xlnm.Print_Titles" localSheetId="1">'TRECHO 1 - POV. GENTIL- MANIVAL'!$1:$19</definedName>
    <definedName name="_xlnm.Print_Titles" localSheetId="2">'TRECHO 1.1 - POV. GENTIL- MAN'!$1:$19</definedName>
    <definedName name="_xlnm.Print_Titles" localSheetId="3">'TRECHO 2 - POVOADO ROMANA'!$1:$19</definedName>
    <definedName name="_xlnm.Print_Titles" localSheetId="4">'TRECHO 3 - SEDE À BARREIRA'!$1:$19</definedName>
    <definedName name="_xlnm.Print_Titles" localSheetId="5">'TRECHO 4 - LARANJAL I '!$1:$19</definedName>
    <definedName name="_xlnm.Print_Titles" localSheetId="6">'TRECHO 5 - LARANJAL II'!$1:$19</definedName>
    <definedName name="_xlnm.Print_Titles" localSheetId="7">'TRECHO 6 - LARANJAL II - QUIÁ'!$1:$19</definedName>
    <definedName name="_xlnm.Print_Titles" localSheetId="8">'TRECHO 6.1 - LARANJAL II - QUIÁ'!$1:$19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6" i="6" l="1"/>
  <c r="A26" i="6"/>
  <c r="M25" i="6"/>
  <c r="A25" i="6"/>
  <c r="M24" i="6" l="1"/>
  <c r="A24" i="6"/>
  <c r="M23" i="6"/>
  <c r="M28" i="6" s="1"/>
  <c r="A23" i="6"/>
  <c r="N109" i="34"/>
  <c r="I113" i="34" s="1"/>
  <c r="J109" i="34"/>
  <c r="I111" i="34" s="1"/>
  <c r="C109" i="34"/>
  <c r="B109" i="34"/>
  <c r="I107" i="34"/>
  <c r="M107" i="34" s="1"/>
  <c r="E107" i="34"/>
  <c r="G107" i="34" s="1"/>
  <c r="D107" i="34"/>
  <c r="I106" i="34"/>
  <c r="M106" i="34" s="1"/>
  <c r="E106" i="34"/>
  <c r="I105" i="34"/>
  <c r="M105" i="34" s="1"/>
  <c r="E105" i="34"/>
  <c r="G105" i="34" s="1"/>
  <c r="D105" i="34"/>
  <c r="M104" i="34"/>
  <c r="I104" i="34"/>
  <c r="E104" i="34"/>
  <c r="I103" i="34"/>
  <c r="M103" i="34" s="1"/>
  <c r="E103" i="34"/>
  <c r="G103" i="34" s="1"/>
  <c r="D103" i="34"/>
  <c r="I102" i="34"/>
  <c r="M102" i="34" s="1"/>
  <c r="E102" i="34"/>
  <c r="I101" i="34"/>
  <c r="M101" i="34" s="1"/>
  <c r="E101" i="34"/>
  <c r="G101" i="34" s="1"/>
  <c r="D101" i="34"/>
  <c r="M100" i="34"/>
  <c r="I100" i="34"/>
  <c r="E100" i="34"/>
  <c r="I99" i="34"/>
  <c r="M99" i="34" s="1"/>
  <c r="E99" i="34"/>
  <c r="G99" i="34" s="1"/>
  <c r="D99" i="34"/>
  <c r="I98" i="34"/>
  <c r="M98" i="34" s="1"/>
  <c r="E98" i="34"/>
  <c r="I97" i="34"/>
  <c r="M97" i="34" s="1"/>
  <c r="E97" i="34"/>
  <c r="G97" i="34" s="1"/>
  <c r="D97" i="34"/>
  <c r="M96" i="34"/>
  <c r="I96" i="34"/>
  <c r="E96" i="34"/>
  <c r="I95" i="34"/>
  <c r="M95" i="34" s="1"/>
  <c r="E95" i="34"/>
  <c r="G95" i="34" s="1"/>
  <c r="D95" i="34"/>
  <c r="I94" i="34"/>
  <c r="M94" i="34" s="1"/>
  <c r="E94" i="34"/>
  <c r="I93" i="34"/>
  <c r="M93" i="34" s="1"/>
  <c r="E93" i="34"/>
  <c r="G93" i="34" s="1"/>
  <c r="D93" i="34"/>
  <c r="M92" i="34"/>
  <c r="I92" i="34"/>
  <c r="E92" i="34"/>
  <c r="I91" i="34"/>
  <c r="M91" i="34" s="1"/>
  <c r="E91" i="34"/>
  <c r="G91" i="34" s="1"/>
  <c r="D91" i="34"/>
  <c r="I90" i="34"/>
  <c r="M90" i="34" s="1"/>
  <c r="E90" i="34"/>
  <c r="I89" i="34"/>
  <c r="M89" i="34" s="1"/>
  <c r="E89" i="34"/>
  <c r="G89" i="34" s="1"/>
  <c r="D89" i="34"/>
  <c r="M88" i="34"/>
  <c r="I88" i="34"/>
  <c r="E88" i="34"/>
  <c r="I87" i="34"/>
  <c r="M87" i="34" s="1"/>
  <c r="E87" i="34"/>
  <c r="G87" i="34" s="1"/>
  <c r="D87" i="34"/>
  <c r="I86" i="34"/>
  <c r="M86" i="34" s="1"/>
  <c r="E86" i="34"/>
  <c r="I85" i="34"/>
  <c r="M85" i="34" s="1"/>
  <c r="E85" i="34"/>
  <c r="G85" i="34" s="1"/>
  <c r="D85" i="34"/>
  <c r="M84" i="34"/>
  <c r="I84" i="34"/>
  <c r="E84" i="34"/>
  <c r="I83" i="34"/>
  <c r="M83" i="34" s="1"/>
  <c r="E83" i="34"/>
  <c r="G83" i="34" s="1"/>
  <c r="D83" i="34"/>
  <c r="I82" i="34"/>
  <c r="M82" i="34" s="1"/>
  <c r="E82" i="34"/>
  <c r="I81" i="34"/>
  <c r="M81" i="34" s="1"/>
  <c r="E81" i="34"/>
  <c r="G81" i="34" s="1"/>
  <c r="D81" i="34"/>
  <c r="M80" i="34"/>
  <c r="I80" i="34"/>
  <c r="E80" i="34"/>
  <c r="I79" i="34"/>
  <c r="M79" i="34" s="1"/>
  <c r="E79" i="34"/>
  <c r="G79" i="34" s="1"/>
  <c r="D79" i="34"/>
  <c r="I78" i="34"/>
  <c r="M78" i="34" s="1"/>
  <c r="E78" i="34"/>
  <c r="I77" i="34"/>
  <c r="M77" i="34" s="1"/>
  <c r="E77" i="34"/>
  <c r="G77" i="34" s="1"/>
  <c r="D77" i="34"/>
  <c r="M76" i="34"/>
  <c r="I76" i="34"/>
  <c r="E76" i="34"/>
  <c r="I75" i="34"/>
  <c r="M75" i="34" s="1"/>
  <c r="E75" i="34"/>
  <c r="G75" i="34" s="1"/>
  <c r="D75" i="34"/>
  <c r="I74" i="34"/>
  <c r="M74" i="34" s="1"/>
  <c r="E74" i="34"/>
  <c r="I73" i="34"/>
  <c r="M73" i="34" s="1"/>
  <c r="E73" i="34"/>
  <c r="G73" i="34" s="1"/>
  <c r="D73" i="34"/>
  <c r="M72" i="34"/>
  <c r="I72" i="34"/>
  <c r="E72" i="34"/>
  <c r="I71" i="34"/>
  <c r="M71" i="34" s="1"/>
  <c r="E71" i="34"/>
  <c r="G71" i="34" s="1"/>
  <c r="D71" i="34"/>
  <c r="I70" i="34"/>
  <c r="M70" i="34" s="1"/>
  <c r="E70" i="34"/>
  <c r="I69" i="34"/>
  <c r="M69" i="34" s="1"/>
  <c r="E69" i="34"/>
  <c r="G69" i="34" s="1"/>
  <c r="D69" i="34"/>
  <c r="M68" i="34"/>
  <c r="I68" i="34"/>
  <c r="E68" i="34"/>
  <c r="I67" i="34"/>
  <c r="M67" i="34" s="1"/>
  <c r="E67" i="34"/>
  <c r="G67" i="34" s="1"/>
  <c r="D67" i="34"/>
  <c r="I66" i="34"/>
  <c r="M66" i="34" s="1"/>
  <c r="E66" i="34"/>
  <c r="I65" i="34"/>
  <c r="M65" i="34" s="1"/>
  <c r="E65" i="34"/>
  <c r="G65" i="34" s="1"/>
  <c r="D65" i="34"/>
  <c r="M64" i="34"/>
  <c r="I64" i="34"/>
  <c r="E64" i="34"/>
  <c r="I63" i="34"/>
  <c r="M63" i="34" s="1"/>
  <c r="E63" i="34"/>
  <c r="G63" i="34" s="1"/>
  <c r="D63" i="34"/>
  <c r="I62" i="34"/>
  <c r="M62" i="34" s="1"/>
  <c r="E62" i="34"/>
  <c r="I61" i="34"/>
  <c r="M61" i="34" s="1"/>
  <c r="E61" i="34"/>
  <c r="G61" i="34" s="1"/>
  <c r="D61" i="34"/>
  <c r="M60" i="34"/>
  <c r="I60" i="34"/>
  <c r="E60" i="34"/>
  <c r="I59" i="34"/>
  <c r="M59" i="34" s="1"/>
  <c r="E59" i="34"/>
  <c r="G59" i="34" s="1"/>
  <c r="D59" i="34"/>
  <c r="I58" i="34"/>
  <c r="M58" i="34" s="1"/>
  <c r="E58" i="34"/>
  <c r="I57" i="34"/>
  <c r="M57" i="34" s="1"/>
  <c r="E57" i="34"/>
  <c r="G57" i="34" s="1"/>
  <c r="D57" i="34"/>
  <c r="M56" i="34"/>
  <c r="I56" i="34"/>
  <c r="E56" i="34"/>
  <c r="I55" i="34"/>
  <c r="M55" i="34" s="1"/>
  <c r="E55" i="34"/>
  <c r="G55" i="34" s="1"/>
  <c r="D55" i="34"/>
  <c r="I54" i="34"/>
  <c r="M54" i="34" s="1"/>
  <c r="E54" i="34"/>
  <c r="I53" i="34"/>
  <c r="M53" i="34" s="1"/>
  <c r="E53" i="34"/>
  <c r="G53" i="34" s="1"/>
  <c r="D53" i="34"/>
  <c r="M52" i="34"/>
  <c r="I52" i="34"/>
  <c r="E52" i="34"/>
  <c r="I51" i="34"/>
  <c r="M51" i="34" s="1"/>
  <c r="E51" i="34"/>
  <c r="G51" i="34" s="1"/>
  <c r="D51" i="34"/>
  <c r="I50" i="34"/>
  <c r="M50" i="34" s="1"/>
  <c r="E50" i="34"/>
  <c r="I49" i="34"/>
  <c r="M49" i="34" s="1"/>
  <c r="E49" i="34"/>
  <c r="G49" i="34" s="1"/>
  <c r="D49" i="34"/>
  <c r="M48" i="34"/>
  <c r="I48" i="34"/>
  <c r="E48" i="34"/>
  <c r="I47" i="34"/>
  <c r="M47" i="34" s="1"/>
  <c r="E47" i="34"/>
  <c r="G47" i="34" s="1"/>
  <c r="D47" i="34"/>
  <c r="I46" i="34"/>
  <c r="M46" i="34" s="1"/>
  <c r="E46" i="34"/>
  <c r="I45" i="34"/>
  <c r="M45" i="34" s="1"/>
  <c r="E45" i="34"/>
  <c r="G45" i="34" s="1"/>
  <c r="D45" i="34"/>
  <c r="M44" i="34"/>
  <c r="I44" i="34"/>
  <c r="E44" i="34"/>
  <c r="I43" i="34"/>
  <c r="M43" i="34" s="1"/>
  <c r="E43" i="34"/>
  <c r="G43" i="34" s="1"/>
  <c r="D43" i="34"/>
  <c r="I42" i="34"/>
  <c r="M42" i="34" s="1"/>
  <c r="E42" i="34"/>
  <c r="I41" i="34"/>
  <c r="M41" i="34" s="1"/>
  <c r="E41" i="34"/>
  <c r="G41" i="34" s="1"/>
  <c r="D41" i="34"/>
  <c r="M40" i="34"/>
  <c r="I40" i="34"/>
  <c r="E40" i="34"/>
  <c r="I39" i="34"/>
  <c r="M39" i="34" s="1"/>
  <c r="E39" i="34"/>
  <c r="G39" i="34" s="1"/>
  <c r="D39" i="34"/>
  <c r="I38" i="34"/>
  <c r="M38" i="34" s="1"/>
  <c r="E38" i="34"/>
  <c r="I37" i="34"/>
  <c r="M37" i="34" s="1"/>
  <c r="E37" i="34"/>
  <c r="G37" i="34" s="1"/>
  <c r="D37" i="34"/>
  <c r="M36" i="34"/>
  <c r="I36" i="34"/>
  <c r="E36" i="34"/>
  <c r="I35" i="34"/>
  <c r="M35" i="34" s="1"/>
  <c r="E35" i="34"/>
  <c r="G35" i="34" s="1"/>
  <c r="D35" i="34"/>
  <c r="I34" i="34"/>
  <c r="M34" i="34" s="1"/>
  <c r="E34" i="34"/>
  <c r="I33" i="34"/>
  <c r="M33" i="34" s="1"/>
  <c r="E33" i="34"/>
  <c r="G33" i="34" s="1"/>
  <c r="D33" i="34"/>
  <c r="M32" i="34"/>
  <c r="I32" i="34"/>
  <c r="E32" i="34"/>
  <c r="I31" i="34"/>
  <c r="M31" i="34" s="1"/>
  <c r="E31" i="34"/>
  <c r="G31" i="34" s="1"/>
  <c r="D31" i="34"/>
  <c r="I30" i="34"/>
  <c r="M30" i="34" s="1"/>
  <c r="E30" i="34"/>
  <c r="I29" i="34"/>
  <c r="M29" i="34" s="1"/>
  <c r="E29" i="34"/>
  <c r="G29" i="34" s="1"/>
  <c r="D29" i="34"/>
  <c r="M28" i="34"/>
  <c r="I28" i="34"/>
  <c r="E28" i="34"/>
  <c r="I27" i="34"/>
  <c r="M27" i="34" s="1"/>
  <c r="E27" i="34"/>
  <c r="G27" i="34" s="1"/>
  <c r="D27" i="34"/>
  <c r="I26" i="34"/>
  <c r="M26" i="34" s="1"/>
  <c r="E26" i="34"/>
  <c r="I25" i="34"/>
  <c r="M25" i="34" s="1"/>
  <c r="E25" i="34"/>
  <c r="G25" i="34" s="1"/>
  <c r="D25" i="34"/>
  <c r="M24" i="34"/>
  <c r="I24" i="34"/>
  <c r="E24" i="34"/>
  <c r="I23" i="34"/>
  <c r="M23" i="34" s="1"/>
  <c r="E23" i="34"/>
  <c r="G23" i="34" s="1"/>
  <c r="D23" i="34"/>
  <c r="I22" i="34"/>
  <c r="M22" i="34" s="1"/>
  <c r="E22" i="34"/>
  <c r="I21" i="34"/>
  <c r="M21" i="34" s="1"/>
  <c r="E21" i="34"/>
  <c r="G21" i="34" s="1"/>
  <c r="D21" i="34"/>
  <c r="D109" i="34" s="1"/>
  <c r="M20" i="34"/>
  <c r="I20" i="34"/>
  <c r="E20" i="34"/>
  <c r="G20" i="34" s="1"/>
  <c r="A12" i="34"/>
  <c r="A11" i="34"/>
  <c r="A9" i="34"/>
  <c r="A8" i="34"/>
  <c r="A7" i="34"/>
  <c r="N110" i="33"/>
  <c r="I114" i="33" s="1"/>
  <c r="J110" i="33"/>
  <c r="I112" i="33" s="1"/>
  <c r="C110" i="33"/>
  <c r="B110" i="33"/>
  <c r="I108" i="33"/>
  <c r="M108" i="33" s="1"/>
  <c r="E108" i="33"/>
  <c r="I107" i="33"/>
  <c r="M107" i="33" s="1"/>
  <c r="E107" i="33"/>
  <c r="G107" i="33" s="1"/>
  <c r="D107" i="33"/>
  <c r="I106" i="33"/>
  <c r="M106" i="33" s="1"/>
  <c r="E106" i="33"/>
  <c r="M105" i="33"/>
  <c r="I105" i="33"/>
  <c r="E105" i="33"/>
  <c r="G105" i="33" s="1"/>
  <c r="D105" i="33"/>
  <c r="M104" i="33"/>
  <c r="I104" i="33"/>
  <c r="E104" i="33"/>
  <c r="I103" i="33"/>
  <c r="M103" i="33" s="1"/>
  <c r="E103" i="33"/>
  <c r="G103" i="33" s="1"/>
  <c r="D103" i="33"/>
  <c r="I102" i="33"/>
  <c r="M102" i="33" s="1"/>
  <c r="E102" i="33"/>
  <c r="I101" i="33"/>
  <c r="M101" i="33" s="1"/>
  <c r="E101" i="33"/>
  <c r="G101" i="33" s="1"/>
  <c r="D101" i="33"/>
  <c r="I100" i="33"/>
  <c r="M100" i="33" s="1"/>
  <c r="E100" i="33"/>
  <c r="I99" i="33"/>
  <c r="M99" i="33" s="1"/>
  <c r="E99" i="33"/>
  <c r="G99" i="33" s="1"/>
  <c r="D99" i="33"/>
  <c r="I98" i="33"/>
  <c r="M98" i="33" s="1"/>
  <c r="E98" i="33"/>
  <c r="M97" i="33"/>
  <c r="I97" i="33"/>
  <c r="E97" i="33"/>
  <c r="G97" i="33" s="1"/>
  <c r="D97" i="33"/>
  <c r="M96" i="33"/>
  <c r="I96" i="33"/>
  <c r="E96" i="33"/>
  <c r="I95" i="33"/>
  <c r="M95" i="33" s="1"/>
  <c r="E95" i="33"/>
  <c r="G95" i="33" s="1"/>
  <c r="D95" i="33"/>
  <c r="I94" i="33"/>
  <c r="M94" i="33" s="1"/>
  <c r="E94" i="33"/>
  <c r="I93" i="33"/>
  <c r="M93" i="33" s="1"/>
  <c r="E93" i="33"/>
  <c r="G93" i="33" s="1"/>
  <c r="D93" i="33"/>
  <c r="I92" i="33"/>
  <c r="M92" i="33" s="1"/>
  <c r="E92" i="33"/>
  <c r="I91" i="33"/>
  <c r="M91" i="33" s="1"/>
  <c r="E91" i="33"/>
  <c r="G91" i="33" s="1"/>
  <c r="D91" i="33"/>
  <c r="I90" i="33"/>
  <c r="M90" i="33" s="1"/>
  <c r="E90" i="33"/>
  <c r="M89" i="33"/>
  <c r="I89" i="33"/>
  <c r="E89" i="33"/>
  <c r="G89" i="33" s="1"/>
  <c r="D89" i="33"/>
  <c r="M88" i="33"/>
  <c r="I88" i="33"/>
  <c r="E88" i="33"/>
  <c r="I87" i="33"/>
  <c r="M87" i="33" s="1"/>
  <c r="E87" i="33"/>
  <c r="G87" i="33" s="1"/>
  <c r="D87" i="33"/>
  <c r="I86" i="33"/>
  <c r="M86" i="33" s="1"/>
  <c r="E86" i="33"/>
  <c r="I85" i="33"/>
  <c r="M85" i="33" s="1"/>
  <c r="E85" i="33"/>
  <c r="G85" i="33" s="1"/>
  <c r="D85" i="33"/>
  <c r="I84" i="33"/>
  <c r="M84" i="33" s="1"/>
  <c r="E84" i="33"/>
  <c r="I83" i="33"/>
  <c r="M83" i="33" s="1"/>
  <c r="E83" i="33"/>
  <c r="G83" i="33" s="1"/>
  <c r="D83" i="33"/>
  <c r="I82" i="33"/>
  <c r="M82" i="33" s="1"/>
  <c r="E82" i="33"/>
  <c r="M81" i="33"/>
  <c r="I81" i="33"/>
  <c r="E81" i="33"/>
  <c r="G81" i="33" s="1"/>
  <c r="D81" i="33"/>
  <c r="M80" i="33"/>
  <c r="I80" i="33"/>
  <c r="E80" i="33"/>
  <c r="I79" i="33"/>
  <c r="M79" i="33" s="1"/>
  <c r="E79" i="33"/>
  <c r="G79" i="33" s="1"/>
  <c r="D79" i="33"/>
  <c r="I78" i="33"/>
  <c r="M78" i="33" s="1"/>
  <c r="E78" i="33"/>
  <c r="I77" i="33"/>
  <c r="M77" i="33" s="1"/>
  <c r="E77" i="33"/>
  <c r="G77" i="33" s="1"/>
  <c r="D77" i="33"/>
  <c r="I76" i="33"/>
  <c r="M76" i="33" s="1"/>
  <c r="E76" i="33"/>
  <c r="I75" i="33"/>
  <c r="M75" i="33" s="1"/>
  <c r="E75" i="33"/>
  <c r="G75" i="33" s="1"/>
  <c r="D75" i="33"/>
  <c r="I74" i="33"/>
  <c r="M74" i="33" s="1"/>
  <c r="E74" i="33"/>
  <c r="M73" i="33"/>
  <c r="I73" i="33"/>
  <c r="E73" i="33"/>
  <c r="G73" i="33" s="1"/>
  <c r="D73" i="33"/>
  <c r="M72" i="33"/>
  <c r="I72" i="33"/>
  <c r="E72" i="33"/>
  <c r="I71" i="33"/>
  <c r="M71" i="33" s="1"/>
  <c r="E71" i="33"/>
  <c r="G71" i="33" s="1"/>
  <c r="D71" i="33"/>
  <c r="I70" i="33"/>
  <c r="M70" i="33" s="1"/>
  <c r="E70" i="33"/>
  <c r="I69" i="33"/>
  <c r="M69" i="33" s="1"/>
  <c r="E69" i="33"/>
  <c r="G69" i="33" s="1"/>
  <c r="D69" i="33"/>
  <c r="I68" i="33"/>
  <c r="M68" i="33" s="1"/>
  <c r="E68" i="33"/>
  <c r="I67" i="33"/>
  <c r="M67" i="33" s="1"/>
  <c r="E67" i="33"/>
  <c r="G67" i="33" s="1"/>
  <c r="D67" i="33"/>
  <c r="I66" i="33"/>
  <c r="M66" i="33" s="1"/>
  <c r="E66" i="33"/>
  <c r="M65" i="33"/>
  <c r="I65" i="33"/>
  <c r="E65" i="33"/>
  <c r="G65" i="33" s="1"/>
  <c r="D65" i="33"/>
  <c r="M64" i="33"/>
  <c r="I64" i="33"/>
  <c r="E64" i="33"/>
  <c r="I63" i="33"/>
  <c r="M63" i="33" s="1"/>
  <c r="E63" i="33"/>
  <c r="G63" i="33" s="1"/>
  <c r="D63" i="33"/>
  <c r="I62" i="33"/>
  <c r="M62" i="33" s="1"/>
  <c r="E62" i="33"/>
  <c r="I61" i="33"/>
  <c r="M61" i="33" s="1"/>
  <c r="E61" i="33"/>
  <c r="G61" i="33" s="1"/>
  <c r="D61" i="33"/>
  <c r="I60" i="33"/>
  <c r="M60" i="33" s="1"/>
  <c r="E60" i="33"/>
  <c r="I59" i="33"/>
  <c r="M59" i="33" s="1"/>
  <c r="E59" i="33"/>
  <c r="G59" i="33" s="1"/>
  <c r="D59" i="33"/>
  <c r="I58" i="33"/>
  <c r="M58" i="33" s="1"/>
  <c r="E58" i="33"/>
  <c r="M57" i="33"/>
  <c r="I57" i="33"/>
  <c r="E57" i="33"/>
  <c r="G57" i="33" s="1"/>
  <c r="D57" i="33"/>
  <c r="M56" i="33"/>
  <c r="I56" i="33"/>
  <c r="E56" i="33"/>
  <c r="I55" i="33"/>
  <c r="M55" i="33" s="1"/>
  <c r="E55" i="33"/>
  <c r="G55" i="33" s="1"/>
  <c r="D55" i="33"/>
  <c r="I54" i="33"/>
  <c r="M54" i="33" s="1"/>
  <c r="E54" i="33"/>
  <c r="I53" i="33"/>
  <c r="M53" i="33" s="1"/>
  <c r="E53" i="33"/>
  <c r="G53" i="33" s="1"/>
  <c r="D53" i="33"/>
  <c r="I52" i="33"/>
  <c r="M52" i="33" s="1"/>
  <c r="E52" i="33"/>
  <c r="M51" i="33"/>
  <c r="I51" i="33"/>
  <c r="E51" i="33"/>
  <c r="G51" i="33" s="1"/>
  <c r="D51" i="33"/>
  <c r="I50" i="33"/>
  <c r="M50" i="33" s="1"/>
  <c r="E50" i="33"/>
  <c r="I49" i="33"/>
  <c r="M49" i="33" s="1"/>
  <c r="E49" i="33"/>
  <c r="G49" i="33" s="1"/>
  <c r="D49" i="33"/>
  <c r="I48" i="33"/>
  <c r="M48" i="33" s="1"/>
  <c r="E48" i="33"/>
  <c r="M47" i="33"/>
  <c r="I47" i="33"/>
  <c r="E47" i="33"/>
  <c r="G47" i="33" s="1"/>
  <c r="D47" i="33"/>
  <c r="I46" i="33"/>
  <c r="M46" i="33" s="1"/>
  <c r="E46" i="33"/>
  <c r="I45" i="33"/>
  <c r="M45" i="33" s="1"/>
  <c r="E45" i="33"/>
  <c r="G45" i="33" s="1"/>
  <c r="D45" i="33"/>
  <c r="I44" i="33"/>
  <c r="M44" i="33" s="1"/>
  <c r="E44" i="33"/>
  <c r="I43" i="33"/>
  <c r="M43" i="33" s="1"/>
  <c r="G43" i="33"/>
  <c r="E43" i="33"/>
  <c r="D43" i="33"/>
  <c r="I42" i="33"/>
  <c r="M42" i="33" s="1"/>
  <c r="E42" i="33"/>
  <c r="I41" i="33"/>
  <c r="M41" i="33" s="1"/>
  <c r="E41" i="33"/>
  <c r="G41" i="33" s="1"/>
  <c r="D41" i="33"/>
  <c r="I40" i="33"/>
  <c r="M40" i="33" s="1"/>
  <c r="E40" i="33"/>
  <c r="M39" i="33"/>
  <c r="I39" i="33"/>
  <c r="E39" i="33"/>
  <c r="G39" i="33" s="1"/>
  <c r="D39" i="33"/>
  <c r="I38" i="33"/>
  <c r="M38" i="33" s="1"/>
  <c r="E38" i="33"/>
  <c r="I37" i="33"/>
  <c r="M37" i="33" s="1"/>
  <c r="E37" i="33"/>
  <c r="G37" i="33" s="1"/>
  <c r="D37" i="33"/>
  <c r="I36" i="33"/>
  <c r="M36" i="33" s="1"/>
  <c r="E36" i="33"/>
  <c r="I35" i="33"/>
  <c r="M35" i="33" s="1"/>
  <c r="G35" i="33"/>
  <c r="E35" i="33"/>
  <c r="D35" i="33"/>
  <c r="I34" i="33"/>
  <c r="M34" i="33" s="1"/>
  <c r="E34" i="33"/>
  <c r="I33" i="33"/>
  <c r="M33" i="33" s="1"/>
  <c r="E33" i="33"/>
  <c r="G33" i="33" s="1"/>
  <c r="D33" i="33"/>
  <c r="I32" i="33"/>
  <c r="M32" i="33" s="1"/>
  <c r="E32" i="33"/>
  <c r="M31" i="33"/>
  <c r="I31" i="33"/>
  <c r="E31" i="33"/>
  <c r="G31" i="33" s="1"/>
  <c r="D31" i="33"/>
  <c r="I30" i="33"/>
  <c r="M30" i="33" s="1"/>
  <c r="E30" i="33"/>
  <c r="I29" i="33"/>
  <c r="M29" i="33" s="1"/>
  <c r="E29" i="33"/>
  <c r="G29" i="33" s="1"/>
  <c r="D29" i="33"/>
  <c r="I28" i="33"/>
  <c r="M28" i="33" s="1"/>
  <c r="E28" i="33"/>
  <c r="I27" i="33"/>
  <c r="M27" i="33" s="1"/>
  <c r="G27" i="33"/>
  <c r="E27" i="33"/>
  <c r="D27" i="33"/>
  <c r="I26" i="33"/>
  <c r="M26" i="33" s="1"/>
  <c r="E26" i="33"/>
  <c r="I25" i="33"/>
  <c r="M25" i="33" s="1"/>
  <c r="E25" i="33"/>
  <c r="G25" i="33" s="1"/>
  <c r="D25" i="33"/>
  <c r="I24" i="33"/>
  <c r="M24" i="33" s="1"/>
  <c r="E24" i="33"/>
  <c r="M23" i="33"/>
  <c r="I23" i="33"/>
  <c r="E23" i="33"/>
  <c r="G23" i="33" s="1"/>
  <c r="D23" i="33"/>
  <c r="I22" i="33"/>
  <c r="M22" i="33" s="1"/>
  <c r="E22" i="33"/>
  <c r="I21" i="33"/>
  <c r="M21" i="33" s="1"/>
  <c r="E21" i="33"/>
  <c r="G21" i="33" s="1"/>
  <c r="D21" i="33"/>
  <c r="I20" i="33"/>
  <c r="M20" i="33" s="1"/>
  <c r="E20" i="33"/>
  <c r="G20" i="33" s="1"/>
  <c r="A12" i="33"/>
  <c r="A11" i="33"/>
  <c r="A9" i="33"/>
  <c r="A8" i="33"/>
  <c r="A7" i="33"/>
  <c r="N115" i="32"/>
  <c r="I119" i="32" s="1"/>
  <c r="J115" i="32"/>
  <c r="I117" i="32" s="1"/>
  <c r="C115" i="32"/>
  <c r="B115" i="32"/>
  <c r="I113" i="32"/>
  <c r="M113" i="32" s="1"/>
  <c r="E113" i="32"/>
  <c r="G113" i="32" s="1"/>
  <c r="D113" i="32"/>
  <c r="M112" i="32"/>
  <c r="I112" i="32"/>
  <c r="E112" i="32"/>
  <c r="I111" i="32"/>
  <c r="M111" i="32" s="1"/>
  <c r="E111" i="32"/>
  <c r="G111" i="32" s="1"/>
  <c r="D111" i="32"/>
  <c r="I110" i="32"/>
  <c r="M110" i="32" s="1"/>
  <c r="E110" i="32"/>
  <c r="I109" i="32"/>
  <c r="M109" i="32" s="1"/>
  <c r="E109" i="32"/>
  <c r="G109" i="32" s="1"/>
  <c r="D109" i="32"/>
  <c r="M108" i="32"/>
  <c r="I108" i="32"/>
  <c r="E108" i="32"/>
  <c r="I107" i="32"/>
  <c r="M107" i="32" s="1"/>
  <c r="E107" i="32"/>
  <c r="G107" i="32" s="1"/>
  <c r="D107" i="32"/>
  <c r="I106" i="32"/>
  <c r="M106" i="32" s="1"/>
  <c r="E106" i="32"/>
  <c r="I105" i="32"/>
  <c r="M105" i="32" s="1"/>
  <c r="E105" i="32"/>
  <c r="G105" i="32" s="1"/>
  <c r="D105" i="32"/>
  <c r="M104" i="32"/>
  <c r="I104" i="32"/>
  <c r="E104" i="32"/>
  <c r="I103" i="32"/>
  <c r="M103" i="32" s="1"/>
  <c r="E103" i="32"/>
  <c r="G103" i="32" s="1"/>
  <c r="D103" i="32"/>
  <c r="I102" i="32"/>
  <c r="M102" i="32" s="1"/>
  <c r="E102" i="32"/>
  <c r="I101" i="32"/>
  <c r="M101" i="32" s="1"/>
  <c r="E101" i="32"/>
  <c r="G101" i="32" s="1"/>
  <c r="D101" i="32"/>
  <c r="M100" i="32"/>
  <c r="I100" i="32"/>
  <c r="E100" i="32"/>
  <c r="I99" i="32"/>
  <c r="M99" i="32" s="1"/>
  <c r="E99" i="32"/>
  <c r="G99" i="32" s="1"/>
  <c r="D99" i="32"/>
  <c r="I98" i="32"/>
  <c r="M98" i="32" s="1"/>
  <c r="E98" i="32"/>
  <c r="I97" i="32"/>
  <c r="M97" i="32" s="1"/>
  <c r="E97" i="32"/>
  <c r="G97" i="32" s="1"/>
  <c r="D97" i="32"/>
  <c r="M96" i="32"/>
  <c r="I96" i="32"/>
  <c r="E96" i="32"/>
  <c r="I95" i="32"/>
  <c r="M95" i="32" s="1"/>
  <c r="E95" i="32"/>
  <c r="G95" i="32" s="1"/>
  <c r="D95" i="32"/>
  <c r="I94" i="32"/>
  <c r="M94" i="32" s="1"/>
  <c r="E94" i="32"/>
  <c r="I93" i="32"/>
  <c r="M93" i="32" s="1"/>
  <c r="E93" i="32"/>
  <c r="G93" i="32" s="1"/>
  <c r="D93" i="32"/>
  <c r="M92" i="32"/>
  <c r="I92" i="32"/>
  <c r="E92" i="32"/>
  <c r="I91" i="32"/>
  <c r="M91" i="32" s="1"/>
  <c r="E91" i="32"/>
  <c r="G91" i="32" s="1"/>
  <c r="D91" i="32"/>
  <c r="I90" i="32"/>
  <c r="M90" i="32" s="1"/>
  <c r="E90" i="32"/>
  <c r="I89" i="32"/>
  <c r="M89" i="32" s="1"/>
  <c r="E89" i="32"/>
  <c r="G89" i="32" s="1"/>
  <c r="D89" i="32"/>
  <c r="M88" i="32"/>
  <c r="I88" i="32"/>
  <c r="E88" i="32"/>
  <c r="I87" i="32"/>
  <c r="M87" i="32" s="1"/>
  <c r="E87" i="32"/>
  <c r="G87" i="32" s="1"/>
  <c r="D87" i="32"/>
  <c r="I86" i="32"/>
  <c r="M86" i="32" s="1"/>
  <c r="E86" i="32"/>
  <c r="I85" i="32"/>
  <c r="M85" i="32" s="1"/>
  <c r="E85" i="32"/>
  <c r="G85" i="32" s="1"/>
  <c r="D85" i="32"/>
  <c r="M84" i="32"/>
  <c r="I84" i="32"/>
  <c r="E84" i="32"/>
  <c r="I83" i="32"/>
  <c r="M83" i="32" s="1"/>
  <c r="E83" i="32"/>
  <c r="G83" i="32" s="1"/>
  <c r="D83" i="32"/>
  <c r="I82" i="32"/>
  <c r="M82" i="32" s="1"/>
  <c r="E82" i="32"/>
  <c r="I81" i="32"/>
  <c r="M81" i="32" s="1"/>
  <c r="E81" i="32"/>
  <c r="G81" i="32" s="1"/>
  <c r="D81" i="32"/>
  <c r="M80" i="32"/>
  <c r="I80" i="32"/>
  <c r="E80" i="32"/>
  <c r="I79" i="32"/>
  <c r="M79" i="32" s="1"/>
  <c r="E79" i="32"/>
  <c r="G79" i="32" s="1"/>
  <c r="D79" i="32"/>
  <c r="I78" i="32"/>
  <c r="M78" i="32" s="1"/>
  <c r="E78" i="32"/>
  <c r="I77" i="32"/>
  <c r="M77" i="32" s="1"/>
  <c r="E77" i="32"/>
  <c r="G77" i="32" s="1"/>
  <c r="D77" i="32"/>
  <c r="M76" i="32"/>
  <c r="I76" i="32"/>
  <c r="E76" i="32"/>
  <c r="I75" i="32"/>
  <c r="M75" i="32" s="1"/>
  <c r="E75" i="32"/>
  <c r="G75" i="32" s="1"/>
  <c r="D75" i="32"/>
  <c r="I74" i="32"/>
  <c r="M74" i="32" s="1"/>
  <c r="E74" i="32"/>
  <c r="I73" i="32"/>
  <c r="M73" i="32" s="1"/>
  <c r="E73" i="32"/>
  <c r="G73" i="32" s="1"/>
  <c r="D73" i="32"/>
  <c r="M72" i="32"/>
  <c r="I72" i="32"/>
  <c r="E72" i="32"/>
  <c r="I71" i="32"/>
  <c r="M71" i="32" s="1"/>
  <c r="E71" i="32"/>
  <c r="G71" i="32" s="1"/>
  <c r="D71" i="32"/>
  <c r="I70" i="32"/>
  <c r="M70" i="32" s="1"/>
  <c r="E70" i="32"/>
  <c r="I69" i="32"/>
  <c r="M69" i="32" s="1"/>
  <c r="E69" i="32"/>
  <c r="G69" i="32" s="1"/>
  <c r="D69" i="32"/>
  <c r="M68" i="32"/>
  <c r="I68" i="32"/>
  <c r="E68" i="32"/>
  <c r="I67" i="32"/>
  <c r="M67" i="32" s="1"/>
  <c r="E67" i="32"/>
  <c r="G67" i="32" s="1"/>
  <c r="D67" i="32"/>
  <c r="I66" i="32"/>
  <c r="M66" i="32" s="1"/>
  <c r="E66" i="32"/>
  <c r="I65" i="32"/>
  <c r="M65" i="32" s="1"/>
  <c r="E65" i="32"/>
  <c r="G65" i="32" s="1"/>
  <c r="D65" i="32"/>
  <c r="I64" i="32"/>
  <c r="M64" i="32" s="1"/>
  <c r="E64" i="32"/>
  <c r="I63" i="32"/>
  <c r="M63" i="32" s="1"/>
  <c r="E63" i="32"/>
  <c r="G63" i="32" s="1"/>
  <c r="D63" i="32"/>
  <c r="I62" i="32"/>
  <c r="M62" i="32" s="1"/>
  <c r="E62" i="32"/>
  <c r="I61" i="32"/>
  <c r="M61" i="32" s="1"/>
  <c r="E61" i="32"/>
  <c r="G61" i="32" s="1"/>
  <c r="D61" i="32"/>
  <c r="I60" i="32"/>
  <c r="M60" i="32" s="1"/>
  <c r="E60" i="32"/>
  <c r="I59" i="32"/>
  <c r="M59" i="32" s="1"/>
  <c r="E59" i="32"/>
  <c r="G59" i="32" s="1"/>
  <c r="D59" i="32"/>
  <c r="I58" i="32"/>
  <c r="M58" i="32" s="1"/>
  <c r="E58" i="32"/>
  <c r="I57" i="32"/>
  <c r="M57" i="32" s="1"/>
  <c r="E57" i="32"/>
  <c r="G57" i="32" s="1"/>
  <c r="D57" i="32"/>
  <c r="M56" i="32"/>
  <c r="I56" i="32"/>
  <c r="E56" i="32"/>
  <c r="I55" i="32"/>
  <c r="M55" i="32" s="1"/>
  <c r="E55" i="32"/>
  <c r="G55" i="32" s="1"/>
  <c r="D55" i="32"/>
  <c r="I54" i="32"/>
  <c r="M54" i="32" s="1"/>
  <c r="E54" i="32"/>
  <c r="I53" i="32"/>
  <c r="M53" i="32" s="1"/>
  <c r="E53" i="32"/>
  <c r="G53" i="32" s="1"/>
  <c r="D53" i="32"/>
  <c r="I52" i="32"/>
  <c r="M52" i="32" s="1"/>
  <c r="E52" i="32"/>
  <c r="I51" i="32"/>
  <c r="M51" i="32" s="1"/>
  <c r="E51" i="32"/>
  <c r="G51" i="32" s="1"/>
  <c r="D51" i="32"/>
  <c r="I50" i="32"/>
  <c r="M50" i="32" s="1"/>
  <c r="E50" i="32"/>
  <c r="I49" i="32"/>
  <c r="M49" i="32" s="1"/>
  <c r="E49" i="32"/>
  <c r="G49" i="32" s="1"/>
  <c r="D49" i="32"/>
  <c r="I48" i="32"/>
  <c r="M48" i="32" s="1"/>
  <c r="E48" i="32"/>
  <c r="I47" i="32"/>
  <c r="M47" i="32" s="1"/>
  <c r="E47" i="32"/>
  <c r="G47" i="32" s="1"/>
  <c r="D47" i="32"/>
  <c r="I46" i="32"/>
  <c r="M46" i="32" s="1"/>
  <c r="E46" i="32"/>
  <c r="I45" i="32"/>
  <c r="M45" i="32" s="1"/>
  <c r="E45" i="32"/>
  <c r="G45" i="32" s="1"/>
  <c r="D45" i="32"/>
  <c r="M44" i="32"/>
  <c r="I44" i="32"/>
  <c r="E44" i="32"/>
  <c r="I43" i="32"/>
  <c r="M43" i="32" s="1"/>
  <c r="E43" i="32"/>
  <c r="G43" i="32" s="1"/>
  <c r="D43" i="32"/>
  <c r="I42" i="32"/>
  <c r="M42" i="32" s="1"/>
  <c r="E42" i="32"/>
  <c r="I41" i="32"/>
  <c r="M41" i="32" s="1"/>
  <c r="E41" i="32"/>
  <c r="G41" i="32" s="1"/>
  <c r="D41" i="32"/>
  <c r="I40" i="32"/>
  <c r="M40" i="32" s="1"/>
  <c r="E40" i="32"/>
  <c r="I39" i="32"/>
  <c r="M39" i="32" s="1"/>
  <c r="E39" i="32"/>
  <c r="G39" i="32" s="1"/>
  <c r="D39" i="32"/>
  <c r="I38" i="32"/>
  <c r="M38" i="32" s="1"/>
  <c r="E38" i="32"/>
  <c r="I37" i="32"/>
  <c r="M37" i="32" s="1"/>
  <c r="E37" i="32"/>
  <c r="G37" i="32" s="1"/>
  <c r="D37" i="32"/>
  <c r="I36" i="32"/>
  <c r="M36" i="32" s="1"/>
  <c r="E36" i="32"/>
  <c r="I35" i="32"/>
  <c r="M35" i="32" s="1"/>
  <c r="E35" i="32"/>
  <c r="G35" i="32" s="1"/>
  <c r="D35" i="32"/>
  <c r="I34" i="32"/>
  <c r="M34" i="32" s="1"/>
  <c r="E34" i="32"/>
  <c r="M33" i="32"/>
  <c r="I33" i="32"/>
  <c r="E33" i="32"/>
  <c r="G33" i="32" s="1"/>
  <c r="D33" i="32"/>
  <c r="M32" i="32"/>
  <c r="I32" i="32"/>
  <c r="E32" i="32"/>
  <c r="I31" i="32"/>
  <c r="M31" i="32" s="1"/>
  <c r="E31" i="32"/>
  <c r="G31" i="32" s="1"/>
  <c r="D31" i="32"/>
  <c r="I30" i="32"/>
  <c r="M30" i="32" s="1"/>
  <c r="E30" i="32"/>
  <c r="I29" i="32"/>
  <c r="M29" i="32" s="1"/>
  <c r="E29" i="32"/>
  <c r="G29" i="32" s="1"/>
  <c r="D29" i="32"/>
  <c r="I28" i="32"/>
  <c r="M28" i="32" s="1"/>
  <c r="E28" i="32"/>
  <c r="I27" i="32"/>
  <c r="M27" i="32" s="1"/>
  <c r="E27" i="32"/>
  <c r="G27" i="32" s="1"/>
  <c r="D27" i="32"/>
  <c r="I26" i="32"/>
  <c r="M26" i="32" s="1"/>
  <c r="E26" i="32"/>
  <c r="I25" i="32"/>
  <c r="M25" i="32" s="1"/>
  <c r="E25" i="32"/>
  <c r="G25" i="32" s="1"/>
  <c r="D25" i="32"/>
  <c r="I24" i="32"/>
  <c r="M24" i="32" s="1"/>
  <c r="E24" i="32"/>
  <c r="I23" i="32"/>
  <c r="M23" i="32" s="1"/>
  <c r="E23" i="32"/>
  <c r="G23" i="32" s="1"/>
  <c r="D23" i="32"/>
  <c r="I22" i="32"/>
  <c r="M22" i="32" s="1"/>
  <c r="E22" i="32"/>
  <c r="I21" i="32"/>
  <c r="M21" i="32" s="1"/>
  <c r="E21" i="32"/>
  <c r="G21" i="32" s="1"/>
  <c r="D21" i="32"/>
  <c r="I20" i="32"/>
  <c r="M20" i="32" s="1"/>
  <c r="E20" i="32"/>
  <c r="G20" i="32" s="1"/>
  <c r="A12" i="32"/>
  <c r="A11" i="32"/>
  <c r="A9" i="32"/>
  <c r="A8" i="32"/>
  <c r="A7" i="32"/>
  <c r="N122" i="31"/>
  <c r="I126" i="31" s="1"/>
  <c r="J122" i="31"/>
  <c r="I124" i="31" s="1"/>
  <c r="C122" i="31"/>
  <c r="B122" i="31"/>
  <c r="I120" i="31"/>
  <c r="M120" i="31" s="1"/>
  <c r="E120" i="31"/>
  <c r="M119" i="31"/>
  <c r="I119" i="31"/>
  <c r="E119" i="31"/>
  <c r="G119" i="31" s="1"/>
  <c r="D119" i="31"/>
  <c r="I118" i="31"/>
  <c r="M118" i="31" s="1"/>
  <c r="E118" i="31"/>
  <c r="I117" i="31"/>
  <c r="M117" i="31" s="1"/>
  <c r="E117" i="31"/>
  <c r="G117" i="31" s="1"/>
  <c r="D117" i="31"/>
  <c r="I116" i="31"/>
  <c r="M116" i="31" s="1"/>
  <c r="E116" i="31"/>
  <c r="M115" i="31"/>
  <c r="I115" i="31"/>
  <c r="E115" i="31"/>
  <c r="G115" i="31" s="1"/>
  <c r="D115" i="31"/>
  <c r="I114" i="31"/>
  <c r="M114" i="31" s="1"/>
  <c r="E114" i="31"/>
  <c r="I113" i="31"/>
  <c r="M113" i="31" s="1"/>
  <c r="E113" i="31"/>
  <c r="G113" i="31" s="1"/>
  <c r="D113" i="31"/>
  <c r="I112" i="31"/>
  <c r="M112" i="31" s="1"/>
  <c r="E112" i="31"/>
  <c r="M111" i="31"/>
  <c r="I111" i="31"/>
  <c r="E111" i="31"/>
  <c r="G111" i="31" s="1"/>
  <c r="D111" i="31"/>
  <c r="I110" i="31"/>
  <c r="M110" i="31" s="1"/>
  <c r="E110" i="31"/>
  <c r="I109" i="31"/>
  <c r="M109" i="31" s="1"/>
  <c r="E109" i="31"/>
  <c r="G109" i="31" s="1"/>
  <c r="D109" i="31"/>
  <c r="I108" i="31"/>
  <c r="M108" i="31" s="1"/>
  <c r="E108" i="31"/>
  <c r="M107" i="31"/>
  <c r="I107" i="31"/>
  <c r="E107" i="31"/>
  <c r="G107" i="31" s="1"/>
  <c r="D107" i="31"/>
  <c r="I106" i="31"/>
  <c r="M106" i="31" s="1"/>
  <c r="E106" i="31"/>
  <c r="I105" i="31"/>
  <c r="M105" i="31" s="1"/>
  <c r="E105" i="31"/>
  <c r="G105" i="31" s="1"/>
  <c r="D105" i="31"/>
  <c r="I104" i="31"/>
  <c r="M104" i="31" s="1"/>
  <c r="E104" i="31"/>
  <c r="M103" i="31"/>
  <c r="I103" i="31"/>
  <c r="E103" i="31"/>
  <c r="G103" i="31" s="1"/>
  <c r="D103" i="31"/>
  <c r="I102" i="31"/>
  <c r="M102" i="31" s="1"/>
  <c r="E102" i="31"/>
  <c r="I101" i="31"/>
  <c r="M101" i="31" s="1"/>
  <c r="E101" i="31"/>
  <c r="G101" i="31" s="1"/>
  <c r="D101" i="31"/>
  <c r="I100" i="31"/>
  <c r="M100" i="31" s="1"/>
  <c r="E100" i="31"/>
  <c r="M99" i="31"/>
  <c r="I99" i="31"/>
  <c r="E99" i="31"/>
  <c r="G99" i="31" s="1"/>
  <c r="D99" i="31"/>
  <c r="I98" i="31"/>
  <c r="M98" i="31" s="1"/>
  <c r="E98" i="31"/>
  <c r="I97" i="31"/>
  <c r="M97" i="31" s="1"/>
  <c r="E97" i="31"/>
  <c r="G97" i="31" s="1"/>
  <c r="D97" i="31"/>
  <c r="I96" i="31"/>
  <c r="M96" i="31" s="1"/>
  <c r="E96" i="31"/>
  <c r="M95" i="31"/>
  <c r="I95" i="31"/>
  <c r="E95" i="31"/>
  <c r="G95" i="31" s="1"/>
  <c r="D95" i="31"/>
  <c r="I94" i="31"/>
  <c r="M94" i="31" s="1"/>
  <c r="E94" i="31"/>
  <c r="I93" i="31"/>
  <c r="M93" i="31" s="1"/>
  <c r="E93" i="31"/>
  <c r="G93" i="31" s="1"/>
  <c r="D93" i="31"/>
  <c r="I92" i="31"/>
  <c r="M92" i="31" s="1"/>
  <c r="E92" i="31"/>
  <c r="M91" i="31"/>
  <c r="I91" i="31"/>
  <c r="E91" i="31"/>
  <c r="G91" i="31" s="1"/>
  <c r="D91" i="31"/>
  <c r="I90" i="31"/>
  <c r="M90" i="31" s="1"/>
  <c r="E90" i="31"/>
  <c r="I89" i="31"/>
  <c r="M89" i="31" s="1"/>
  <c r="E89" i="31"/>
  <c r="G89" i="31" s="1"/>
  <c r="D89" i="31"/>
  <c r="I88" i="31"/>
  <c r="M88" i="31" s="1"/>
  <c r="E88" i="31"/>
  <c r="M87" i="31"/>
  <c r="I87" i="31"/>
  <c r="E87" i="31"/>
  <c r="G87" i="31" s="1"/>
  <c r="D87" i="31"/>
  <c r="I86" i="31"/>
  <c r="M86" i="31" s="1"/>
  <c r="E86" i="31"/>
  <c r="I85" i="31"/>
  <c r="M85" i="31" s="1"/>
  <c r="E85" i="31"/>
  <c r="G85" i="31" s="1"/>
  <c r="D85" i="31"/>
  <c r="I84" i="31"/>
  <c r="M84" i="31" s="1"/>
  <c r="E84" i="31"/>
  <c r="M83" i="31"/>
  <c r="I83" i="31"/>
  <c r="E83" i="31"/>
  <c r="G83" i="31" s="1"/>
  <c r="D83" i="31"/>
  <c r="I82" i="31"/>
  <c r="M82" i="31" s="1"/>
  <c r="E82" i="31"/>
  <c r="I81" i="31"/>
  <c r="M81" i="31" s="1"/>
  <c r="E81" i="31"/>
  <c r="G81" i="31" s="1"/>
  <c r="D81" i="31"/>
  <c r="I80" i="31"/>
  <c r="M80" i="31" s="1"/>
  <c r="E80" i="31"/>
  <c r="M79" i="31"/>
  <c r="I79" i="31"/>
  <c r="E79" i="31"/>
  <c r="G79" i="31" s="1"/>
  <c r="D79" i="31"/>
  <c r="I78" i="31"/>
  <c r="M78" i="31" s="1"/>
  <c r="E78" i="31"/>
  <c r="I77" i="31"/>
  <c r="M77" i="31" s="1"/>
  <c r="E77" i="31"/>
  <c r="G77" i="31" s="1"/>
  <c r="D77" i="31"/>
  <c r="I76" i="31"/>
  <c r="M76" i="31" s="1"/>
  <c r="E76" i="31"/>
  <c r="M75" i="31"/>
  <c r="I75" i="31"/>
  <c r="E75" i="31"/>
  <c r="G75" i="31" s="1"/>
  <c r="D75" i="31"/>
  <c r="I74" i="31"/>
  <c r="M74" i="31" s="1"/>
  <c r="E74" i="31"/>
  <c r="I73" i="31"/>
  <c r="M73" i="31" s="1"/>
  <c r="E73" i="31"/>
  <c r="G73" i="31" s="1"/>
  <c r="D73" i="31"/>
  <c r="I72" i="31"/>
  <c r="M72" i="31" s="1"/>
  <c r="E72" i="31"/>
  <c r="M71" i="31"/>
  <c r="I71" i="31"/>
  <c r="E71" i="31"/>
  <c r="G71" i="31" s="1"/>
  <c r="D71" i="31"/>
  <c r="I70" i="31"/>
  <c r="M70" i="31" s="1"/>
  <c r="E70" i="31"/>
  <c r="I69" i="31"/>
  <c r="M69" i="31" s="1"/>
  <c r="E69" i="31"/>
  <c r="G69" i="31" s="1"/>
  <c r="D69" i="31"/>
  <c r="I68" i="31"/>
  <c r="M68" i="31" s="1"/>
  <c r="E68" i="31"/>
  <c r="M67" i="31"/>
  <c r="I67" i="31"/>
  <c r="E67" i="31"/>
  <c r="G67" i="31" s="1"/>
  <c r="D67" i="31"/>
  <c r="I66" i="31"/>
  <c r="M66" i="31" s="1"/>
  <c r="E66" i="31"/>
  <c r="I65" i="31"/>
  <c r="M65" i="31" s="1"/>
  <c r="E65" i="31"/>
  <c r="G65" i="31" s="1"/>
  <c r="D65" i="31"/>
  <c r="I64" i="31"/>
  <c r="M64" i="31" s="1"/>
  <c r="E64" i="31"/>
  <c r="M63" i="31"/>
  <c r="I63" i="31"/>
  <c r="E63" i="31"/>
  <c r="G63" i="31" s="1"/>
  <c r="D63" i="31"/>
  <c r="I62" i="31"/>
  <c r="M62" i="31" s="1"/>
  <c r="E62" i="31"/>
  <c r="I61" i="31"/>
  <c r="M61" i="31" s="1"/>
  <c r="E61" i="31"/>
  <c r="G61" i="31" s="1"/>
  <c r="D61" i="31"/>
  <c r="I60" i="31"/>
  <c r="M60" i="31" s="1"/>
  <c r="E60" i="31"/>
  <c r="M59" i="31"/>
  <c r="I59" i="31"/>
  <c r="E59" i="31"/>
  <c r="G59" i="31" s="1"/>
  <c r="D59" i="31"/>
  <c r="I58" i="31"/>
  <c r="M58" i="31" s="1"/>
  <c r="E58" i="31"/>
  <c r="I57" i="31"/>
  <c r="M57" i="31" s="1"/>
  <c r="E57" i="31"/>
  <c r="G57" i="31" s="1"/>
  <c r="D57" i="31"/>
  <c r="I56" i="31"/>
  <c r="M56" i="31" s="1"/>
  <c r="E56" i="31"/>
  <c r="M55" i="31"/>
  <c r="I55" i="31"/>
  <c r="E55" i="31"/>
  <c r="G55" i="31" s="1"/>
  <c r="D55" i="31"/>
  <c r="I54" i="31"/>
  <c r="M54" i="31" s="1"/>
  <c r="E54" i="31"/>
  <c r="I53" i="31"/>
  <c r="M53" i="31" s="1"/>
  <c r="E53" i="31"/>
  <c r="G53" i="31" s="1"/>
  <c r="D53" i="31"/>
  <c r="I52" i="31"/>
  <c r="M52" i="31" s="1"/>
  <c r="E52" i="31"/>
  <c r="M51" i="31"/>
  <c r="I51" i="31"/>
  <c r="E51" i="31"/>
  <c r="G51" i="31" s="1"/>
  <c r="D51" i="31"/>
  <c r="I50" i="31"/>
  <c r="M50" i="31" s="1"/>
  <c r="E50" i="31"/>
  <c r="I49" i="31"/>
  <c r="M49" i="31" s="1"/>
  <c r="E49" i="31"/>
  <c r="G49" i="31" s="1"/>
  <c r="D49" i="31"/>
  <c r="I48" i="31"/>
  <c r="M48" i="31" s="1"/>
  <c r="E48" i="31"/>
  <c r="M47" i="31"/>
  <c r="I47" i="31"/>
  <c r="E47" i="31"/>
  <c r="G47" i="31" s="1"/>
  <c r="D47" i="31"/>
  <c r="I46" i="31"/>
  <c r="M46" i="31" s="1"/>
  <c r="E46" i="31"/>
  <c r="I45" i="31"/>
  <c r="M45" i="31" s="1"/>
  <c r="E45" i="31"/>
  <c r="G45" i="31" s="1"/>
  <c r="D45" i="31"/>
  <c r="I44" i="31"/>
  <c r="M44" i="31" s="1"/>
  <c r="E44" i="31"/>
  <c r="M43" i="31"/>
  <c r="I43" i="31"/>
  <c r="E43" i="31"/>
  <c r="G43" i="31" s="1"/>
  <c r="D43" i="31"/>
  <c r="I42" i="31"/>
  <c r="M42" i="31" s="1"/>
  <c r="E42" i="31"/>
  <c r="I41" i="31"/>
  <c r="M41" i="31" s="1"/>
  <c r="E41" i="31"/>
  <c r="G41" i="31" s="1"/>
  <c r="D41" i="31"/>
  <c r="I40" i="31"/>
  <c r="M40" i="31" s="1"/>
  <c r="E40" i="31"/>
  <c r="M39" i="31"/>
  <c r="I39" i="31"/>
  <c r="E39" i="31"/>
  <c r="G39" i="31" s="1"/>
  <c r="D39" i="31"/>
  <c r="I38" i="31"/>
  <c r="M38" i="31" s="1"/>
  <c r="E38" i="31"/>
  <c r="I37" i="31"/>
  <c r="M37" i="31" s="1"/>
  <c r="E37" i="31"/>
  <c r="G37" i="31" s="1"/>
  <c r="D37" i="31"/>
  <c r="I36" i="31"/>
  <c r="M36" i="31" s="1"/>
  <c r="E36" i="31"/>
  <c r="M35" i="31"/>
  <c r="I35" i="31"/>
  <c r="E35" i="31"/>
  <c r="G35" i="31" s="1"/>
  <c r="D35" i="31"/>
  <c r="I34" i="31"/>
  <c r="M34" i="31" s="1"/>
  <c r="E34" i="31"/>
  <c r="I33" i="31"/>
  <c r="M33" i="31" s="1"/>
  <c r="E33" i="31"/>
  <c r="G33" i="31" s="1"/>
  <c r="D33" i="31"/>
  <c r="I32" i="31"/>
  <c r="M32" i="31" s="1"/>
  <c r="E32" i="31"/>
  <c r="M31" i="31"/>
  <c r="I31" i="31"/>
  <c r="E31" i="31"/>
  <c r="G31" i="31" s="1"/>
  <c r="D31" i="31"/>
  <c r="I30" i="31"/>
  <c r="M30" i="31" s="1"/>
  <c r="E30" i="31"/>
  <c r="I29" i="31"/>
  <c r="M29" i="31" s="1"/>
  <c r="E29" i="31"/>
  <c r="G29" i="31" s="1"/>
  <c r="D29" i="31"/>
  <c r="I28" i="31"/>
  <c r="M28" i="31" s="1"/>
  <c r="E28" i="31"/>
  <c r="M27" i="31"/>
  <c r="I27" i="31"/>
  <c r="E27" i="31"/>
  <c r="G27" i="31" s="1"/>
  <c r="D27" i="31"/>
  <c r="I26" i="31"/>
  <c r="M26" i="31" s="1"/>
  <c r="E26" i="31"/>
  <c r="I25" i="31"/>
  <c r="M25" i="31" s="1"/>
  <c r="E25" i="31"/>
  <c r="G25" i="31" s="1"/>
  <c r="D25" i="31"/>
  <c r="I24" i="31"/>
  <c r="M24" i="31" s="1"/>
  <c r="E24" i="31"/>
  <c r="M23" i="31"/>
  <c r="I23" i="31"/>
  <c r="E23" i="31"/>
  <c r="G23" i="31" s="1"/>
  <c r="D23" i="31"/>
  <c r="I22" i="31"/>
  <c r="M22" i="31" s="1"/>
  <c r="E22" i="31"/>
  <c r="I21" i="31"/>
  <c r="M21" i="31" s="1"/>
  <c r="E21" i="31"/>
  <c r="G21" i="31" s="1"/>
  <c r="D21" i="31"/>
  <c r="I20" i="31"/>
  <c r="M20" i="31" s="1"/>
  <c r="E20" i="31"/>
  <c r="G20" i="31" s="1"/>
  <c r="A12" i="31"/>
  <c r="A11" i="31"/>
  <c r="A9" i="31"/>
  <c r="A8" i="31"/>
  <c r="A7" i="31"/>
  <c r="M109" i="34" l="1"/>
  <c r="I112" i="34" s="1"/>
  <c r="I114" i="34" s="1"/>
  <c r="I109" i="34"/>
  <c r="D110" i="33"/>
  <c r="M110" i="33"/>
  <c r="I113" i="33" s="1"/>
  <c r="I115" i="33" s="1"/>
  <c r="I110" i="33"/>
  <c r="I115" i="32"/>
  <c r="M115" i="32"/>
  <c r="I118" i="32" s="1"/>
  <c r="I120" i="32" s="1"/>
  <c r="D115" i="32"/>
  <c r="D122" i="31"/>
  <c r="M122" i="31"/>
  <c r="I125" i="31" s="1"/>
  <c r="I127" i="31" s="1"/>
  <c r="I122" i="31"/>
  <c r="A22" i="6" l="1"/>
  <c r="A21" i="6"/>
  <c r="A20" i="6"/>
  <c r="A19" i="6"/>
  <c r="D23" i="28"/>
  <c r="E23" i="28"/>
  <c r="G23" i="28" s="1"/>
  <c r="I23" i="28"/>
  <c r="M23" i="28" s="1"/>
  <c r="E24" i="28"/>
  <c r="I24" i="28"/>
  <c r="M24" i="28" s="1"/>
  <c r="D25" i="28"/>
  <c r="E25" i="28"/>
  <c r="G25" i="28" s="1"/>
  <c r="I25" i="28"/>
  <c r="M25" i="28" s="1"/>
  <c r="E26" i="28"/>
  <c r="I26" i="28"/>
  <c r="M26" i="28"/>
  <c r="D27" i="28"/>
  <c r="E27" i="28"/>
  <c r="G27" i="28" s="1"/>
  <c r="I27" i="28"/>
  <c r="M27" i="28" s="1"/>
  <c r="E28" i="28"/>
  <c r="I28" i="28"/>
  <c r="M28" i="28" s="1"/>
  <c r="D29" i="28"/>
  <c r="E29" i="28"/>
  <c r="G29" i="28" s="1"/>
  <c r="I29" i="28"/>
  <c r="M29" i="28" s="1"/>
  <c r="E30" i="28"/>
  <c r="I30" i="28"/>
  <c r="M30" i="28"/>
  <c r="D31" i="28"/>
  <c r="E31" i="28"/>
  <c r="G31" i="28" s="1"/>
  <c r="I31" i="28"/>
  <c r="M31" i="28" s="1"/>
  <c r="E32" i="28"/>
  <c r="I32" i="28"/>
  <c r="M32" i="28" s="1"/>
  <c r="D33" i="28"/>
  <c r="E33" i="28"/>
  <c r="G33" i="28" s="1"/>
  <c r="I33" i="28"/>
  <c r="M33" i="28" s="1"/>
  <c r="E34" i="28"/>
  <c r="I34" i="28"/>
  <c r="M34" i="28" s="1"/>
  <c r="D35" i="28"/>
  <c r="E35" i="28"/>
  <c r="G35" i="28" s="1"/>
  <c r="I35" i="28"/>
  <c r="M35" i="28" s="1"/>
  <c r="E36" i="28"/>
  <c r="I36" i="28"/>
  <c r="M36" i="28" s="1"/>
  <c r="D37" i="28"/>
  <c r="E37" i="28"/>
  <c r="G37" i="28" s="1"/>
  <c r="I37" i="28"/>
  <c r="M37" i="28" s="1"/>
  <c r="E38" i="28"/>
  <c r="I38" i="28"/>
  <c r="M38" i="28" s="1"/>
  <c r="D39" i="28"/>
  <c r="E39" i="28"/>
  <c r="G39" i="28" s="1"/>
  <c r="I39" i="28"/>
  <c r="M39" i="28" s="1"/>
  <c r="E40" i="28"/>
  <c r="I40" i="28"/>
  <c r="M40" i="28" s="1"/>
  <c r="D41" i="28"/>
  <c r="E41" i="28"/>
  <c r="G41" i="28" s="1"/>
  <c r="I41" i="28"/>
  <c r="M41" i="28" s="1"/>
  <c r="E42" i="28"/>
  <c r="I42" i="28"/>
  <c r="M42" i="28" s="1"/>
  <c r="D43" i="28"/>
  <c r="E43" i="28"/>
  <c r="G43" i="28" s="1"/>
  <c r="I43" i="28"/>
  <c r="M43" i="28" s="1"/>
  <c r="E44" i="28"/>
  <c r="I44" i="28"/>
  <c r="M44" i="28" s="1"/>
  <c r="D45" i="28"/>
  <c r="E45" i="28"/>
  <c r="G45" i="28" s="1"/>
  <c r="I45" i="28"/>
  <c r="M45" i="28" s="1"/>
  <c r="E46" i="28"/>
  <c r="I46" i="28"/>
  <c r="M46" i="28" s="1"/>
  <c r="D47" i="28"/>
  <c r="E47" i="28"/>
  <c r="G47" i="28" s="1"/>
  <c r="I47" i="28"/>
  <c r="M47" i="28" s="1"/>
  <c r="E48" i="28"/>
  <c r="I48" i="28"/>
  <c r="M48" i="28"/>
  <c r="D49" i="28"/>
  <c r="E49" i="28"/>
  <c r="G49" i="28" s="1"/>
  <c r="I49" i="28"/>
  <c r="M49" i="28" s="1"/>
  <c r="E50" i="28"/>
  <c r="I50" i="28"/>
  <c r="M50" i="28" s="1"/>
  <c r="D51" i="28"/>
  <c r="E51" i="28"/>
  <c r="G51" i="28" s="1"/>
  <c r="I51" i="28"/>
  <c r="M51" i="28" s="1"/>
  <c r="E52" i="28"/>
  <c r="I52" i="28"/>
  <c r="M52" i="28" s="1"/>
  <c r="D53" i="28"/>
  <c r="E53" i="28"/>
  <c r="G53" i="28" s="1"/>
  <c r="I53" i="28"/>
  <c r="M53" i="28" s="1"/>
  <c r="E54" i="28"/>
  <c r="I54" i="28"/>
  <c r="M54" i="28" s="1"/>
  <c r="D55" i="28"/>
  <c r="E55" i="28"/>
  <c r="G55" i="28" s="1"/>
  <c r="I55" i="28"/>
  <c r="M55" i="28" s="1"/>
  <c r="E56" i="28"/>
  <c r="I56" i="28"/>
  <c r="M56" i="28" s="1"/>
  <c r="D57" i="28"/>
  <c r="E57" i="28"/>
  <c r="G57" i="28" s="1"/>
  <c r="I57" i="28"/>
  <c r="M57" i="28" s="1"/>
  <c r="E58" i="28"/>
  <c r="I58" i="28"/>
  <c r="M58" i="28" s="1"/>
  <c r="D59" i="28"/>
  <c r="E59" i="28"/>
  <c r="G59" i="28" s="1"/>
  <c r="I59" i="28"/>
  <c r="M59" i="28" s="1"/>
  <c r="E60" i="28"/>
  <c r="I60" i="28"/>
  <c r="M60" i="28" s="1"/>
  <c r="D61" i="28"/>
  <c r="E61" i="28"/>
  <c r="G61" i="28" s="1"/>
  <c r="I61" i="28"/>
  <c r="M61" i="28" s="1"/>
  <c r="E62" i="28"/>
  <c r="I62" i="28"/>
  <c r="M62" i="28" s="1"/>
  <c r="D63" i="28"/>
  <c r="E63" i="28"/>
  <c r="G63" i="28" s="1"/>
  <c r="I63" i="28"/>
  <c r="M63" i="28" s="1"/>
  <c r="E64" i="28"/>
  <c r="I64" i="28"/>
  <c r="M64" i="28"/>
  <c r="D65" i="28"/>
  <c r="E65" i="28"/>
  <c r="G65" i="28" s="1"/>
  <c r="I65" i="28"/>
  <c r="M65" i="28" s="1"/>
  <c r="E66" i="28"/>
  <c r="I66" i="28"/>
  <c r="M66" i="28" s="1"/>
  <c r="D67" i="28"/>
  <c r="E67" i="28"/>
  <c r="G67" i="28" s="1"/>
  <c r="I67" i="28"/>
  <c r="M67" i="28" s="1"/>
  <c r="E68" i="28"/>
  <c r="I68" i="28"/>
  <c r="M68" i="28" s="1"/>
  <c r="D69" i="28"/>
  <c r="E69" i="28"/>
  <c r="G69" i="28" s="1"/>
  <c r="I69" i="28"/>
  <c r="M69" i="28" s="1"/>
  <c r="E70" i="28"/>
  <c r="I70" i="28"/>
  <c r="M70" i="28" s="1"/>
  <c r="D71" i="28"/>
  <c r="E71" i="28"/>
  <c r="G71" i="28" s="1"/>
  <c r="I71" i="28"/>
  <c r="M71" i="28" s="1"/>
  <c r="E72" i="28"/>
  <c r="I72" i="28"/>
  <c r="M72" i="28" s="1"/>
  <c r="D73" i="28"/>
  <c r="E73" i="28"/>
  <c r="G73" i="28"/>
  <c r="I73" i="28"/>
  <c r="M73" i="28" s="1"/>
  <c r="E74" i="28"/>
  <c r="I74" i="28"/>
  <c r="M74" i="28"/>
  <c r="D75" i="28"/>
  <c r="E75" i="28"/>
  <c r="G75" i="28" s="1"/>
  <c r="I75" i="28"/>
  <c r="M75" i="28" s="1"/>
  <c r="E76" i="28"/>
  <c r="I76" i="28"/>
  <c r="M76" i="28" s="1"/>
  <c r="D77" i="28"/>
  <c r="E77" i="28"/>
  <c r="G77" i="28"/>
  <c r="I77" i="28"/>
  <c r="M77" i="28" s="1"/>
  <c r="E78" i="28"/>
  <c r="I78" i="28"/>
  <c r="M78" i="28"/>
  <c r="D79" i="28"/>
  <c r="E79" i="28"/>
  <c r="G79" i="28" s="1"/>
  <c r="I79" i="28"/>
  <c r="M79" i="28" s="1"/>
  <c r="E80" i="28"/>
  <c r="I80" i="28"/>
  <c r="M80" i="28" s="1"/>
  <c r="D81" i="28"/>
  <c r="E81" i="28"/>
  <c r="G81" i="28" s="1"/>
  <c r="I81" i="28"/>
  <c r="M81" i="28" s="1"/>
  <c r="E82" i="28"/>
  <c r="I82" i="28"/>
  <c r="M82" i="28" s="1"/>
  <c r="D83" i="28"/>
  <c r="E83" i="28"/>
  <c r="G83" i="28" s="1"/>
  <c r="I83" i="28"/>
  <c r="M83" i="28" s="1"/>
  <c r="D23" i="30"/>
  <c r="E23" i="30"/>
  <c r="G23" i="30" s="1"/>
  <c r="I23" i="30"/>
  <c r="M23" i="30" s="1"/>
  <c r="E24" i="30"/>
  <c r="I24" i="30"/>
  <c r="M24" i="30" s="1"/>
  <c r="D25" i="30"/>
  <c r="E25" i="30"/>
  <c r="G25" i="30" s="1"/>
  <c r="I25" i="30"/>
  <c r="M25" i="30" s="1"/>
  <c r="E26" i="30"/>
  <c r="I26" i="30"/>
  <c r="M26" i="30" s="1"/>
  <c r="D27" i="30"/>
  <c r="E27" i="30"/>
  <c r="G27" i="30" s="1"/>
  <c r="I27" i="30"/>
  <c r="M27" i="30" s="1"/>
  <c r="E28" i="30"/>
  <c r="I28" i="30"/>
  <c r="M28" i="30"/>
  <c r="D29" i="30"/>
  <c r="E29" i="30"/>
  <c r="G29" i="30" s="1"/>
  <c r="I29" i="30"/>
  <c r="M29" i="30" s="1"/>
  <c r="E30" i="30"/>
  <c r="I30" i="30"/>
  <c r="M30" i="30" s="1"/>
  <c r="D31" i="30"/>
  <c r="E31" i="30"/>
  <c r="G31" i="30" s="1"/>
  <c r="I31" i="30"/>
  <c r="M31" i="30" s="1"/>
  <c r="E32" i="30"/>
  <c r="I32" i="30"/>
  <c r="M32" i="30" s="1"/>
  <c r="D33" i="30"/>
  <c r="E33" i="30"/>
  <c r="G33" i="30" s="1"/>
  <c r="I33" i="30"/>
  <c r="M33" i="30" s="1"/>
  <c r="E34" i="30"/>
  <c r="I34" i="30"/>
  <c r="M34" i="30"/>
  <c r="D35" i="30"/>
  <c r="E35" i="30"/>
  <c r="G35" i="30" s="1"/>
  <c r="I35" i="30"/>
  <c r="M35" i="30" s="1"/>
  <c r="E36" i="30"/>
  <c r="I36" i="30"/>
  <c r="M36" i="30" s="1"/>
  <c r="D37" i="30"/>
  <c r="E37" i="30"/>
  <c r="G37" i="30" s="1"/>
  <c r="I37" i="30"/>
  <c r="M37" i="30" s="1"/>
  <c r="E38" i="30"/>
  <c r="I38" i="30"/>
  <c r="M38" i="30"/>
  <c r="D39" i="30"/>
  <c r="E39" i="30"/>
  <c r="G39" i="30" s="1"/>
  <c r="I39" i="30"/>
  <c r="M39" i="30" s="1"/>
  <c r="E40" i="30"/>
  <c r="I40" i="30"/>
  <c r="M40" i="30"/>
  <c r="D41" i="30"/>
  <c r="E41" i="30"/>
  <c r="G41" i="30" s="1"/>
  <c r="I41" i="30"/>
  <c r="M41" i="30" s="1"/>
  <c r="E42" i="30"/>
  <c r="I42" i="30"/>
  <c r="M42" i="30" s="1"/>
  <c r="D43" i="30"/>
  <c r="E43" i="30"/>
  <c r="G43" i="30"/>
  <c r="I43" i="30"/>
  <c r="M43" i="30" s="1"/>
  <c r="E44" i="30"/>
  <c r="I44" i="30"/>
  <c r="M44" i="30"/>
  <c r="D45" i="30"/>
  <c r="E45" i="30"/>
  <c r="G45" i="30" s="1"/>
  <c r="I45" i="30"/>
  <c r="M45" i="30" s="1"/>
  <c r="E46" i="30"/>
  <c r="I46" i="30"/>
  <c r="M46" i="30" s="1"/>
  <c r="D47" i="30"/>
  <c r="E47" i="30"/>
  <c r="G47" i="30" s="1"/>
  <c r="I47" i="30"/>
  <c r="M47" i="30" s="1"/>
  <c r="E48" i="30"/>
  <c r="I48" i="30"/>
  <c r="M48" i="30" s="1"/>
  <c r="D49" i="30"/>
  <c r="E49" i="30"/>
  <c r="G49" i="30" s="1"/>
  <c r="I49" i="30"/>
  <c r="M49" i="30" s="1"/>
  <c r="E50" i="30"/>
  <c r="I50" i="30"/>
  <c r="M50" i="30"/>
  <c r="D51" i="30"/>
  <c r="E51" i="30"/>
  <c r="G51" i="30" s="1"/>
  <c r="I51" i="30"/>
  <c r="M51" i="30" s="1"/>
  <c r="E52" i="30"/>
  <c r="I52" i="30"/>
  <c r="M52" i="30" s="1"/>
  <c r="D53" i="30"/>
  <c r="E53" i="30"/>
  <c r="G53" i="30"/>
  <c r="I53" i="30"/>
  <c r="M53" i="30" s="1"/>
  <c r="E54" i="30"/>
  <c r="I54" i="30"/>
  <c r="M54" i="30"/>
  <c r="D55" i="30"/>
  <c r="E55" i="30"/>
  <c r="G55" i="30" s="1"/>
  <c r="I55" i="30"/>
  <c r="M55" i="30" s="1"/>
  <c r="E56" i="30"/>
  <c r="I56" i="30"/>
  <c r="M56" i="30"/>
  <c r="D57" i="30"/>
  <c r="E57" i="30"/>
  <c r="G57" i="30" s="1"/>
  <c r="I57" i="30"/>
  <c r="M57" i="30" s="1"/>
  <c r="E58" i="30"/>
  <c r="I58" i="30"/>
  <c r="M58" i="30" s="1"/>
  <c r="D59" i="30"/>
  <c r="E59" i="30"/>
  <c r="G59" i="30" s="1"/>
  <c r="I59" i="30"/>
  <c r="M59" i="30" s="1"/>
  <c r="E60" i="30"/>
  <c r="I60" i="30"/>
  <c r="M60" i="30"/>
  <c r="D61" i="30"/>
  <c r="E61" i="30"/>
  <c r="G61" i="30" s="1"/>
  <c r="I61" i="30"/>
  <c r="M61" i="30" s="1"/>
  <c r="E62" i="30"/>
  <c r="I62" i="30"/>
  <c r="M62" i="30" s="1"/>
  <c r="D63" i="30"/>
  <c r="E63" i="30"/>
  <c r="G63" i="30" s="1"/>
  <c r="I63" i="30"/>
  <c r="M63" i="30" s="1"/>
  <c r="E64" i="30"/>
  <c r="I64" i="30"/>
  <c r="M64" i="30" s="1"/>
  <c r="D65" i="30"/>
  <c r="E65" i="30"/>
  <c r="G65" i="30" s="1"/>
  <c r="I65" i="30"/>
  <c r="M65" i="30" s="1"/>
  <c r="E66" i="30"/>
  <c r="I66" i="30"/>
  <c r="M66" i="30"/>
  <c r="D67" i="30"/>
  <c r="E67" i="30"/>
  <c r="G67" i="30" s="1"/>
  <c r="I67" i="30"/>
  <c r="M67" i="30" s="1"/>
  <c r="E68" i="30"/>
  <c r="I68" i="30"/>
  <c r="M68" i="30" s="1"/>
  <c r="D69" i="30"/>
  <c r="E69" i="30"/>
  <c r="G69" i="30" s="1"/>
  <c r="I69" i="30"/>
  <c r="M69" i="30" s="1"/>
  <c r="E70" i="30"/>
  <c r="I70" i="30"/>
  <c r="M70" i="30"/>
  <c r="D71" i="30"/>
  <c r="E71" i="30"/>
  <c r="G71" i="30" s="1"/>
  <c r="I71" i="30"/>
  <c r="M71" i="30" s="1"/>
  <c r="E72" i="30"/>
  <c r="I72" i="30"/>
  <c r="M72" i="30"/>
  <c r="D73" i="30"/>
  <c r="E73" i="30"/>
  <c r="G73" i="30" s="1"/>
  <c r="I73" i="30"/>
  <c r="M73" i="30" s="1"/>
  <c r="E74" i="30"/>
  <c r="I74" i="30"/>
  <c r="M74" i="30" s="1"/>
  <c r="D75" i="30"/>
  <c r="E75" i="30"/>
  <c r="G75" i="30"/>
  <c r="I75" i="30"/>
  <c r="M75" i="30" s="1"/>
  <c r="E76" i="30"/>
  <c r="I76" i="30"/>
  <c r="M76" i="30"/>
  <c r="D77" i="30"/>
  <c r="E77" i="30"/>
  <c r="G77" i="30" s="1"/>
  <c r="I77" i="30"/>
  <c r="M77" i="30" s="1"/>
  <c r="E78" i="30"/>
  <c r="I78" i="30"/>
  <c r="M78" i="30" s="1"/>
  <c r="D79" i="30"/>
  <c r="E79" i="30"/>
  <c r="G79" i="30" s="1"/>
  <c r="I79" i="30"/>
  <c r="M79" i="30" s="1"/>
  <c r="E80" i="30"/>
  <c r="I80" i="30"/>
  <c r="M80" i="30" s="1"/>
  <c r="D81" i="30"/>
  <c r="E81" i="30"/>
  <c r="G81" i="30" s="1"/>
  <c r="I81" i="30"/>
  <c r="M81" i="30" s="1"/>
  <c r="E82" i="30"/>
  <c r="I82" i="30"/>
  <c r="M82" i="30"/>
  <c r="D83" i="30"/>
  <c r="E83" i="30"/>
  <c r="G83" i="30" s="1"/>
  <c r="I83" i="30"/>
  <c r="M83" i="30" s="1"/>
  <c r="E84" i="30"/>
  <c r="I84" i="30"/>
  <c r="M84" i="30" s="1"/>
  <c r="D85" i="30"/>
  <c r="E85" i="30"/>
  <c r="G85" i="30" s="1"/>
  <c r="I85" i="30"/>
  <c r="M85" i="30" s="1"/>
  <c r="E86" i="30"/>
  <c r="I86" i="30"/>
  <c r="M86" i="30"/>
  <c r="D87" i="30"/>
  <c r="E87" i="30"/>
  <c r="G87" i="30" s="1"/>
  <c r="I87" i="30"/>
  <c r="M87" i="30" s="1"/>
  <c r="E88" i="30"/>
  <c r="I88" i="30"/>
  <c r="M88" i="30"/>
  <c r="D89" i="30"/>
  <c r="E89" i="30"/>
  <c r="G89" i="30" s="1"/>
  <c r="I89" i="30"/>
  <c r="M89" i="30" s="1"/>
  <c r="E90" i="30"/>
  <c r="I90" i="30"/>
  <c r="M90" i="30" s="1"/>
  <c r="D91" i="30"/>
  <c r="E91" i="30"/>
  <c r="G91" i="30"/>
  <c r="I91" i="30"/>
  <c r="M91" i="30" s="1"/>
  <c r="E92" i="30"/>
  <c r="I92" i="30"/>
  <c r="M92" i="30"/>
  <c r="D93" i="30"/>
  <c r="E93" i="30"/>
  <c r="G93" i="30" s="1"/>
  <c r="I93" i="30"/>
  <c r="M93" i="30" s="1"/>
  <c r="E94" i="30"/>
  <c r="I94" i="30"/>
  <c r="M94" i="30" s="1"/>
  <c r="D95" i="30"/>
  <c r="E95" i="30"/>
  <c r="G95" i="30" s="1"/>
  <c r="I95" i="30"/>
  <c r="M95" i="30" s="1"/>
  <c r="E96" i="30"/>
  <c r="I96" i="30"/>
  <c r="M96" i="30" s="1"/>
  <c r="D97" i="30"/>
  <c r="E97" i="30"/>
  <c r="G97" i="30" s="1"/>
  <c r="I97" i="30"/>
  <c r="M97" i="30" s="1"/>
  <c r="E98" i="30"/>
  <c r="I98" i="30"/>
  <c r="M98" i="30"/>
  <c r="D99" i="30"/>
  <c r="E99" i="30"/>
  <c r="G99" i="30" s="1"/>
  <c r="I99" i="30"/>
  <c r="M99" i="30" s="1"/>
  <c r="E100" i="30"/>
  <c r="I100" i="30"/>
  <c r="M100" i="30" s="1"/>
  <c r="D101" i="30"/>
  <c r="E101" i="30"/>
  <c r="G101" i="30" s="1"/>
  <c r="I101" i="30"/>
  <c r="M101" i="30" s="1"/>
  <c r="E102" i="30"/>
  <c r="I102" i="30"/>
  <c r="M102" i="30"/>
  <c r="D103" i="30"/>
  <c r="E103" i="30"/>
  <c r="G103" i="30" s="1"/>
  <c r="I103" i="30"/>
  <c r="M103" i="30" s="1"/>
  <c r="E104" i="30"/>
  <c r="I104" i="30"/>
  <c r="M104" i="30"/>
  <c r="D105" i="30"/>
  <c r="E105" i="30"/>
  <c r="G105" i="30" s="1"/>
  <c r="I105" i="30"/>
  <c r="M105" i="30" s="1"/>
  <c r="E106" i="30"/>
  <c r="I106" i="30"/>
  <c r="M106" i="30" s="1"/>
  <c r="D107" i="30"/>
  <c r="E107" i="30"/>
  <c r="G107" i="30"/>
  <c r="I107" i="30"/>
  <c r="M107" i="30" s="1"/>
  <c r="E108" i="30"/>
  <c r="I108" i="30"/>
  <c r="M108" i="30"/>
  <c r="D109" i="30"/>
  <c r="E109" i="30"/>
  <c r="G109" i="30" s="1"/>
  <c r="I109" i="30"/>
  <c r="M109" i="30" s="1"/>
  <c r="E110" i="30"/>
  <c r="I110" i="30"/>
  <c r="M110" i="30" s="1"/>
  <c r="D111" i="30"/>
  <c r="E111" i="30"/>
  <c r="G111" i="30" s="1"/>
  <c r="I111" i="30"/>
  <c r="M111" i="30" s="1"/>
  <c r="E112" i="30"/>
  <c r="I112" i="30"/>
  <c r="M112" i="30" s="1"/>
  <c r="D113" i="30"/>
  <c r="E113" i="30"/>
  <c r="G113" i="30" s="1"/>
  <c r="I113" i="30"/>
  <c r="M113" i="30" s="1"/>
  <c r="E114" i="30"/>
  <c r="I114" i="30"/>
  <c r="M114" i="30"/>
  <c r="D115" i="30"/>
  <c r="E115" i="30"/>
  <c r="G115" i="30" s="1"/>
  <c r="I115" i="30"/>
  <c r="M115" i="30" s="1"/>
  <c r="E116" i="30"/>
  <c r="I116" i="30"/>
  <c r="M116" i="30" s="1"/>
  <c r="D117" i="30"/>
  <c r="E117" i="30"/>
  <c r="G117" i="30" s="1"/>
  <c r="I117" i="30"/>
  <c r="M117" i="30" s="1"/>
  <c r="E118" i="30"/>
  <c r="I118" i="30"/>
  <c r="M118" i="30"/>
  <c r="D119" i="30"/>
  <c r="E119" i="30"/>
  <c r="G119" i="30" s="1"/>
  <c r="I119" i="30"/>
  <c r="M119" i="30" s="1"/>
  <c r="E120" i="30"/>
  <c r="I120" i="30"/>
  <c r="M120" i="30"/>
  <c r="D121" i="30"/>
  <c r="E121" i="30"/>
  <c r="G121" i="30" s="1"/>
  <c r="I121" i="30"/>
  <c r="M121" i="30" s="1"/>
  <c r="E122" i="30"/>
  <c r="I122" i="30"/>
  <c r="M122" i="30" s="1"/>
  <c r="D123" i="30"/>
  <c r="E123" i="30"/>
  <c r="G123" i="30"/>
  <c r="I123" i="30"/>
  <c r="M123" i="30" s="1"/>
  <c r="E124" i="30"/>
  <c r="I124" i="30"/>
  <c r="M124" i="30"/>
  <c r="D125" i="30"/>
  <c r="E125" i="30"/>
  <c r="G125" i="30" s="1"/>
  <c r="I125" i="30"/>
  <c r="M125" i="30" s="1"/>
  <c r="E126" i="30"/>
  <c r="I126" i="30"/>
  <c r="M126" i="30" s="1"/>
  <c r="D127" i="30"/>
  <c r="E127" i="30"/>
  <c r="G127" i="30" s="1"/>
  <c r="I127" i="30"/>
  <c r="M127" i="30" s="1"/>
  <c r="E128" i="30"/>
  <c r="I128" i="30"/>
  <c r="M128" i="30" s="1"/>
  <c r="D129" i="30"/>
  <c r="E129" i="30"/>
  <c r="G129" i="30" s="1"/>
  <c r="I129" i="30"/>
  <c r="M129" i="30" s="1"/>
  <c r="E130" i="30"/>
  <c r="I130" i="30"/>
  <c r="M130" i="30"/>
  <c r="D131" i="30"/>
  <c r="E131" i="30"/>
  <c r="G131" i="30" s="1"/>
  <c r="I131" i="30"/>
  <c r="M131" i="30" s="1"/>
  <c r="E132" i="30"/>
  <c r="I132" i="30"/>
  <c r="M132" i="30" s="1"/>
  <c r="D133" i="30"/>
  <c r="E133" i="30"/>
  <c r="G133" i="30" s="1"/>
  <c r="I133" i="30"/>
  <c r="M133" i="30" s="1"/>
  <c r="E134" i="30"/>
  <c r="I134" i="30"/>
  <c r="M134" i="30"/>
  <c r="D135" i="30"/>
  <c r="E135" i="30"/>
  <c r="G135" i="30" s="1"/>
  <c r="I135" i="30"/>
  <c r="M135" i="30" s="1"/>
  <c r="E136" i="30"/>
  <c r="I136" i="30"/>
  <c r="M136" i="30"/>
  <c r="D137" i="30"/>
  <c r="E137" i="30"/>
  <c r="G137" i="30" s="1"/>
  <c r="I137" i="30"/>
  <c r="M137" i="30" s="1"/>
  <c r="E138" i="30"/>
  <c r="I138" i="30"/>
  <c r="M138" i="30" s="1"/>
  <c r="D139" i="30"/>
  <c r="E139" i="30"/>
  <c r="G139" i="30"/>
  <c r="I139" i="30"/>
  <c r="M139" i="30" s="1"/>
  <c r="E140" i="30"/>
  <c r="I140" i="30"/>
  <c r="M140" i="30"/>
  <c r="D141" i="30"/>
  <c r="E141" i="30"/>
  <c r="G141" i="30" s="1"/>
  <c r="I141" i="30"/>
  <c r="M141" i="30" s="1"/>
  <c r="E142" i="30"/>
  <c r="I142" i="30"/>
  <c r="M142" i="30" s="1"/>
  <c r="D143" i="30"/>
  <c r="E143" i="30"/>
  <c r="G143" i="30" s="1"/>
  <c r="I143" i="30"/>
  <c r="M143" i="30" s="1"/>
  <c r="E144" i="30"/>
  <c r="I144" i="30"/>
  <c r="M144" i="30" s="1"/>
  <c r="D145" i="30"/>
  <c r="E145" i="30"/>
  <c r="G145" i="30" s="1"/>
  <c r="I145" i="30"/>
  <c r="M145" i="30" s="1"/>
  <c r="E21" i="29" l="1"/>
  <c r="E22" i="29"/>
  <c r="E23" i="29"/>
  <c r="E24" i="29"/>
  <c r="E25" i="29"/>
  <c r="E26" i="29"/>
  <c r="E27" i="29"/>
  <c r="E28" i="29"/>
  <c r="E29" i="29"/>
  <c r="E30" i="29"/>
  <c r="E31" i="29"/>
  <c r="E32" i="29"/>
  <c r="E33" i="29"/>
  <c r="E34" i="29"/>
  <c r="E35" i="29"/>
  <c r="E36" i="29"/>
  <c r="E37" i="29"/>
  <c r="E38" i="29"/>
  <c r="E39" i="29"/>
  <c r="E40" i="29"/>
  <c r="E41" i="29"/>
  <c r="E42" i="29"/>
  <c r="E43" i="29"/>
  <c r="E44" i="29"/>
  <c r="E45" i="29"/>
  <c r="E46" i="29"/>
  <c r="E47" i="29"/>
  <c r="E48" i="29"/>
  <c r="E49" i="29"/>
  <c r="E50" i="29"/>
  <c r="E51" i="29"/>
  <c r="E52" i="29"/>
  <c r="E53" i="29"/>
  <c r="E54" i="29"/>
  <c r="E55" i="29"/>
  <c r="E56" i="29"/>
  <c r="E57" i="29"/>
  <c r="E58" i="29"/>
  <c r="E59" i="29"/>
  <c r="E60" i="29"/>
  <c r="E61" i="29"/>
  <c r="E62" i="29"/>
  <c r="E63" i="29"/>
  <c r="E64" i="29"/>
  <c r="E65" i="29"/>
  <c r="E66" i="29"/>
  <c r="E67" i="29"/>
  <c r="E68" i="29"/>
  <c r="E69" i="29"/>
  <c r="E70" i="29"/>
  <c r="E71" i="29"/>
  <c r="E72" i="29"/>
  <c r="E73" i="29"/>
  <c r="E74" i="29"/>
  <c r="E75" i="29"/>
  <c r="E76" i="29"/>
  <c r="E77" i="29"/>
  <c r="E78" i="29"/>
  <c r="E79" i="29"/>
  <c r="E80" i="29"/>
  <c r="E81" i="29"/>
  <c r="E82" i="29"/>
  <c r="E83" i="29"/>
  <c r="E84" i="29"/>
  <c r="E85" i="29"/>
  <c r="E86" i="29"/>
  <c r="E87" i="29"/>
  <c r="E88" i="29"/>
  <c r="E89" i="29"/>
  <c r="E90" i="29"/>
  <c r="E91" i="29"/>
  <c r="E92" i="29"/>
  <c r="E93" i="29"/>
  <c r="E94" i="29"/>
  <c r="E95" i="29"/>
  <c r="E96" i="29"/>
  <c r="E97" i="29"/>
  <c r="E98" i="29"/>
  <c r="E99" i="29"/>
  <c r="E100" i="29"/>
  <c r="E101" i="29"/>
  <c r="E102" i="29"/>
  <c r="E103" i="29"/>
  <c r="E104" i="29"/>
  <c r="E105" i="29"/>
  <c r="E106" i="29"/>
  <c r="E107" i="29"/>
  <c r="E108" i="29"/>
  <c r="E109" i="29"/>
  <c r="E110" i="29"/>
  <c r="E111" i="29"/>
  <c r="E112" i="29"/>
  <c r="E113" i="29"/>
  <c r="E114" i="29"/>
  <c r="E115" i="29"/>
  <c r="E116" i="29"/>
  <c r="E117" i="29"/>
  <c r="E118" i="29"/>
  <c r="E119" i="29"/>
  <c r="E120" i="29"/>
  <c r="E121" i="29"/>
  <c r="E122" i="29"/>
  <c r="E123" i="29"/>
  <c r="E124" i="29"/>
  <c r="E125" i="29"/>
  <c r="E126" i="29"/>
  <c r="E127" i="29"/>
  <c r="E128" i="29"/>
  <c r="E129" i="29"/>
  <c r="E130" i="29"/>
  <c r="E131" i="29"/>
  <c r="E132" i="29"/>
  <c r="E133" i="29"/>
  <c r="E134" i="29"/>
  <c r="E135" i="29"/>
  <c r="E136" i="29"/>
  <c r="E137" i="29"/>
  <c r="E138" i="29"/>
  <c r="E139" i="29"/>
  <c r="E140" i="29"/>
  <c r="E141" i="29"/>
  <c r="E142" i="29"/>
  <c r="E143" i="29"/>
  <c r="E144" i="29"/>
  <c r="E145" i="29"/>
  <c r="E20" i="29"/>
  <c r="I136" i="29"/>
  <c r="M136" i="29" s="1"/>
  <c r="I137" i="29"/>
  <c r="M137" i="29"/>
  <c r="I138" i="29"/>
  <c r="M138" i="29" s="1"/>
  <c r="I139" i="29"/>
  <c r="M139" i="29" s="1"/>
  <c r="I140" i="29"/>
  <c r="M140" i="29" s="1"/>
  <c r="I141" i="29"/>
  <c r="M141" i="29"/>
  <c r="I142" i="29"/>
  <c r="M142" i="29" s="1"/>
  <c r="I143" i="29"/>
  <c r="M143" i="29" s="1"/>
  <c r="I144" i="29"/>
  <c r="M144" i="29" s="1"/>
  <c r="I145" i="29"/>
  <c r="M145" i="29"/>
  <c r="I132" i="29"/>
  <c r="M132" i="29" s="1"/>
  <c r="I133" i="29"/>
  <c r="M133" i="29"/>
  <c r="I134" i="29"/>
  <c r="M134" i="29" s="1"/>
  <c r="I135" i="29"/>
  <c r="M135" i="29"/>
  <c r="N28" i="6" l="1"/>
  <c r="N147" i="30" l="1"/>
  <c r="I151" i="30" s="1"/>
  <c r="J147" i="30"/>
  <c r="I149" i="30" s="1"/>
  <c r="C147" i="30"/>
  <c r="B147" i="30"/>
  <c r="I22" i="30"/>
  <c r="M22" i="30" s="1"/>
  <c r="E22" i="30"/>
  <c r="I21" i="30"/>
  <c r="E21" i="30"/>
  <c r="G21" i="30" s="1"/>
  <c r="D21" i="30"/>
  <c r="D147" i="30" s="1"/>
  <c r="I20" i="30"/>
  <c r="M20" i="30" s="1"/>
  <c r="E20" i="30"/>
  <c r="G20" i="30" s="1"/>
  <c r="A12" i="30"/>
  <c r="A11" i="30"/>
  <c r="A9" i="30"/>
  <c r="A8" i="30"/>
  <c r="A7" i="30"/>
  <c r="N147" i="29"/>
  <c r="I151" i="29" s="1"/>
  <c r="J147" i="29"/>
  <c r="I149" i="29" s="1"/>
  <c r="C147" i="29"/>
  <c r="B147" i="29"/>
  <c r="I131" i="29"/>
  <c r="M131" i="29" s="1"/>
  <c r="M130" i="29"/>
  <c r="I130" i="29"/>
  <c r="I129" i="29"/>
  <c r="I128" i="29"/>
  <c r="M128" i="29" s="1"/>
  <c r="I127" i="29"/>
  <c r="M127" i="29" s="1"/>
  <c r="I126" i="29"/>
  <c r="I125" i="29"/>
  <c r="M125" i="29" s="1"/>
  <c r="I124" i="29"/>
  <c r="M124" i="29" s="1"/>
  <c r="I123" i="29"/>
  <c r="I122" i="29"/>
  <c r="M122" i="29" s="1"/>
  <c r="I121" i="29"/>
  <c r="M121" i="29" s="1"/>
  <c r="I120" i="29"/>
  <c r="I119" i="29"/>
  <c r="M119" i="29" s="1"/>
  <c r="I118" i="29"/>
  <c r="M118" i="29" s="1"/>
  <c r="I117" i="29"/>
  <c r="I116" i="29"/>
  <c r="M116" i="29" s="1"/>
  <c r="I115" i="29"/>
  <c r="M115" i="29" s="1"/>
  <c r="I114" i="29"/>
  <c r="I113" i="29"/>
  <c r="M113" i="29" s="1"/>
  <c r="I112" i="29"/>
  <c r="M112" i="29" s="1"/>
  <c r="I111" i="29"/>
  <c r="I110" i="29"/>
  <c r="M110" i="29" s="1"/>
  <c r="I109" i="29"/>
  <c r="M109" i="29" s="1"/>
  <c r="I108" i="29"/>
  <c r="I107" i="29"/>
  <c r="M107" i="29" s="1"/>
  <c r="I106" i="29"/>
  <c r="M106" i="29" s="1"/>
  <c r="I105" i="29"/>
  <c r="I104" i="29"/>
  <c r="M104" i="29" s="1"/>
  <c r="I103" i="29"/>
  <c r="M103" i="29" s="1"/>
  <c r="I102" i="29"/>
  <c r="I101" i="29"/>
  <c r="M101" i="29" s="1"/>
  <c r="I100" i="29"/>
  <c r="M100" i="29" s="1"/>
  <c r="I99" i="29"/>
  <c r="I98" i="29"/>
  <c r="M98" i="29" s="1"/>
  <c r="I97" i="29"/>
  <c r="M97" i="29" s="1"/>
  <c r="I96" i="29"/>
  <c r="I95" i="29"/>
  <c r="M95" i="29" s="1"/>
  <c r="I94" i="29"/>
  <c r="M94" i="29" s="1"/>
  <c r="I93" i="29"/>
  <c r="I92" i="29"/>
  <c r="M92" i="29" s="1"/>
  <c r="I91" i="29"/>
  <c r="M91" i="29" s="1"/>
  <c r="I90" i="29"/>
  <c r="I89" i="29"/>
  <c r="M89" i="29" s="1"/>
  <c r="I88" i="29"/>
  <c r="M88" i="29" s="1"/>
  <c r="I87" i="29"/>
  <c r="I86" i="29"/>
  <c r="M86" i="29" s="1"/>
  <c r="I85" i="29"/>
  <c r="M85" i="29" s="1"/>
  <c r="I84" i="29"/>
  <c r="I83" i="29"/>
  <c r="M83" i="29" s="1"/>
  <c r="I82" i="29"/>
  <c r="M82" i="29" s="1"/>
  <c r="I81" i="29"/>
  <c r="I80" i="29"/>
  <c r="M80" i="29" s="1"/>
  <c r="I79" i="29"/>
  <c r="M79" i="29" s="1"/>
  <c r="I78" i="29"/>
  <c r="I77" i="29"/>
  <c r="M77" i="29" s="1"/>
  <c r="I76" i="29"/>
  <c r="M76" i="29" s="1"/>
  <c r="I75" i="29"/>
  <c r="I74" i="29"/>
  <c r="M74" i="29" s="1"/>
  <c r="I73" i="29"/>
  <c r="M73" i="29" s="1"/>
  <c r="I72" i="29"/>
  <c r="I71" i="29"/>
  <c r="M71" i="29" s="1"/>
  <c r="I70" i="29"/>
  <c r="M70" i="29" s="1"/>
  <c r="I69" i="29"/>
  <c r="I68" i="29"/>
  <c r="M68" i="29" s="1"/>
  <c r="I67" i="29"/>
  <c r="M67" i="29" s="1"/>
  <c r="I66" i="29"/>
  <c r="I65" i="29"/>
  <c r="M65" i="29" s="1"/>
  <c r="I64" i="29"/>
  <c r="M64" i="29" s="1"/>
  <c r="I63" i="29"/>
  <c r="I62" i="29"/>
  <c r="M62" i="29" s="1"/>
  <c r="M61" i="29"/>
  <c r="I61" i="29"/>
  <c r="I60" i="29"/>
  <c r="I59" i="29"/>
  <c r="M59" i="29" s="1"/>
  <c r="I58" i="29"/>
  <c r="M58" i="29" s="1"/>
  <c r="I57" i="29"/>
  <c r="I56" i="29"/>
  <c r="M56" i="29" s="1"/>
  <c r="I55" i="29"/>
  <c r="M55" i="29" s="1"/>
  <c r="I54" i="29"/>
  <c r="I53" i="29"/>
  <c r="M53" i="29" s="1"/>
  <c r="I52" i="29"/>
  <c r="M52" i="29" s="1"/>
  <c r="I51" i="29"/>
  <c r="I50" i="29"/>
  <c r="M50" i="29" s="1"/>
  <c r="I49" i="29"/>
  <c r="M49" i="29" s="1"/>
  <c r="I48" i="29"/>
  <c r="I47" i="29"/>
  <c r="M47" i="29" s="1"/>
  <c r="I46" i="29"/>
  <c r="M46" i="29" s="1"/>
  <c r="I45" i="29"/>
  <c r="I44" i="29"/>
  <c r="M44" i="29" s="1"/>
  <c r="I43" i="29"/>
  <c r="M43" i="29" s="1"/>
  <c r="I42" i="29"/>
  <c r="I41" i="29"/>
  <c r="M41" i="29" s="1"/>
  <c r="I40" i="29"/>
  <c r="M40" i="29" s="1"/>
  <c r="I39" i="29"/>
  <c r="I38" i="29"/>
  <c r="M38" i="29" s="1"/>
  <c r="I37" i="29"/>
  <c r="M37" i="29" s="1"/>
  <c r="I36" i="29"/>
  <c r="I35" i="29"/>
  <c r="M35" i="29" s="1"/>
  <c r="I34" i="29"/>
  <c r="M34" i="29" s="1"/>
  <c r="I33" i="29"/>
  <c r="I32" i="29"/>
  <c r="M32" i="29" s="1"/>
  <c r="I31" i="29"/>
  <c r="M31" i="29" s="1"/>
  <c r="I30" i="29"/>
  <c r="I29" i="29"/>
  <c r="M29" i="29" s="1"/>
  <c r="I28" i="29"/>
  <c r="M28" i="29" s="1"/>
  <c r="I27" i="29"/>
  <c r="I26" i="29"/>
  <c r="M26" i="29" s="1"/>
  <c r="I25" i="29"/>
  <c r="M25" i="29" s="1"/>
  <c r="I24" i="29"/>
  <c r="I23" i="29"/>
  <c r="M23" i="29" s="1"/>
  <c r="I22" i="29"/>
  <c r="M22" i="29" s="1"/>
  <c r="I21" i="29"/>
  <c r="M21" i="29" s="1"/>
  <c r="D21" i="29"/>
  <c r="D147" i="29" s="1"/>
  <c r="I20" i="29"/>
  <c r="G20" i="29"/>
  <c r="A12" i="29"/>
  <c r="A11" i="29"/>
  <c r="A9" i="29"/>
  <c r="A8" i="29"/>
  <c r="A7" i="29"/>
  <c r="N85" i="28"/>
  <c r="I89" i="28" s="1"/>
  <c r="J85" i="28"/>
  <c r="I87" i="28" s="1"/>
  <c r="C85" i="28"/>
  <c r="B85" i="28"/>
  <c r="I22" i="28"/>
  <c r="M22" i="28" s="1"/>
  <c r="E22" i="28"/>
  <c r="I21" i="28"/>
  <c r="E21" i="28"/>
  <c r="G21" i="28" s="1"/>
  <c r="D21" i="28"/>
  <c r="D85" i="28" s="1"/>
  <c r="I20" i="28"/>
  <c r="M20" i="28" s="1"/>
  <c r="E20" i="28"/>
  <c r="G20" i="28" s="1"/>
  <c r="A12" i="28"/>
  <c r="A11" i="28"/>
  <c r="A9" i="28"/>
  <c r="A8" i="28"/>
  <c r="A7" i="28"/>
  <c r="M93" i="29" l="1"/>
  <c r="I147" i="30"/>
  <c r="M45" i="29"/>
  <c r="G21" i="29"/>
  <c r="M21" i="30"/>
  <c r="M147" i="30" s="1"/>
  <c r="M20" i="6" s="1"/>
  <c r="I147" i="29"/>
  <c r="M117" i="29"/>
  <c r="M69" i="29"/>
  <c r="M27" i="29"/>
  <c r="M75" i="29"/>
  <c r="M51" i="29"/>
  <c r="M99" i="29"/>
  <c r="M114" i="29"/>
  <c r="M36" i="29"/>
  <c r="M60" i="29"/>
  <c r="M84" i="29"/>
  <c r="M108" i="29"/>
  <c r="M66" i="29"/>
  <c r="M90" i="29"/>
  <c r="M30" i="29"/>
  <c r="M54" i="29"/>
  <c r="M78" i="29"/>
  <c r="M102" i="29"/>
  <c r="M126" i="29"/>
  <c r="M42" i="29"/>
  <c r="M24" i="29"/>
  <c r="M48" i="29"/>
  <c r="M72" i="29"/>
  <c r="M96" i="29"/>
  <c r="M120" i="29"/>
  <c r="M123" i="29"/>
  <c r="M39" i="29"/>
  <c r="M63" i="29"/>
  <c r="M87" i="29"/>
  <c r="M111" i="29"/>
  <c r="M33" i="29"/>
  <c r="M57" i="29"/>
  <c r="M81" i="29"/>
  <c r="M105" i="29"/>
  <c r="M129" i="29"/>
  <c r="M20" i="29"/>
  <c r="M21" i="28"/>
  <c r="I85" i="28"/>
  <c r="I20" i="9"/>
  <c r="J100" i="9"/>
  <c r="A9" i="9"/>
  <c r="A8" i="9"/>
  <c r="I150" i="30" l="1"/>
  <c r="M147" i="29"/>
  <c r="M85" i="28"/>
  <c r="I88" i="28" l="1"/>
  <c r="M22" i="6"/>
  <c r="I150" i="29"/>
  <c r="M19" i="6"/>
  <c r="I90" i="28"/>
  <c r="I152" i="30"/>
  <c r="I152" i="29"/>
  <c r="M38" i="6"/>
  <c r="I24" i="9"/>
  <c r="I25" i="9"/>
  <c r="M25" i="9" s="1"/>
  <c r="I26" i="9"/>
  <c r="M26" i="9" s="1"/>
  <c r="I27" i="9"/>
  <c r="I28" i="9"/>
  <c r="M28" i="9" s="1"/>
  <c r="I29" i="9"/>
  <c r="M29" i="9" s="1"/>
  <c r="I30" i="9"/>
  <c r="I31" i="9"/>
  <c r="M31" i="9" s="1"/>
  <c r="I32" i="9"/>
  <c r="M32" i="9" s="1"/>
  <c r="I33" i="9"/>
  <c r="I34" i="9"/>
  <c r="M34" i="9" s="1"/>
  <c r="I35" i="9"/>
  <c r="M35" i="9" s="1"/>
  <c r="I36" i="9"/>
  <c r="I37" i="9"/>
  <c r="M37" i="9" s="1"/>
  <c r="I38" i="9"/>
  <c r="M38" i="9" s="1"/>
  <c r="I39" i="9"/>
  <c r="I40" i="9"/>
  <c r="M40" i="9" s="1"/>
  <c r="I41" i="9"/>
  <c r="M41" i="9" s="1"/>
  <c r="I42" i="9"/>
  <c r="I43" i="9"/>
  <c r="M43" i="9" s="1"/>
  <c r="I44" i="9"/>
  <c r="M44" i="9" s="1"/>
  <c r="I45" i="9"/>
  <c r="I46" i="9"/>
  <c r="M46" i="9" s="1"/>
  <c r="I47" i="9"/>
  <c r="M47" i="9" s="1"/>
  <c r="I48" i="9"/>
  <c r="I49" i="9"/>
  <c r="M49" i="9" s="1"/>
  <c r="I50" i="9"/>
  <c r="M50" i="9" s="1"/>
  <c r="I51" i="9"/>
  <c r="I52" i="9"/>
  <c r="M52" i="9" s="1"/>
  <c r="I53" i="9"/>
  <c r="M53" i="9" s="1"/>
  <c r="I54" i="9"/>
  <c r="I55" i="9"/>
  <c r="M55" i="9" s="1"/>
  <c r="I56" i="9"/>
  <c r="M56" i="9" s="1"/>
  <c r="I57" i="9"/>
  <c r="I58" i="9"/>
  <c r="M58" i="9" s="1"/>
  <c r="I59" i="9"/>
  <c r="M59" i="9" s="1"/>
  <c r="I60" i="9"/>
  <c r="I61" i="9"/>
  <c r="M61" i="9" s="1"/>
  <c r="I62" i="9"/>
  <c r="M62" i="9" s="1"/>
  <c r="I63" i="9"/>
  <c r="I64" i="9"/>
  <c r="M64" i="9" s="1"/>
  <c r="I65" i="9"/>
  <c r="M65" i="9" s="1"/>
  <c r="I66" i="9"/>
  <c r="I67" i="9"/>
  <c r="M67" i="9" s="1"/>
  <c r="I68" i="9"/>
  <c r="M68" i="9" s="1"/>
  <c r="I69" i="9"/>
  <c r="I70" i="9"/>
  <c r="M70" i="9" s="1"/>
  <c r="I71" i="9"/>
  <c r="M71" i="9" s="1"/>
  <c r="I72" i="9"/>
  <c r="I73" i="9"/>
  <c r="M73" i="9" s="1"/>
  <c r="I74" i="9"/>
  <c r="M74" i="9" s="1"/>
  <c r="I75" i="9"/>
  <c r="I76" i="9"/>
  <c r="M76" i="9" s="1"/>
  <c r="I77" i="9"/>
  <c r="M77" i="9" s="1"/>
  <c r="I78" i="9"/>
  <c r="I79" i="9"/>
  <c r="M79" i="9" s="1"/>
  <c r="I80" i="9"/>
  <c r="M80" i="9" s="1"/>
  <c r="I81" i="9"/>
  <c r="I82" i="9"/>
  <c r="M82" i="9" s="1"/>
  <c r="I83" i="9"/>
  <c r="M83" i="9" s="1"/>
  <c r="I84" i="9"/>
  <c r="I85" i="9"/>
  <c r="M85" i="9" s="1"/>
  <c r="I86" i="9"/>
  <c r="M86" i="9" s="1"/>
  <c r="I87" i="9"/>
  <c r="I88" i="9"/>
  <c r="M88" i="9" s="1"/>
  <c r="I89" i="9"/>
  <c r="M89" i="9" s="1"/>
  <c r="I90" i="9"/>
  <c r="I91" i="9"/>
  <c r="M91" i="9" s="1"/>
  <c r="I92" i="9"/>
  <c r="M92" i="9" s="1"/>
  <c r="I93" i="9"/>
  <c r="I94" i="9"/>
  <c r="M94" i="9" s="1"/>
  <c r="I95" i="9"/>
  <c r="M95" i="9" s="1"/>
  <c r="I96" i="9"/>
  <c r="I97" i="9"/>
  <c r="M97" i="9" s="1"/>
  <c r="I98" i="9"/>
  <c r="M98" i="9" s="1"/>
  <c r="E24" i="9"/>
  <c r="E25" i="9"/>
  <c r="E29" i="9"/>
  <c r="E30" i="9"/>
  <c r="E31" i="9"/>
  <c r="E32" i="9"/>
  <c r="E33" i="9"/>
  <c r="M33" i="9" s="1"/>
  <c r="E50" i="9"/>
  <c r="E51" i="9"/>
  <c r="M51" i="9" s="1"/>
  <c r="E54" i="9"/>
  <c r="E55" i="9"/>
  <c r="E56" i="9"/>
  <c r="E57" i="9"/>
  <c r="E58" i="9"/>
  <c r="E59" i="9"/>
  <c r="E80" i="9"/>
  <c r="E81" i="9"/>
  <c r="E86" i="9"/>
  <c r="E91" i="9"/>
  <c r="E92" i="9"/>
  <c r="E93" i="9"/>
  <c r="E97" i="9"/>
  <c r="E98" i="9"/>
  <c r="N100" i="9"/>
  <c r="I104" i="9" s="1"/>
  <c r="I102" i="9"/>
  <c r="C100" i="9"/>
  <c r="B100" i="9"/>
  <c r="I23" i="9"/>
  <c r="M23" i="9" s="1"/>
  <c r="E23" i="9"/>
  <c r="I22" i="9"/>
  <c r="M22" i="9" s="1"/>
  <c r="E22" i="9"/>
  <c r="I21" i="9"/>
  <c r="E21" i="9"/>
  <c r="D21" i="9"/>
  <c r="D100" i="9" s="1"/>
  <c r="M20" i="9"/>
  <c r="E20" i="9"/>
  <c r="G20" i="9" s="1"/>
  <c r="A12" i="9"/>
  <c r="A11" i="9"/>
  <c r="A7" i="9"/>
  <c r="M21" i="9" l="1"/>
  <c r="M24" i="9"/>
  <c r="M93" i="9"/>
  <c r="M81" i="9"/>
  <c r="M57" i="9"/>
  <c r="M54" i="9"/>
  <c r="M30" i="9"/>
  <c r="E87" i="9"/>
  <c r="M87" i="9" s="1"/>
  <c r="E34" i="9"/>
  <c r="E26" i="9"/>
  <c r="E52" i="9"/>
  <c r="E53" i="9"/>
  <c r="E82" i="9"/>
  <c r="E94" i="9"/>
  <c r="E28" i="9"/>
  <c r="E27" i="9"/>
  <c r="M27" i="9" s="1"/>
  <c r="E35" i="9"/>
  <c r="E60" i="9"/>
  <c r="M60" i="9" s="1"/>
  <c r="E88" i="9"/>
  <c r="I100" i="9"/>
  <c r="G21" i="9"/>
  <c r="E83" i="9" l="1"/>
  <c r="E90" i="9"/>
  <c r="M90" i="9" s="1"/>
  <c r="E89" i="9"/>
  <c r="E61" i="9"/>
  <c r="E36" i="9"/>
  <c r="M36" i="9" s="1"/>
  <c r="E96" i="9"/>
  <c r="M96" i="9" s="1"/>
  <c r="E95" i="9"/>
  <c r="E37" i="9" l="1"/>
  <c r="E62" i="9"/>
  <c r="E84" i="9"/>
  <c r="M84" i="9" s="1"/>
  <c r="E85" i="9"/>
  <c r="E63" i="9" l="1"/>
  <c r="M63" i="9" s="1"/>
  <c r="E38" i="9"/>
  <c r="E39" i="9" l="1"/>
  <c r="M39" i="9" s="1"/>
  <c r="E64" i="9"/>
  <c r="E65" i="9" l="1"/>
  <c r="E40" i="9"/>
  <c r="E41" i="9" l="1"/>
  <c r="E66" i="9"/>
  <c r="M66" i="9" s="1"/>
  <c r="E67" i="9" l="1"/>
  <c r="E42" i="9"/>
  <c r="M42" i="9" s="1"/>
  <c r="E43" i="9" l="1"/>
  <c r="E68" i="9"/>
  <c r="E69" i="9" l="1"/>
  <c r="M69" i="9" s="1"/>
  <c r="E44" i="9"/>
  <c r="E45" i="9" l="1"/>
  <c r="M45" i="9" s="1"/>
  <c r="E70" i="9"/>
  <c r="E71" i="9" l="1"/>
  <c r="E46" i="9"/>
  <c r="E47" i="9" l="1"/>
  <c r="E72" i="9"/>
  <c r="M72" i="9" s="1"/>
  <c r="E73" i="9" l="1"/>
  <c r="E49" i="9"/>
  <c r="E48" i="9"/>
  <c r="M48" i="9" s="1"/>
  <c r="E74" i="9" l="1"/>
  <c r="E75" i="9" l="1"/>
  <c r="M75" i="9" s="1"/>
  <c r="E76" i="9" l="1"/>
  <c r="E77" i="9" l="1"/>
  <c r="E79" i="9" l="1"/>
  <c r="E78" i="9"/>
  <c r="M78" i="9" l="1"/>
  <c r="M100" i="9" s="1"/>
  <c r="I103" i="9" l="1"/>
  <c r="R19" i="6" s="1"/>
  <c r="M21" i="6"/>
  <c r="R20" i="6" s="1"/>
  <c r="M37" i="6"/>
  <c r="I105" i="9"/>
  <c r="R22" i="6" l="1"/>
</calcChain>
</file>

<file path=xl/sharedStrings.xml><?xml version="1.0" encoding="utf-8"?>
<sst xmlns="http://schemas.openxmlformats.org/spreadsheetml/2006/main" count="324" uniqueCount="51">
  <si>
    <t>Sistema topoGRAPH 98 © 1998 - 1999 char *Pointer Informática</t>
  </si>
  <si>
    <t>Cálculo de Volume por Comparação de Perfis: Terreno x Projeto</t>
  </si>
  <si>
    <t>Estaca</t>
  </si>
  <si>
    <t>Área Aterro</t>
  </si>
  <si>
    <t>Vol.Aterro</t>
  </si>
  <si>
    <t>PLANILHA DE CUBAÇÃO (CORTE / ATERRO)</t>
  </si>
  <si>
    <t>DISTANCIA</t>
  </si>
  <si>
    <t>L=</t>
  </si>
  <si>
    <t>estaca intermediária</t>
  </si>
  <si>
    <t>vlr. estaca</t>
  </si>
  <si>
    <r>
      <t>h</t>
    </r>
    <r>
      <rPr>
        <b/>
        <sz val="5"/>
        <rFont val="Arial"/>
        <family val="2"/>
      </rPr>
      <t>Aterro</t>
    </r>
    <r>
      <rPr>
        <b/>
        <sz val="8"/>
        <rFont val="Arial"/>
        <family val="2"/>
      </rPr>
      <t>=</t>
    </r>
  </si>
  <si>
    <r>
      <t>x</t>
    </r>
    <r>
      <rPr>
        <sz val="5"/>
        <color theme="1"/>
        <rFont val="Calibri"/>
        <family val="2"/>
        <scheme val="minor"/>
      </rPr>
      <t>Aterro</t>
    </r>
    <r>
      <rPr>
        <sz val="11"/>
        <color theme="1"/>
        <rFont val="Calibri"/>
        <family val="2"/>
        <scheme val="minor"/>
      </rPr>
      <t>=</t>
    </r>
  </si>
  <si>
    <r>
      <t>A</t>
    </r>
    <r>
      <rPr>
        <b/>
        <sz val="5"/>
        <color theme="1"/>
        <rFont val="Calibri"/>
        <family val="2"/>
        <scheme val="minor"/>
      </rPr>
      <t>Aterro</t>
    </r>
    <r>
      <rPr>
        <b/>
        <sz val="11"/>
        <color theme="1"/>
        <rFont val="Calibri"/>
        <family val="2"/>
        <scheme val="minor"/>
      </rPr>
      <t>= h(L+x)</t>
    </r>
  </si>
  <si>
    <t>Aterro</t>
  </si>
  <si>
    <t>Corte</t>
  </si>
  <si>
    <t>Semi-Distância</t>
  </si>
  <si>
    <r>
      <t>h</t>
    </r>
    <r>
      <rPr>
        <b/>
        <sz val="5"/>
        <rFont val="Arial"/>
        <family val="2"/>
      </rPr>
      <t>Corte</t>
    </r>
    <r>
      <rPr>
        <b/>
        <sz val="8"/>
        <rFont val="Arial"/>
        <family val="2"/>
      </rPr>
      <t>=</t>
    </r>
  </si>
  <si>
    <r>
      <t>x</t>
    </r>
    <r>
      <rPr>
        <sz val="5"/>
        <color theme="1"/>
        <rFont val="Calibri"/>
        <family val="2"/>
        <scheme val="minor"/>
      </rPr>
      <t>Corte</t>
    </r>
    <r>
      <rPr>
        <sz val="11"/>
        <color theme="1"/>
        <rFont val="Calibri"/>
        <family val="2"/>
        <scheme val="minor"/>
      </rPr>
      <t>=</t>
    </r>
  </si>
  <si>
    <t>Cota do Terreno</t>
  </si>
  <si>
    <t>Cota de Projeto</t>
  </si>
  <si>
    <t>Dif.cota Terreno - Cota Projeto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</si>
  <si>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</si>
  <si>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>Largura (m)</t>
  </si>
  <si>
    <t>EXT.TOTAL</t>
  </si>
  <si>
    <t>VOLUME TOTAL DE ATERRO</t>
  </si>
  <si>
    <t>Vol.Corte</t>
  </si>
  <si>
    <t>VOLUME TOTAL DE CORTE</t>
  </si>
  <si>
    <t>VOLUME TOTAL (M³)</t>
  </si>
  <si>
    <t xml:space="preserve"> M</t>
  </si>
  <si>
    <t xml:space="preserve"> M³</t>
  </si>
  <si>
    <t>Altura Corte</t>
  </si>
  <si>
    <t>Altura Aterro</t>
  </si>
  <si>
    <t xml:space="preserve">PLANILHA RESUMO - CUBAÇÃO </t>
  </si>
  <si>
    <t>VOLUME DE ATERRO</t>
  </si>
  <si>
    <t>TOTAL</t>
  </si>
  <si>
    <t>m³</t>
  </si>
  <si>
    <t>M</t>
  </si>
  <si>
    <t>TRECHOS</t>
  </si>
  <si>
    <t>PREFEITURA MUNICIPAL DE SÃO JOÃO BATISTA</t>
  </si>
  <si>
    <t>Praça da Matriz, Nº 29 - Centro, São João Batista - MA</t>
  </si>
  <si>
    <t>Data: 30/07/2020</t>
  </si>
  <si>
    <t>Projeto: PROJETO DERECUPERAÇÃO DE ESTRADAS VICINAIS NO MUNICÍPIO DE SÃO JOÃO BATISTA-MA</t>
  </si>
  <si>
    <t>CNPJ: 35.101.369/0001-75</t>
  </si>
  <si>
    <t>TRECHO 1 - POV. GENTIL- MANIVAL</t>
  </si>
  <si>
    <t>TRECHO 1.1 - POV. GENTIL- MAN</t>
  </si>
  <si>
    <t>TRECHO 2 - POVOADO ROMANA</t>
  </si>
  <si>
    <t>TRECHO 3 - SEDE À BARREIRA</t>
  </si>
  <si>
    <t xml:space="preserve">TRECHO 4 - LARANJAL I </t>
  </si>
  <si>
    <t>TRECHO 6 - LARANJAL II - QUIÁ</t>
  </si>
  <si>
    <t>TRECHO 6.1 - LARANJAL II - QUIÁ</t>
  </si>
  <si>
    <t>TRECHO 5 - LARANJAL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</si>
</sst>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;[Red]#,##0.000"/>
    <numFmt numFmtId="165" formatCode="#,##0.000"/>
    <numFmt numFmtId="166" formatCode="#,##0.00;[Red]#,##0.00"/>
    <numFmt numFmtId="167" formatCode="_-* #,##0.000_-;\-* #,##0.000_-;_-* &quot;-&quot;???_-;_-@_-"/>
  </numFmts>
  <fonts count="1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5"/>
      <name val="Arial"/>
      <family val="2"/>
    </font>
    <font>
      <sz val="5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3" fontId="0" fillId="0" borderId="0" xfId="1" applyFont="1"/>
    <xf numFmtId="0" fontId="0" fillId="2" borderId="0" xfId="0" applyFill="1"/>
    <xf numFmtId="43" fontId="4" fillId="3" borderId="2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6" fillId="0" borderId="0" xfId="0" applyFont="1"/>
    <xf numFmtId="43" fontId="0" fillId="0" borderId="0" xfId="0" applyNumberFormat="1"/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43" fontId="3" fillId="4" borderId="1" xfId="1" applyFont="1" applyFill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3" fontId="4" fillId="0" borderId="2" xfId="1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3" fontId="1" fillId="4" borderId="0" xfId="1" applyNumberFormat="1" applyFont="1" applyFill="1" applyAlignment="1">
      <alignment wrapText="1"/>
    </xf>
    <xf numFmtId="43" fontId="0" fillId="0" borderId="0" xfId="1" applyNumberFormat="1" applyFont="1" applyFill="1" applyAlignment="1">
      <alignment horizontal="center"/>
    </xf>
    <xf numFmtId="43" fontId="4" fillId="3" borderId="1" xfId="1" applyNumberFormat="1" applyFont="1" applyFill="1" applyBorder="1" applyAlignment="1">
      <alignment horizontal="center" vertical="center" wrapText="1"/>
    </xf>
    <xf numFmtId="43" fontId="3" fillId="4" borderId="1" xfId="1" applyNumberFormat="1" applyFont="1" applyFill="1" applyBorder="1" applyAlignment="1">
      <alignment horizontal="center" vertical="center" wrapText="1"/>
    </xf>
    <xf numFmtId="43" fontId="4" fillId="0" borderId="2" xfId="1" applyNumberFormat="1" applyFont="1" applyFill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3" fillId="4" borderId="3" xfId="0" applyFont="1" applyFill="1" applyBorder="1" applyAlignment="1">
      <alignment horizontal="center" vertical="center" wrapText="1"/>
    </xf>
    <xf numFmtId="166" fontId="3" fillId="4" borderId="5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43" fontId="3" fillId="0" borderId="1" xfId="0" applyNumberFormat="1" applyFont="1" applyBorder="1"/>
    <xf numFmtId="167" fontId="3" fillId="0" borderId="0" xfId="0" applyNumberFormat="1" applyFont="1"/>
    <xf numFmtId="43" fontId="11" fillId="0" borderId="1" xfId="1" applyFont="1" applyFill="1" applyBorder="1" applyAlignment="1">
      <alignment horizontal="center"/>
    </xf>
    <xf numFmtId="43" fontId="11" fillId="0" borderId="1" xfId="1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165" fontId="12" fillId="4" borderId="0" xfId="0" applyNumberFormat="1" applyFont="1" applyFill="1" applyAlignment="1">
      <alignment horizontal="center"/>
    </xf>
    <xf numFmtId="43" fontId="14" fillId="4" borderId="1" xfId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 wrapText="1"/>
    </xf>
    <xf numFmtId="43" fontId="15" fillId="0" borderId="0" xfId="0" applyNumberFormat="1" applyFont="1" applyBorder="1"/>
    <xf numFmtId="166" fontId="14" fillId="4" borderId="0" xfId="0" applyNumberFormat="1" applyFont="1" applyFill="1" applyBorder="1" applyAlignment="1">
      <alignment horizontal="center" vertical="center" wrapText="1"/>
    </xf>
    <xf numFmtId="43" fontId="14" fillId="4" borderId="0" xfId="1" applyFont="1" applyFill="1" applyBorder="1" applyAlignment="1">
      <alignment horizontal="left" vertical="center" wrapText="1"/>
    </xf>
    <xf numFmtId="164" fontId="14" fillId="4" borderId="0" xfId="0" applyNumberFormat="1" applyFont="1" applyFill="1" applyBorder="1" applyAlignment="1">
      <alignment horizontal="center" vertical="center" wrapText="1"/>
    </xf>
    <xf numFmtId="43" fontId="14" fillId="4" borderId="0" xfId="1" applyNumberFormat="1" applyFont="1" applyFill="1" applyBorder="1" applyAlignment="1">
      <alignment horizontal="center" vertical="center" wrapText="1"/>
    </xf>
    <xf numFmtId="43" fontId="14" fillId="4" borderId="0" xfId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/>
    </xf>
    <xf numFmtId="43" fontId="16" fillId="0" borderId="0" xfId="1" applyNumberFormat="1" applyFont="1" applyFill="1" applyAlignment="1">
      <alignment horizontal="center"/>
    </xf>
    <xf numFmtId="165" fontId="14" fillId="4" borderId="0" xfId="0" applyNumberFormat="1" applyFont="1" applyFill="1" applyBorder="1"/>
    <xf numFmtId="43" fontId="4" fillId="0" borderId="1" xfId="0" applyNumberFormat="1" applyFont="1" applyFill="1" applyBorder="1" applyAlignment="1">
      <alignment horizontal="center" vertical="center" wrapText="1"/>
    </xf>
    <xf numFmtId="43" fontId="4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4" borderId="0" xfId="0" applyFont="1" applyFill="1" applyAlignment="1"/>
    <xf numFmtId="43" fontId="15" fillId="4" borderId="0" xfId="0" applyNumberFormat="1" applyFont="1" applyFill="1" applyBorder="1"/>
    <xf numFmtId="0" fontId="14" fillId="0" borderId="0" xfId="0" applyFont="1" applyBorder="1"/>
    <xf numFmtId="2" fontId="0" fillId="0" borderId="0" xfId="0" applyNumberFormat="1"/>
    <xf numFmtId="0" fontId="4" fillId="3" borderId="1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43" fontId="18" fillId="4" borderId="0" xfId="1" applyFont="1" applyFill="1" applyBorder="1" applyAlignment="1">
      <alignment horizontal="center" vertical="center" wrapText="1"/>
    </xf>
    <xf numFmtId="43" fontId="18" fillId="0" borderId="0" xfId="0" applyNumberFormat="1" applyFont="1" applyBorder="1" applyAlignment="1">
      <alignment horizontal="center"/>
    </xf>
    <xf numFmtId="43" fontId="17" fillId="4" borderId="1" xfId="1" applyFont="1" applyFill="1" applyBorder="1" applyAlignment="1">
      <alignment horizontal="center" vertical="center" wrapText="1"/>
    </xf>
    <xf numFmtId="43" fontId="11" fillId="0" borderId="1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3" fontId="17" fillId="4" borderId="1" xfId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43" fontId="17" fillId="4" borderId="1" xfId="1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left"/>
    </xf>
    <xf numFmtId="0" fontId="12" fillId="4" borderId="0" xfId="0" applyFont="1" applyFill="1" applyAlignment="1">
      <alignment horizontal="center" wrapText="1"/>
    </xf>
    <xf numFmtId="0" fontId="18" fillId="3" borderId="3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251113</xdr:colOff>
      <xdr:row>30</xdr:row>
      <xdr:rowOff>25976</xdr:rowOff>
    </xdr:from>
    <xdr:to>
      <xdr:col>13</xdr:col>
      <xdr:colOff>380999</xdr:colOff>
      <xdr:row>34</xdr:row>
      <xdr:rowOff>35725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49" y="7637317"/>
          <a:ext cx="1913659" cy="771749"/>
        </a:xfrm>
        <a:prstGeom prst="rect">
          <a:avLst/>
        </a:prstGeom>
      </xdr:spPr>
    </xdr:pic>
    <xdr:clientData/>
  </xdr:twoCellAnchor>
  <xdr:twoCellAnchor>
    <xdr:from>
      <xdr:col>10</xdr:col>
      <xdr:colOff>17319</xdr:colOff>
      <xdr:row>0</xdr:row>
      <xdr:rowOff>103909</xdr:rowOff>
    </xdr:from>
    <xdr:to>
      <xdr:col>13</xdr:col>
      <xdr:colOff>548121</xdr:colOff>
      <xdr:row>6</xdr:row>
      <xdr:rowOff>137679</xdr:rowOff>
    </xdr:to>
    <xdr:pic>
      <xdr:nvPicPr>
        <xdr:cNvPr id="6" name="Imagem 1" descr="Descrição: Descrição: C:\Users\user\Downloads\IMG_7333.JPG">
          <a:extLst>
            <a:ext uri="{FF2B5EF4-FFF2-40B4-BE49-F238E27FC236}">
              <a16:creationId xmlns:a16="http://schemas.microsoft.com/office/drawing/2014/main" id="{257C3B52-7185-47BB-B5A2-BCAD44BC0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455" y="103909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243320</xdr:colOff>
      <xdr:row>149</xdr:row>
      <xdr:rowOff>212146</xdr:rowOff>
    </xdr:from>
    <xdr:to>
      <xdr:col>13</xdr:col>
      <xdr:colOff>547254</xdr:colOff>
      <xdr:row>153</xdr:row>
      <xdr:rowOff>174270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3345" y="31720846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390525</xdr:colOff>
      <xdr:row>0</xdr:row>
      <xdr:rowOff>95250</xdr:rowOff>
    </xdr:from>
    <xdr:to>
      <xdr:col>13</xdr:col>
      <xdr:colOff>514350</xdr:colOff>
      <xdr:row>6</xdr:row>
      <xdr:rowOff>142875</xdr:rowOff>
    </xdr:to>
    <xdr:pic>
      <xdr:nvPicPr>
        <xdr:cNvPr id="5" name="Imagem 1" descr="Descrição: Descrição: C:\Users\user\Downloads\IMG_7333.JPG">
          <a:extLst>
            <a:ext uri="{FF2B5EF4-FFF2-40B4-BE49-F238E27FC236}">
              <a16:creationId xmlns:a16="http://schemas.microsoft.com/office/drawing/2014/main" id="{95A2ED01-9B7A-46DC-B6D8-8BFE5B73B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9525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243320</xdr:colOff>
      <xdr:row>149</xdr:row>
      <xdr:rowOff>212146</xdr:rowOff>
    </xdr:from>
    <xdr:to>
      <xdr:col>13</xdr:col>
      <xdr:colOff>547254</xdr:colOff>
      <xdr:row>153</xdr:row>
      <xdr:rowOff>174270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3345" y="31720846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419100</xdr:colOff>
      <xdr:row>0</xdr:row>
      <xdr:rowOff>85725</xdr:rowOff>
    </xdr:from>
    <xdr:to>
      <xdr:col>13</xdr:col>
      <xdr:colOff>542925</xdr:colOff>
      <xdr:row>6</xdr:row>
      <xdr:rowOff>133350</xdr:rowOff>
    </xdr:to>
    <xdr:pic>
      <xdr:nvPicPr>
        <xdr:cNvPr id="5" name="Imagem 1" descr="Descrição: Descrição: C:\Users\user\Downloads\IMG_7333.JPG">
          <a:extLst>
            <a:ext uri="{FF2B5EF4-FFF2-40B4-BE49-F238E27FC236}">
              <a16:creationId xmlns:a16="http://schemas.microsoft.com/office/drawing/2014/main" id="{F67F7C0F-787A-446C-88C1-7AFADFC754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857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138545</xdr:colOff>
      <xdr:row>103</xdr:row>
      <xdr:rowOff>135946</xdr:rowOff>
    </xdr:from>
    <xdr:to>
      <xdr:col>13</xdr:col>
      <xdr:colOff>442479</xdr:colOff>
      <xdr:row>107</xdr:row>
      <xdr:rowOff>145695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8570" y="79507771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390525</xdr:colOff>
      <xdr:row>0</xdr:row>
      <xdr:rowOff>114300</xdr:rowOff>
    </xdr:from>
    <xdr:to>
      <xdr:col>13</xdr:col>
      <xdr:colOff>514350</xdr:colOff>
      <xdr:row>6</xdr:row>
      <xdr:rowOff>161925</xdr:rowOff>
    </xdr:to>
    <xdr:pic>
      <xdr:nvPicPr>
        <xdr:cNvPr id="6" name="Imagem 1" descr="Descrição: Descrição: C:\Users\user\Downloads\IMG_7333.JPG">
          <a:extLst>
            <a:ext uri="{FF2B5EF4-FFF2-40B4-BE49-F238E27FC236}">
              <a16:creationId xmlns:a16="http://schemas.microsoft.com/office/drawing/2014/main" id="{85BBE103-4C19-428B-AEE4-F64D80F97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114300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138545</xdr:colOff>
      <xdr:row>88</xdr:row>
      <xdr:rowOff>135946</xdr:rowOff>
    </xdr:from>
    <xdr:to>
      <xdr:col>13</xdr:col>
      <xdr:colOff>442479</xdr:colOff>
      <xdr:row>92</xdr:row>
      <xdr:rowOff>145695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8570" y="28644271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438150</xdr:colOff>
      <xdr:row>0</xdr:row>
      <xdr:rowOff>66675</xdr:rowOff>
    </xdr:from>
    <xdr:to>
      <xdr:col>13</xdr:col>
      <xdr:colOff>561975</xdr:colOff>
      <xdr:row>6</xdr:row>
      <xdr:rowOff>114300</xdr:rowOff>
    </xdr:to>
    <xdr:pic>
      <xdr:nvPicPr>
        <xdr:cNvPr id="5" name="Imagem 1" descr="Descrição: Descrição: C:\Users\user\Downloads\IMG_7333.JPG">
          <a:extLst>
            <a:ext uri="{FF2B5EF4-FFF2-40B4-BE49-F238E27FC236}">
              <a16:creationId xmlns:a16="http://schemas.microsoft.com/office/drawing/2014/main" id="{EF30B680-3D27-467A-862B-FA1C2976B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6667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243320</xdr:colOff>
      <xdr:row>124</xdr:row>
      <xdr:rowOff>212146</xdr:rowOff>
    </xdr:from>
    <xdr:to>
      <xdr:col>13</xdr:col>
      <xdr:colOff>547254</xdr:colOff>
      <xdr:row>128</xdr:row>
      <xdr:rowOff>174270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D4B086D-4680-4552-83A3-405666459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3345" y="28863346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419100</xdr:colOff>
      <xdr:row>0</xdr:row>
      <xdr:rowOff>85725</xdr:rowOff>
    </xdr:from>
    <xdr:to>
      <xdr:col>13</xdr:col>
      <xdr:colOff>542925</xdr:colOff>
      <xdr:row>6</xdr:row>
      <xdr:rowOff>133350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CBAA353E-55FC-4FE4-BE27-EDB525E33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857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243320</xdr:colOff>
      <xdr:row>117</xdr:row>
      <xdr:rowOff>212146</xdr:rowOff>
    </xdr:from>
    <xdr:to>
      <xdr:col>13</xdr:col>
      <xdr:colOff>547254</xdr:colOff>
      <xdr:row>121</xdr:row>
      <xdr:rowOff>174270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DCE9815-FD2A-4D36-ABF1-E846B02ED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3345" y="24100846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419100</xdr:colOff>
      <xdr:row>0</xdr:row>
      <xdr:rowOff>85725</xdr:rowOff>
    </xdr:from>
    <xdr:to>
      <xdr:col>13</xdr:col>
      <xdr:colOff>542925</xdr:colOff>
      <xdr:row>6</xdr:row>
      <xdr:rowOff>133350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1F474EAF-90BE-43D9-B93C-D25A73F5D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857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243320</xdr:colOff>
      <xdr:row>112</xdr:row>
      <xdr:rowOff>212146</xdr:rowOff>
    </xdr:from>
    <xdr:to>
      <xdr:col>13</xdr:col>
      <xdr:colOff>547254</xdr:colOff>
      <xdr:row>116</xdr:row>
      <xdr:rowOff>174270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57C65F4-0880-43A5-B1D0-D085B6F98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3345" y="22767346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419100</xdr:colOff>
      <xdr:row>0</xdr:row>
      <xdr:rowOff>85725</xdr:rowOff>
    </xdr:from>
    <xdr:to>
      <xdr:col>13</xdr:col>
      <xdr:colOff>542925</xdr:colOff>
      <xdr:row>6</xdr:row>
      <xdr:rowOff>133350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F8AB45B8-E0AC-4CC6-BAA1-5F83773A1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857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205220</xdr:colOff>
      <xdr:row>110</xdr:row>
      <xdr:rowOff>174046</xdr:rowOff>
    </xdr:from>
    <xdr:to>
      <xdr:col>13</xdr:col>
      <xdr:colOff>509154</xdr:colOff>
      <xdr:row>114</xdr:row>
      <xdr:rowOff>136170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B150273-1F10-442E-8EDF-BFD3ACBC5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5245" y="21395746"/>
          <a:ext cx="1913659" cy="771749"/>
        </a:xfrm>
        <a:prstGeom prst="rect">
          <a:avLst/>
        </a:prstGeom>
      </xdr:spPr>
    </xdr:pic>
    <xdr:clientData/>
  </xdr:twoCellAnchor>
  <xdr:twoCellAnchor>
    <xdr:from>
      <xdr:col>9</xdr:col>
      <xdr:colOff>419100</xdr:colOff>
      <xdr:row>0</xdr:row>
      <xdr:rowOff>85725</xdr:rowOff>
    </xdr:from>
    <xdr:to>
      <xdr:col>13</xdr:col>
      <xdr:colOff>542925</xdr:colOff>
      <xdr:row>6</xdr:row>
      <xdr:rowOff>133350</xdr:rowOff>
    </xdr:to>
    <xdr:pic>
      <xdr:nvPicPr>
        <xdr:cNvPr id="3" name="Imagem 1" descr="Descrição: Descrição: C:\Users\user\Downloads\IMG_7333.JPG">
          <a:extLst>
            <a:ext uri="{FF2B5EF4-FFF2-40B4-BE49-F238E27FC236}">
              <a16:creationId xmlns:a16="http://schemas.microsoft.com/office/drawing/2014/main" id="{47D98F16-4C8C-4D5F-AE83-686009C12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85725"/>
          <a:ext cx="231457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>
    <pageSetUpPr fitToPage="1"/>
  </sheetPr>
  <dimension ref="A1:R38"/>
  <sheetViews>
    <sheetView showGridLines="0" view="pageBreakPreview" zoomScale="110" zoomScaleNormal="175" zoomScaleSheetLayoutView="110" workbookViewId="0">
      <selection activeCell="M27" sqref="M27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9.5703125" style="15" customWidth="1"/>
    <col min="7" max="7" width="12.7109375" style="15" hidden="1" customWidth="1"/>
    <col min="8" max="8" width="10.85546875" style="31" customWidth="1"/>
    <col min="9" max="9" width="11.28515625" style="15" customWidth="1"/>
    <col min="10" max="10" width="8.7109375" style="33" customWidth="1"/>
    <col min="11" max="11" width="7.42578125" style="15" customWidth="1"/>
    <col min="12" max="12" width="8.85546875" style="15" bestFit="1" customWidth="1"/>
    <col min="13" max="13" width="10.5703125" style="15" bestFit="1" customWidth="1"/>
    <col min="14" max="14" width="10" style="41" customWidth="1"/>
    <col min="18" max="18" width="10.5703125" bestFit="1" customWidth="1"/>
  </cols>
  <sheetData>
    <row r="1" spans="1:14" ht="15.75" x14ac:dyDescent="0.25">
      <c r="A1" s="47"/>
      <c r="B1" s="47"/>
      <c r="C1" s="48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4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4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4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4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4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4" ht="15.75" x14ac:dyDescent="0.25">
      <c r="A7" s="71" t="s">
        <v>38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14" ht="15.75" x14ac:dyDescent="0.25">
      <c r="A8" s="92" t="s">
        <v>39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14" ht="15.75" x14ac:dyDescent="0.25">
      <c r="A9" s="93" t="s">
        <v>42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14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14" x14ac:dyDescent="0.25">
      <c r="A11" s="2" t="s">
        <v>40</v>
      </c>
      <c r="B11" s="2"/>
      <c r="C11" s="2"/>
      <c r="D11" s="14"/>
      <c r="E11" s="14"/>
      <c r="F11" s="14"/>
      <c r="G11" s="14"/>
      <c r="H11" s="14"/>
    </row>
    <row r="12" spans="1:14" x14ac:dyDescent="0.25">
      <c r="A12" s="2" t="s">
        <v>41</v>
      </c>
      <c r="B12" s="2"/>
      <c r="C12" s="2"/>
      <c r="D12" s="14"/>
      <c r="E12" s="14"/>
      <c r="F12" s="14"/>
      <c r="G12" s="14"/>
      <c r="H12" s="14"/>
    </row>
    <row r="13" spans="1:14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14" x14ac:dyDescent="0.25">
      <c r="A14" s="4" t="s">
        <v>1</v>
      </c>
      <c r="B14" s="4"/>
      <c r="C14" s="4"/>
      <c r="D14" s="17"/>
      <c r="E14" s="17"/>
      <c r="F14" s="17"/>
      <c r="G14" s="17"/>
      <c r="H14" s="17"/>
    </row>
    <row r="15" spans="1:14" x14ac:dyDescent="0.25">
      <c r="A15" s="4"/>
      <c r="B15" s="4"/>
      <c r="C15" s="4"/>
      <c r="D15" s="17"/>
      <c r="E15" s="17"/>
      <c r="F15" s="17"/>
      <c r="G15" s="17"/>
      <c r="H15" s="17"/>
    </row>
    <row r="16" spans="1:14" x14ac:dyDescent="0.25">
      <c r="A16" s="95" t="s">
        <v>32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7"/>
    </row>
    <row r="17" spans="1:18" x14ac:dyDescent="0.25">
      <c r="A17" s="53"/>
      <c r="B17" s="53"/>
      <c r="C17" s="53"/>
      <c r="D17" s="53"/>
      <c r="E17" s="72"/>
      <c r="F17" s="54"/>
      <c r="G17" s="55"/>
      <c r="H17" s="56"/>
      <c r="I17" s="57"/>
      <c r="J17" s="58"/>
      <c r="K17" s="59"/>
      <c r="L17" s="59"/>
      <c r="M17" s="59"/>
      <c r="N17" s="73"/>
    </row>
    <row r="18" spans="1:18" ht="22.5" customHeight="1" x14ac:dyDescent="0.25">
      <c r="A18" s="87" t="s">
        <v>37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8" t="s">
        <v>33</v>
      </c>
      <c r="N18" s="88"/>
    </row>
    <row r="19" spans="1:18" x14ac:dyDescent="0.25">
      <c r="A19" s="89" t="str">
        <f>'TRECHO 1 - POV. GENTIL- MANIVAL'!A17:N17</f>
        <v>TRECHO 1 - POV. GENTIL- MANIVAL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1"/>
      <c r="M19" s="79">
        <f>'TRECHO 1 - POV. GENTIL- MANIVAL'!M147</f>
        <v>1875</v>
      </c>
      <c r="N19" s="52" t="s">
        <v>35</v>
      </c>
      <c r="O19">
        <v>1</v>
      </c>
      <c r="R19" s="13">
        <f>SUM(M19:M20)</f>
        <v>3750</v>
      </c>
    </row>
    <row r="20" spans="1:18" x14ac:dyDescent="0.25">
      <c r="A20" s="89" t="str">
        <f>'TRECHO 1.1 - POV. GENTIL- MAN'!A17:N17</f>
        <v>TRECHO 1.1 - POV. GENTIL- MAN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1"/>
      <c r="M20" s="79">
        <f>'TRECHO 1.1 - POV. GENTIL- MAN'!M147</f>
        <v>1875</v>
      </c>
      <c r="N20" s="52" t="s">
        <v>35</v>
      </c>
      <c r="O20">
        <v>2</v>
      </c>
      <c r="R20" s="13">
        <f>SUM(M21:M22)</f>
        <v>2115</v>
      </c>
    </row>
    <row r="21" spans="1:18" x14ac:dyDescent="0.25">
      <c r="A21" s="89" t="str">
        <f>'TRECHO 2 - POVOADO ROMANA'!A17:N17</f>
        <v>TRECHO 2 - POVOADO ROMANA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1"/>
      <c r="M21" s="79">
        <f>'TRECHO 2 - POVOADO ROMANA'!M100</f>
        <v>1170</v>
      </c>
      <c r="N21" s="52" t="s">
        <v>35</v>
      </c>
      <c r="O21">
        <v>4</v>
      </c>
      <c r="R21" s="13"/>
    </row>
    <row r="22" spans="1:18" x14ac:dyDescent="0.25">
      <c r="A22" s="89" t="str">
        <f>'TRECHO 3 - SEDE À BARREIRA'!A17:N17</f>
        <v>TRECHO 3 - SEDE À BARREIRA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1"/>
      <c r="M22" s="79">
        <f>'TRECHO 3 - SEDE À BARREIRA'!M85</f>
        <v>945</v>
      </c>
      <c r="N22" s="52" t="s">
        <v>35</v>
      </c>
      <c r="O22">
        <v>5</v>
      </c>
      <c r="R22" s="13">
        <f>R19+R20+R21</f>
        <v>5865</v>
      </c>
    </row>
    <row r="23" spans="1:18" x14ac:dyDescent="0.25">
      <c r="A23" s="89" t="str">
        <f>'TRECHO 4 - LARANJAL I '!A17:N17</f>
        <v xml:space="preserve">TRECHO 4 - LARANJAL I 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1"/>
      <c r="M23" s="83">
        <f>'TRECHO 4 - LARANJAL I '!M122</f>
        <v>1500</v>
      </c>
      <c r="N23" s="52" t="s">
        <v>35</v>
      </c>
      <c r="R23" s="13"/>
    </row>
    <row r="24" spans="1:18" x14ac:dyDescent="0.25">
      <c r="A24" s="89" t="str">
        <f>'TRECHO 5 - LARANJAL II'!A17:N17</f>
        <v>TRECHO 5 - LARANJAL II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1"/>
      <c r="M24" s="83">
        <f>'TRECHO 5 - LARANJAL II'!M115</f>
        <v>1395</v>
      </c>
      <c r="N24" s="52" t="s">
        <v>35</v>
      </c>
      <c r="R24" s="13"/>
    </row>
    <row r="25" spans="1:18" x14ac:dyDescent="0.25">
      <c r="A25" s="89" t="str">
        <f>'TRECHO 6 - LARANJAL II - QUIÁ'!A17:N17</f>
        <v>TRECHO 6 - LARANJAL II - QUIÁ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1"/>
      <c r="M25" s="83">
        <f>'TRECHO 6 - LARANJAL II - QUIÁ'!M110</f>
        <v>1320</v>
      </c>
      <c r="N25" s="52" t="s">
        <v>35</v>
      </c>
      <c r="R25" s="13"/>
    </row>
    <row r="26" spans="1:18" x14ac:dyDescent="0.25">
      <c r="A26" s="89" t="str">
        <f>'TRECHO 6.1 - LARANJAL II - QUIÁ'!$A$17:$N$17</f>
        <v>TRECHO 6.1 - LARANJAL II - QUIÁ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1"/>
      <c r="M26" s="83">
        <f>'TRECHO 6.1 - LARANJAL II - QUIÁ'!$M$109</f>
        <v>1305</v>
      </c>
      <c r="N26" s="52" t="s">
        <v>35</v>
      </c>
      <c r="R26" s="13"/>
    </row>
    <row r="27" spans="1:18" ht="15" customHeight="1" x14ac:dyDescent="0.25">
      <c r="A27" s="84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6"/>
      <c r="M27" s="52"/>
      <c r="N27" s="52"/>
      <c r="O27" s="74">
        <v>4627.32</v>
      </c>
    </row>
    <row r="28" spans="1:18" x14ac:dyDescent="0.25">
      <c r="A28" s="53"/>
      <c r="B28" s="53"/>
      <c r="C28" s="53"/>
      <c r="D28" s="53"/>
      <c r="E28" s="72"/>
      <c r="F28" s="54"/>
      <c r="G28" s="55"/>
      <c r="H28" s="56"/>
      <c r="I28" s="57"/>
      <c r="J28" s="58"/>
      <c r="K28" s="59"/>
      <c r="L28" s="77" t="s">
        <v>34</v>
      </c>
      <c r="M28" s="77">
        <f>SUM(M19:M27)</f>
        <v>11385</v>
      </c>
      <c r="N28" s="78" t="str">
        <f>N22</f>
        <v>m³</v>
      </c>
    </row>
    <row r="29" spans="1:18" x14ac:dyDescent="0.25">
      <c r="A29" s="53"/>
      <c r="B29" s="53"/>
      <c r="C29" s="53"/>
      <c r="D29" s="53"/>
      <c r="E29" s="72"/>
      <c r="F29" s="54"/>
      <c r="G29" s="55"/>
      <c r="H29" s="56"/>
      <c r="I29" s="57"/>
      <c r="J29" s="58"/>
      <c r="K29" s="59"/>
      <c r="L29" s="59"/>
      <c r="M29" s="59"/>
      <c r="N29" s="73"/>
    </row>
    <row r="30" spans="1:18" x14ac:dyDescent="0.25">
      <c r="I30" s="13"/>
      <c r="M30" s="21"/>
    </row>
    <row r="37" spans="13:14" x14ac:dyDescent="0.25">
      <c r="M37" s="21" t="e">
        <f>#REF!+#REF!+#REF!+#REF!+#REF!+#REF!+#REF!+#REF!+#REF!+#REF!+#REF!+#REF!+#REF!+#REF!+#REF!+#REF!+#REF!+'TRECHO 2 - POVOADO ROMANA'!$M$100+#REF!+#REF!+#REF!</f>
        <v>#REF!</v>
      </c>
    </row>
    <row r="38" spans="13:14" x14ac:dyDescent="0.25">
      <c r="M38" s="21" t="e">
        <f>#REF!+#REF!+#REF!+#REF!+#REF!+#REF!+#REF!+#REF!+#REF!+#REF!+#REF!+#REF!+#REF!+#REF!+#REF!+#REF!+#REF!+'TRECHO 2 - POVOADO ROMANA'!$J$100+#REF!+#REF!+#REF!</f>
        <v>#REF!</v>
      </c>
      <c r="N38" s="41" t="s">
        <v>36</v>
      </c>
    </row>
  </sheetData>
  <mergeCells count="15">
    <mergeCell ref="A8:J8"/>
    <mergeCell ref="A9:J9"/>
    <mergeCell ref="A10:I10"/>
    <mergeCell ref="A16:N16"/>
    <mergeCell ref="A19:L19"/>
    <mergeCell ref="A27:L27"/>
    <mergeCell ref="A18:L18"/>
    <mergeCell ref="M18:N18"/>
    <mergeCell ref="A20:L20"/>
    <mergeCell ref="A21:L21"/>
    <mergeCell ref="A22:L22"/>
    <mergeCell ref="A23:L23"/>
    <mergeCell ref="A24:L24"/>
    <mergeCell ref="A25:L25"/>
    <mergeCell ref="A26:L26"/>
  </mergeCells>
  <phoneticPr fontId="15" type="noConversion"/>
  <pageMargins left="0.51181102362204722" right="0.51181102362204722" top="0.78740157480314965" bottom="0.78740157480314965" header="0.31496062992125984" footer="0.31496062992125984"/>
  <pageSetup paperSize="9" scale="9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FCFD4-0F26-4075-977E-10C4DBA9467C}">
  <sheetPr>
    <tabColor rgb="FFFFFF00"/>
    <pageSetUpPr fitToPage="1"/>
  </sheetPr>
  <dimension ref="A1:Z153"/>
  <sheetViews>
    <sheetView showGridLines="0" view="pageBreakPreview" zoomScaleNormal="175" zoomScaleSheetLayoutView="100" workbookViewId="0">
      <selection activeCell="M149" sqref="M149:M150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43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F20+0.15</f>
        <v>29.669999999999998</v>
      </c>
      <c r="F20" s="81">
        <v>29.52</v>
      </c>
      <c r="G20" s="40">
        <f t="shared" ref="G20:G21" si="0">E20-F20</f>
        <v>0.14999999999999858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131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84" si="2">F21+0.15</f>
        <v>29.56</v>
      </c>
      <c r="F21" s="81">
        <v>29.41</v>
      </c>
      <c r="G21" s="40">
        <f t="shared" si="0"/>
        <v>0.14999999999999858</v>
      </c>
      <c r="H21" s="27">
        <v>5</v>
      </c>
      <c r="I21" s="24">
        <f t="shared" ref="I21:I84" si="3">J21*H21</f>
        <v>100</v>
      </c>
      <c r="J21" s="35">
        <v>20</v>
      </c>
      <c r="K21" s="26">
        <v>0.15</v>
      </c>
      <c r="L21" s="26"/>
      <c r="M21" s="26">
        <f>I21*K21</f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29.45</v>
      </c>
      <c r="F22" s="81">
        <v>29.3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/>
      <c r="C23" s="69"/>
      <c r="D23" s="70"/>
      <c r="E23" s="38">
        <f t="shared" si="2"/>
        <v>29.34</v>
      </c>
      <c r="F23" s="81">
        <v>29.19</v>
      </c>
      <c r="G23" s="40"/>
      <c r="H23" s="27">
        <v>5</v>
      </c>
      <c r="I23" s="24">
        <f t="shared" si="3"/>
        <v>100</v>
      </c>
      <c r="J23" s="35">
        <v>20</v>
      </c>
      <c r="K23" s="26">
        <v>0.15</v>
      </c>
      <c r="L23" s="26"/>
      <c r="M23" s="26">
        <f t="shared" si="1"/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si="2"/>
        <v>29.66</v>
      </c>
      <c r="F24" s="81">
        <v>29.51</v>
      </c>
      <c r="G24" s="40"/>
      <c r="H24" s="27">
        <v>5</v>
      </c>
      <c r="I24" s="24">
        <f t="shared" si="3"/>
        <v>100</v>
      </c>
      <c r="J24" s="35">
        <v>20</v>
      </c>
      <c r="K24" s="26">
        <v>0.15</v>
      </c>
      <c r="L24" s="26"/>
      <c r="M24" s="26">
        <f t="shared" si="1"/>
        <v>15</v>
      </c>
      <c r="N24" s="43"/>
      <c r="O24" s="6"/>
      <c r="P24" s="13"/>
    </row>
    <row r="25" spans="1:26" x14ac:dyDescent="0.25">
      <c r="A25" s="69">
        <v>5</v>
      </c>
      <c r="B25" s="69"/>
      <c r="C25" s="69"/>
      <c r="D25" s="70"/>
      <c r="E25" s="38">
        <f t="shared" si="2"/>
        <v>29.98</v>
      </c>
      <c r="F25" s="81">
        <v>29.830000000000002</v>
      </c>
      <c r="G25" s="40"/>
      <c r="H25" s="27">
        <v>5</v>
      </c>
      <c r="I25" s="24">
        <f t="shared" si="3"/>
        <v>100</v>
      </c>
      <c r="J25" s="26">
        <v>20</v>
      </c>
      <c r="K25" s="26">
        <v>0.15</v>
      </c>
      <c r="L25" s="26"/>
      <c r="M25" s="26">
        <f t="shared" si="1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2"/>
        <v>30.3</v>
      </c>
      <c r="F26" s="81">
        <v>30.150000000000002</v>
      </c>
      <c r="G26" s="40"/>
      <c r="H26" s="27">
        <v>5</v>
      </c>
      <c r="I26" s="24">
        <f t="shared" si="3"/>
        <v>100</v>
      </c>
      <c r="J26" s="35">
        <v>20</v>
      </c>
      <c r="K26" s="26">
        <v>0.15</v>
      </c>
      <c r="L26" s="26"/>
      <c r="M26" s="26">
        <f t="shared" si="1"/>
        <v>15</v>
      </c>
      <c r="N26" s="43"/>
      <c r="O26" s="6"/>
      <c r="P26" s="13"/>
    </row>
    <row r="27" spans="1:26" x14ac:dyDescent="0.25">
      <c r="A27" s="69">
        <v>7</v>
      </c>
      <c r="B27" s="69"/>
      <c r="C27" s="69"/>
      <c r="D27" s="70"/>
      <c r="E27" s="38">
        <f t="shared" si="2"/>
        <v>30.62</v>
      </c>
      <c r="F27" s="81">
        <v>30.470000000000002</v>
      </c>
      <c r="G27" s="40"/>
      <c r="H27" s="27">
        <v>5</v>
      </c>
      <c r="I27" s="24">
        <f t="shared" si="3"/>
        <v>100</v>
      </c>
      <c r="J27" s="35">
        <v>20</v>
      </c>
      <c r="K27" s="26">
        <v>0.15</v>
      </c>
      <c r="L27" s="26"/>
      <c r="M27" s="26">
        <f t="shared" si="1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2"/>
        <v>31.040000000000003</v>
      </c>
      <c r="F28" s="81">
        <v>30.890000000000004</v>
      </c>
      <c r="G28" s="40"/>
      <c r="H28" s="27">
        <v>5</v>
      </c>
      <c r="I28" s="24">
        <f t="shared" si="3"/>
        <v>100</v>
      </c>
      <c r="J28" s="26">
        <v>20</v>
      </c>
      <c r="K28" s="26">
        <v>0.15</v>
      </c>
      <c r="L28" s="26"/>
      <c r="M28" s="26">
        <f t="shared" si="1"/>
        <v>15</v>
      </c>
      <c r="N28" s="43"/>
      <c r="O28" s="6"/>
      <c r="P28" s="13"/>
    </row>
    <row r="29" spans="1:26" x14ac:dyDescent="0.25">
      <c r="A29" s="69">
        <v>9</v>
      </c>
      <c r="B29" s="69"/>
      <c r="C29" s="69"/>
      <c r="D29" s="70"/>
      <c r="E29" s="38">
        <f t="shared" si="2"/>
        <v>31.460000000000004</v>
      </c>
      <c r="F29" s="81">
        <v>31.310000000000006</v>
      </c>
      <c r="G29" s="40"/>
      <c r="H29" s="27">
        <v>5</v>
      </c>
      <c r="I29" s="24">
        <f t="shared" si="3"/>
        <v>100</v>
      </c>
      <c r="J29" s="35">
        <v>20</v>
      </c>
      <c r="K29" s="26">
        <v>0.15</v>
      </c>
      <c r="L29" s="26"/>
      <c r="M29" s="26">
        <f t="shared" si="1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2"/>
        <v>31.880000000000006</v>
      </c>
      <c r="F30" s="81">
        <v>31.730000000000008</v>
      </c>
      <c r="G30" s="40"/>
      <c r="H30" s="27">
        <v>5</v>
      </c>
      <c r="I30" s="24">
        <f t="shared" si="3"/>
        <v>100</v>
      </c>
      <c r="J30" s="35">
        <v>20</v>
      </c>
      <c r="K30" s="26">
        <v>0.15</v>
      </c>
      <c r="L30" s="26"/>
      <c r="M30" s="26">
        <f t="shared" si="1"/>
        <v>15</v>
      </c>
      <c r="N30" s="43"/>
      <c r="O30" s="6"/>
      <c r="P30" s="13"/>
    </row>
    <row r="31" spans="1:26" x14ac:dyDescent="0.25">
      <c r="A31" s="69">
        <v>11</v>
      </c>
      <c r="B31" s="69"/>
      <c r="C31" s="69"/>
      <c r="D31" s="70"/>
      <c r="E31" s="38">
        <f t="shared" si="2"/>
        <v>32.240000000000009</v>
      </c>
      <c r="F31" s="81">
        <v>32.090000000000011</v>
      </c>
      <c r="G31" s="40"/>
      <c r="H31" s="27">
        <v>5</v>
      </c>
      <c r="I31" s="24">
        <f t="shared" si="3"/>
        <v>100</v>
      </c>
      <c r="J31" s="26">
        <v>20</v>
      </c>
      <c r="K31" s="26">
        <v>0.15</v>
      </c>
      <c r="L31" s="26"/>
      <c r="M31" s="26">
        <f t="shared" si="1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2"/>
        <v>32.600000000000009</v>
      </c>
      <c r="F32" s="81">
        <v>32.45000000000001</v>
      </c>
      <c r="G32" s="40"/>
      <c r="H32" s="27">
        <v>5</v>
      </c>
      <c r="I32" s="24">
        <f t="shared" si="3"/>
        <v>100</v>
      </c>
      <c r="J32" s="35">
        <v>20</v>
      </c>
      <c r="K32" s="26">
        <v>0.15</v>
      </c>
      <c r="L32" s="26"/>
      <c r="M32" s="26">
        <f t="shared" si="1"/>
        <v>15</v>
      </c>
      <c r="N32" s="43"/>
      <c r="O32" s="6"/>
      <c r="P32" s="13"/>
    </row>
    <row r="33" spans="1:16" x14ac:dyDescent="0.25">
      <c r="A33" s="69">
        <v>13</v>
      </c>
      <c r="B33" s="69"/>
      <c r="C33" s="69"/>
      <c r="D33" s="70"/>
      <c r="E33" s="38">
        <f t="shared" si="2"/>
        <v>32.960000000000008</v>
      </c>
      <c r="F33" s="81">
        <v>32.810000000000009</v>
      </c>
      <c r="G33" s="40"/>
      <c r="H33" s="27">
        <v>5</v>
      </c>
      <c r="I33" s="24">
        <f t="shared" si="3"/>
        <v>100</v>
      </c>
      <c r="J33" s="35">
        <v>20</v>
      </c>
      <c r="K33" s="26">
        <v>0.15</v>
      </c>
      <c r="L33" s="26"/>
      <c r="M33" s="26">
        <f t="shared" si="1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2"/>
        <v>33.280000000000008</v>
      </c>
      <c r="F34" s="81">
        <v>33.13000000000001</v>
      </c>
      <c r="G34" s="40"/>
      <c r="H34" s="27">
        <v>5</v>
      </c>
      <c r="I34" s="24">
        <f t="shared" si="3"/>
        <v>100</v>
      </c>
      <c r="J34" s="26">
        <v>20</v>
      </c>
      <c r="K34" s="26">
        <v>0.15</v>
      </c>
      <c r="L34" s="26"/>
      <c r="M34" s="26">
        <f t="shared" si="1"/>
        <v>15</v>
      </c>
      <c r="N34" s="43"/>
      <c r="O34" s="6"/>
      <c r="P34" s="13"/>
    </row>
    <row r="35" spans="1:16" x14ac:dyDescent="0.25">
      <c r="A35" s="69">
        <v>15</v>
      </c>
      <c r="B35" s="69"/>
      <c r="C35" s="69"/>
      <c r="D35" s="70"/>
      <c r="E35" s="38">
        <f t="shared" si="2"/>
        <v>33.190000000000005</v>
      </c>
      <c r="F35" s="81">
        <v>33.040000000000006</v>
      </c>
      <c r="G35" s="40"/>
      <c r="H35" s="27">
        <v>5</v>
      </c>
      <c r="I35" s="24">
        <f t="shared" si="3"/>
        <v>100</v>
      </c>
      <c r="J35" s="35">
        <v>20</v>
      </c>
      <c r="K35" s="26">
        <v>0.15</v>
      </c>
      <c r="L35" s="26"/>
      <c r="M35" s="26">
        <f t="shared" si="1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2"/>
        <v>33.67</v>
      </c>
      <c r="F36" s="81">
        <v>33.520000000000003</v>
      </c>
      <c r="G36" s="40"/>
      <c r="H36" s="27">
        <v>5</v>
      </c>
      <c r="I36" s="24">
        <f t="shared" si="3"/>
        <v>100</v>
      </c>
      <c r="J36" s="35">
        <v>20</v>
      </c>
      <c r="K36" s="26">
        <v>0.15</v>
      </c>
      <c r="L36" s="26"/>
      <c r="M36" s="26">
        <f t="shared" si="1"/>
        <v>15</v>
      </c>
      <c r="N36" s="43"/>
      <c r="O36" s="6"/>
      <c r="P36" s="13"/>
    </row>
    <row r="37" spans="1:16" x14ac:dyDescent="0.25">
      <c r="A37" s="69">
        <v>17</v>
      </c>
      <c r="B37" s="69"/>
      <c r="C37" s="69"/>
      <c r="D37" s="70"/>
      <c r="E37" s="38">
        <f t="shared" si="2"/>
        <v>33.46</v>
      </c>
      <c r="F37" s="81">
        <v>33.31</v>
      </c>
      <c r="G37" s="40"/>
      <c r="H37" s="27">
        <v>5</v>
      </c>
      <c r="I37" s="24">
        <f t="shared" si="3"/>
        <v>100</v>
      </c>
      <c r="J37" s="26">
        <v>20</v>
      </c>
      <c r="K37" s="26">
        <v>0.15</v>
      </c>
      <c r="L37" s="26"/>
      <c r="M37" s="26">
        <f t="shared" si="1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2"/>
        <v>33.25</v>
      </c>
      <c r="F38" s="81">
        <v>33.1</v>
      </c>
      <c r="G38" s="40"/>
      <c r="H38" s="27">
        <v>5</v>
      </c>
      <c r="I38" s="24">
        <f t="shared" si="3"/>
        <v>100</v>
      </c>
      <c r="J38" s="35">
        <v>20</v>
      </c>
      <c r="K38" s="26">
        <v>0.15</v>
      </c>
      <c r="L38" s="26"/>
      <c r="M38" s="26">
        <f t="shared" si="1"/>
        <v>15</v>
      </c>
      <c r="N38" s="43"/>
      <c r="O38" s="6"/>
      <c r="P38" s="13"/>
    </row>
    <row r="39" spans="1:16" x14ac:dyDescent="0.25">
      <c r="A39" s="69">
        <v>19</v>
      </c>
      <c r="B39" s="69"/>
      <c r="C39" s="69"/>
      <c r="D39" s="70"/>
      <c r="E39" s="38">
        <f t="shared" si="2"/>
        <v>33.04</v>
      </c>
      <c r="F39" s="81">
        <v>32.89</v>
      </c>
      <c r="G39" s="40"/>
      <c r="H39" s="27">
        <v>5</v>
      </c>
      <c r="I39" s="24">
        <f t="shared" si="3"/>
        <v>100</v>
      </c>
      <c r="J39" s="35">
        <v>20</v>
      </c>
      <c r="K39" s="26">
        <v>0.15</v>
      </c>
      <c r="L39" s="26"/>
      <c r="M39" s="26">
        <f t="shared" si="1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2"/>
        <v>32.83</v>
      </c>
      <c r="F40" s="81">
        <v>32.68</v>
      </c>
      <c r="G40" s="40"/>
      <c r="H40" s="27">
        <v>5</v>
      </c>
      <c r="I40" s="24">
        <f t="shared" si="3"/>
        <v>100</v>
      </c>
      <c r="J40" s="26">
        <v>20</v>
      </c>
      <c r="K40" s="26">
        <v>0.15</v>
      </c>
      <c r="L40" s="26"/>
      <c r="M40" s="26">
        <f t="shared" si="1"/>
        <v>15</v>
      </c>
      <c r="N40" s="43"/>
      <c r="O40" s="6"/>
      <c r="P40" s="13"/>
    </row>
    <row r="41" spans="1:16" x14ac:dyDescent="0.25">
      <c r="A41" s="69">
        <v>21</v>
      </c>
      <c r="B41" s="69"/>
      <c r="C41" s="69"/>
      <c r="D41" s="70"/>
      <c r="E41" s="38">
        <f t="shared" si="2"/>
        <v>32.619999999999997</v>
      </c>
      <c r="F41" s="81">
        <v>32.47</v>
      </c>
      <c r="G41" s="40"/>
      <c r="H41" s="27">
        <v>5</v>
      </c>
      <c r="I41" s="24">
        <f t="shared" si="3"/>
        <v>100</v>
      </c>
      <c r="J41" s="35">
        <v>20</v>
      </c>
      <c r="K41" s="26">
        <v>0.15</v>
      </c>
      <c r="L41" s="26"/>
      <c r="M41" s="26">
        <f t="shared" si="1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2"/>
        <v>32.409999999999997</v>
      </c>
      <c r="F42" s="81">
        <v>32.26</v>
      </c>
      <c r="G42" s="40"/>
      <c r="H42" s="27">
        <v>5</v>
      </c>
      <c r="I42" s="24">
        <f t="shared" si="3"/>
        <v>100</v>
      </c>
      <c r="J42" s="35">
        <v>20</v>
      </c>
      <c r="K42" s="26">
        <v>0.15</v>
      </c>
      <c r="L42" s="26"/>
      <c r="M42" s="26">
        <f t="shared" si="1"/>
        <v>15</v>
      </c>
      <c r="N42" s="43"/>
      <c r="O42" s="6"/>
      <c r="P42" s="13"/>
    </row>
    <row r="43" spans="1:16" x14ac:dyDescent="0.25">
      <c r="A43" s="69">
        <v>23</v>
      </c>
      <c r="B43" s="69"/>
      <c r="C43" s="69"/>
      <c r="D43" s="70"/>
      <c r="E43" s="38">
        <f t="shared" si="2"/>
        <v>32.199999999999996</v>
      </c>
      <c r="F43" s="81">
        <v>32.049999999999997</v>
      </c>
      <c r="G43" s="40"/>
      <c r="H43" s="27">
        <v>5</v>
      </c>
      <c r="I43" s="24">
        <f t="shared" si="3"/>
        <v>100</v>
      </c>
      <c r="J43" s="26">
        <v>20</v>
      </c>
      <c r="K43" s="26">
        <v>0.15</v>
      </c>
      <c r="L43" s="26"/>
      <c r="M43" s="26">
        <f t="shared" si="1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2"/>
        <v>31.989999999999995</v>
      </c>
      <c r="F44" s="81">
        <v>31.839999999999996</v>
      </c>
      <c r="G44" s="40"/>
      <c r="H44" s="27">
        <v>5</v>
      </c>
      <c r="I44" s="24">
        <f t="shared" si="3"/>
        <v>100</v>
      </c>
      <c r="J44" s="35">
        <v>20</v>
      </c>
      <c r="K44" s="26">
        <v>0.15</v>
      </c>
      <c r="L44" s="26"/>
      <c r="M44" s="26">
        <f t="shared" si="1"/>
        <v>15</v>
      </c>
      <c r="N44" s="43"/>
      <c r="O44" s="6"/>
      <c r="P44" s="13"/>
    </row>
    <row r="45" spans="1:16" x14ac:dyDescent="0.25">
      <c r="A45" s="69">
        <v>25</v>
      </c>
      <c r="B45" s="69"/>
      <c r="C45" s="69"/>
      <c r="D45" s="70"/>
      <c r="E45" s="38">
        <f t="shared" si="2"/>
        <v>31.779999999999994</v>
      </c>
      <c r="F45" s="81">
        <v>31.629999999999995</v>
      </c>
      <c r="G45" s="40"/>
      <c r="H45" s="27">
        <v>5</v>
      </c>
      <c r="I45" s="24">
        <f t="shared" si="3"/>
        <v>100</v>
      </c>
      <c r="J45" s="35">
        <v>20</v>
      </c>
      <c r="K45" s="26">
        <v>0.15</v>
      </c>
      <c r="L45" s="26"/>
      <c r="M45" s="26">
        <f t="shared" si="1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2"/>
        <v>31.569999999999993</v>
      </c>
      <c r="F46" s="81">
        <v>31.419999999999995</v>
      </c>
      <c r="G46" s="40"/>
      <c r="H46" s="27">
        <v>5</v>
      </c>
      <c r="I46" s="24">
        <f t="shared" si="3"/>
        <v>100</v>
      </c>
      <c r="J46" s="26">
        <v>20</v>
      </c>
      <c r="K46" s="26">
        <v>0.15</v>
      </c>
      <c r="L46" s="26"/>
      <c r="M46" s="26">
        <f t="shared" si="1"/>
        <v>15</v>
      </c>
      <c r="N46" s="43"/>
      <c r="O46" s="6"/>
      <c r="P46" s="13"/>
    </row>
    <row r="47" spans="1:16" x14ac:dyDescent="0.25">
      <c r="A47" s="69">
        <v>27</v>
      </c>
      <c r="B47" s="69"/>
      <c r="C47" s="69"/>
      <c r="D47" s="70"/>
      <c r="E47" s="38">
        <f t="shared" si="2"/>
        <v>31.359999999999992</v>
      </c>
      <c r="F47" s="81">
        <v>31.209999999999994</v>
      </c>
      <c r="G47" s="40"/>
      <c r="H47" s="27">
        <v>5</v>
      </c>
      <c r="I47" s="24">
        <f t="shared" si="3"/>
        <v>100</v>
      </c>
      <c r="J47" s="35">
        <v>20</v>
      </c>
      <c r="K47" s="26">
        <v>0.15</v>
      </c>
      <c r="L47" s="26"/>
      <c r="M47" s="26">
        <f t="shared" si="1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2"/>
        <v>31.149999999999991</v>
      </c>
      <c r="F48" s="81">
        <v>30.999999999999993</v>
      </c>
      <c r="G48" s="40"/>
      <c r="H48" s="27">
        <v>5</v>
      </c>
      <c r="I48" s="24">
        <f t="shared" si="3"/>
        <v>100</v>
      </c>
      <c r="J48" s="35">
        <v>20</v>
      </c>
      <c r="K48" s="26">
        <v>0.15</v>
      </c>
      <c r="L48" s="26"/>
      <c r="M48" s="26">
        <f t="shared" si="1"/>
        <v>15</v>
      </c>
      <c r="N48" s="43"/>
      <c r="O48" s="6"/>
      <c r="P48" s="13"/>
    </row>
    <row r="49" spans="1:16" x14ac:dyDescent="0.25">
      <c r="A49" s="69">
        <v>29</v>
      </c>
      <c r="B49" s="69"/>
      <c r="C49" s="69"/>
      <c r="D49" s="70"/>
      <c r="E49" s="38">
        <f t="shared" si="2"/>
        <v>30.939999999999991</v>
      </c>
      <c r="F49" s="81">
        <v>30.789999999999992</v>
      </c>
      <c r="G49" s="40"/>
      <c r="H49" s="27">
        <v>5</v>
      </c>
      <c r="I49" s="24">
        <f t="shared" si="3"/>
        <v>100</v>
      </c>
      <c r="J49" s="26">
        <v>20</v>
      </c>
      <c r="K49" s="26">
        <v>0.15</v>
      </c>
      <c r="L49" s="26"/>
      <c r="M49" s="26">
        <f t="shared" si="1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2"/>
        <v>30.72999999999999</v>
      </c>
      <c r="F50" s="81">
        <v>30.579999999999991</v>
      </c>
      <c r="G50" s="40"/>
      <c r="H50" s="27">
        <v>5</v>
      </c>
      <c r="I50" s="24">
        <f t="shared" si="3"/>
        <v>100</v>
      </c>
      <c r="J50" s="35">
        <v>20</v>
      </c>
      <c r="K50" s="26">
        <v>0.15</v>
      </c>
      <c r="L50" s="26"/>
      <c r="M50" s="26">
        <f t="shared" si="1"/>
        <v>15</v>
      </c>
      <c r="N50" s="43"/>
      <c r="O50" s="6"/>
      <c r="P50" s="13"/>
    </row>
    <row r="51" spans="1:16" x14ac:dyDescent="0.25">
      <c r="A51" s="69">
        <v>31</v>
      </c>
      <c r="B51" s="69"/>
      <c r="C51" s="69"/>
      <c r="D51" s="70"/>
      <c r="E51" s="38">
        <f t="shared" si="2"/>
        <v>30.519999999999989</v>
      </c>
      <c r="F51" s="81">
        <v>30.36999999999999</v>
      </c>
      <c r="G51" s="40"/>
      <c r="H51" s="27">
        <v>5</v>
      </c>
      <c r="I51" s="24">
        <f t="shared" si="3"/>
        <v>100</v>
      </c>
      <c r="J51" s="35">
        <v>20</v>
      </c>
      <c r="K51" s="26">
        <v>0.15</v>
      </c>
      <c r="L51" s="26"/>
      <c r="M51" s="26">
        <f t="shared" si="1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2"/>
        <v>30.309999999999988</v>
      </c>
      <c r="F52" s="81">
        <v>30.159999999999989</v>
      </c>
      <c r="G52" s="40"/>
      <c r="H52" s="27">
        <v>5</v>
      </c>
      <c r="I52" s="24">
        <f t="shared" si="3"/>
        <v>100</v>
      </c>
      <c r="J52" s="26">
        <v>20</v>
      </c>
      <c r="K52" s="26">
        <v>0.15</v>
      </c>
      <c r="L52" s="26"/>
      <c r="M52" s="26">
        <f t="shared" si="1"/>
        <v>15</v>
      </c>
      <c r="N52" s="43"/>
      <c r="O52" s="6"/>
      <c r="P52" s="13"/>
    </row>
    <row r="53" spans="1:16" x14ac:dyDescent="0.25">
      <c r="A53" s="69">
        <v>33</v>
      </c>
      <c r="B53" s="69"/>
      <c r="C53" s="69"/>
      <c r="D53" s="70"/>
      <c r="E53" s="38">
        <f t="shared" si="2"/>
        <v>30.099999999999987</v>
      </c>
      <c r="F53" s="81">
        <v>29.949999999999989</v>
      </c>
      <c r="G53" s="40"/>
      <c r="H53" s="27">
        <v>5</v>
      </c>
      <c r="I53" s="24">
        <f t="shared" si="3"/>
        <v>100</v>
      </c>
      <c r="J53" s="35">
        <v>20</v>
      </c>
      <c r="K53" s="26">
        <v>0.15</v>
      </c>
      <c r="L53" s="26"/>
      <c r="M53" s="26">
        <f t="shared" si="1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2"/>
        <v>29.889999999999986</v>
      </c>
      <c r="F54" s="81">
        <v>29.739999999999988</v>
      </c>
      <c r="G54" s="40"/>
      <c r="H54" s="27">
        <v>5</v>
      </c>
      <c r="I54" s="24">
        <f t="shared" si="3"/>
        <v>100</v>
      </c>
      <c r="J54" s="35">
        <v>20</v>
      </c>
      <c r="K54" s="26">
        <v>0.15</v>
      </c>
      <c r="L54" s="26"/>
      <c r="M54" s="26">
        <f t="shared" si="1"/>
        <v>15</v>
      </c>
      <c r="N54" s="43"/>
      <c r="O54" s="6"/>
      <c r="P54" s="13"/>
    </row>
    <row r="55" spans="1:16" x14ac:dyDescent="0.25">
      <c r="A55" s="69">
        <v>35</v>
      </c>
      <c r="B55" s="69"/>
      <c r="C55" s="69"/>
      <c r="D55" s="70"/>
      <c r="E55" s="38">
        <f t="shared" si="2"/>
        <v>29.679999999999986</v>
      </c>
      <c r="F55" s="81">
        <v>29.529999999999987</v>
      </c>
      <c r="G55" s="40"/>
      <c r="H55" s="27">
        <v>5</v>
      </c>
      <c r="I55" s="24">
        <f t="shared" si="3"/>
        <v>100</v>
      </c>
      <c r="J55" s="26">
        <v>20</v>
      </c>
      <c r="K55" s="26">
        <v>0.15</v>
      </c>
      <c r="L55" s="26"/>
      <c r="M55" s="26">
        <f t="shared" si="1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2"/>
        <v>29.469999999999985</v>
      </c>
      <c r="F56" s="81">
        <v>29.319999999999986</v>
      </c>
      <c r="G56" s="40"/>
      <c r="H56" s="27">
        <v>5</v>
      </c>
      <c r="I56" s="24">
        <f t="shared" si="3"/>
        <v>100</v>
      </c>
      <c r="J56" s="35">
        <v>20</v>
      </c>
      <c r="K56" s="26">
        <v>0.15</v>
      </c>
      <c r="L56" s="26"/>
      <c r="M56" s="26">
        <f t="shared" si="1"/>
        <v>15</v>
      </c>
      <c r="N56" s="43"/>
      <c r="O56" s="6"/>
      <c r="P56" s="13"/>
    </row>
    <row r="57" spans="1:16" x14ac:dyDescent="0.25">
      <c r="A57" s="69">
        <v>37</v>
      </c>
      <c r="B57" s="69"/>
      <c r="C57" s="69"/>
      <c r="D57" s="70"/>
      <c r="E57" s="38">
        <f t="shared" si="2"/>
        <v>29.259999999999984</v>
      </c>
      <c r="F57" s="81">
        <v>29.109999999999985</v>
      </c>
      <c r="G57" s="40"/>
      <c r="H57" s="27">
        <v>5</v>
      </c>
      <c r="I57" s="24">
        <f t="shared" si="3"/>
        <v>100</v>
      </c>
      <c r="J57" s="35">
        <v>20</v>
      </c>
      <c r="K57" s="26">
        <v>0.15</v>
      </c>
      <c r="L57" s="26"/>
      <c r="M57" s="26">
        <f t="shared" si="1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2"/>
        <v>29.049999999999983</v>
      </c>
      <c r="F58" s="81">
        <v>28.899999999999984</v>
      </c>
      <c r="G58" s="40"/>
      <c r="H58" s="27">
        <v>5</v>
      </c>
      <c r="I58" s="24">
        <f t="shared" si="3"/>
        <v>100</v>
      </c>
      <c r="J58" s="26">
        <v>20</v>
      </c>
      <c r="K58" s="26">
        <v>0.15</v>
      </c>
      <c r="L58" s="26"/>
      <c r="M58" s="26">
        <f t="shared" si="1"/>
        <v>15</v>
      </c>
      <c r="N58" s="43"/>
      <c r="O58" s="6"/>
      <c r="P58" s="13"/>
    </row>
    <row r="59" spans="1:16" x14ac:dyDescent="0.25">
      <c r="A59" s="69">
        <v>39</v>
      </c>
      <c r="B59" s="69"/>
      <c r="C59" s="69"/>
      <c r="D59" s="70"/>
      <c r="E59" s="38">
        <f t="shared" si="2"/>
        <v>28.839999999999982</v>
      </c>
      <c r="F59" s="81">
        <v>28.689999999999984</v>
      </c>
      <c r="G59" s="40"/>
      <c r="H59" s="27">
        <v>5</v>
      </c>
      <c r="I59" s="24">
        <f t="shared" si="3"/>
        <v>100</v>
      </c>
      <c r="J59" s="35">
        <v>20</v>
      </c>
      <c r="K59" s="26">
        <v>0.15</v>
      </c>
      <c r="L59" s="26"/>
      <c r="M59" s="26">
        <f t="shared" si="1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2"/>
        <v>28.629999999999981</v>
      </c>
      <c r="F60" s="81">
        <v>28.479999999999983</v>
      </c>
      <c r="G60" s="40"/>
      <c r="H60" s="27">
        <v>5</v>
      </c>
      <c r="I60" s="24">
        <f t="shared" si="3"/>
        <v>100</v>
      </c>
      <c r="J60" s="35">
        <v>20</v>
      </c>
      <c r="K60" s="26">
        <v>0.15</v>
      </c>
      <c r="L60" s="26"/>
      <c r="M60" s="26">
        <f t="shared" si="1"/>
        <v>15</v>
      </c>
      <c r="N60" s="43"/>
      <c r="O60" s="6"/>
      <c r="P60" s="13"/>
    </row>
    <row r="61" spans="1:16" x14ac:dyDescent="0.25">
      <c r="A61" s="69">
        <v>41</v>
      </c>
      <c r="B61" s="69"/>
      <c r="C61" s="69"/>
      <c r="D61" s="70"/>
      <c r="E61" s="38">
        <f t="shared" si="2"/>
        <v>28.41999999999998</v>
      </c>
      <c r="F61" s="81">
        <v>28.269999999999982</v>
      </c>
      <c r="G61" s="40"/>
      <c r="H61" s="27">
        <v>5</v>
      </c>
      <c r="I61" s="24">
        <f t="shared" si="3"/>
        <v>100</v>
      </c>
      <c r="J61" s="26">
        <v>20</v>
      </c>
      <c r="K61" s="26">
        <v>0.15</v>
      </c>
      <c r="L61" s="26"/>
      <c r="M61" s="26">
        <f t="shared" si="1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2"/>
        <v>28.20999999999998</v>
      </c>
      <c r="F62" s="81">
        <v>28.059999999999981</v>
      </c>
      <c r="G62" s="40"/>
      <c r="H62" s="27">
        <v>5</v>
      </c>
      <c r="I62" s="24">
        <f t="shared" si="3"/>
        <v>100</v>
      </c>
      <c r="J62" s="35">
        <v>20</v>
      </c>
      <c r="K62" s="26">
        <v>0.15</v>
      </c>
      <c r="L62" s="26"/>
      <c r="M62" s="26">
        <f t="shared" si="1"/>
        <v>15</v>
      </c>
      <c r="N62" s="43"/>
      <c r="O62" s="6"/>
      <c r="P62" s="13"/>
    </row>
    <row r="63" spans="1:16" x14ac:dyDescent="0.25">
      <c r="A63" s="69">
        <v>43</v>
      </c>
      <c r="B63" s="69"/>
      <c r="C63" s="69"/>
      <c r="D63" s="70"/>
      <c r="E63" s="38">
        <f t="shared" si="2"/>
        <v>27.999999999999979</v>
      </c>
      <c r="F63" s="81">
        <v>27.84999999999998</v>
      </c>
      <c r="G63" s="40"/>
      <c r="H63" s="27">
        <v>5</v>
      </c>
      <c r="I63" s="24">
        <f t="shared" si="3"/>
        <v>100</v>
      </c>
      <c r="J63" s="35">
        <v>20</v>
      </c>
      <c r="K63" s="26">
        <v>0.15</v>
      </c>
      <c r="L63" s="26"/>
      <c r="M63" s="26">
        <f t="shared" si="1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2"/>
        <v>27.789999999999978</v>
      </c>
      <c r="F64" s="81">
        <v>27.639999999999979</v>
      </c>
      <c r="G64" s="40"/>
      <c r="H64" s="27">
        <v>5</v>
      </c>
      <c r="I64" s="24">
        <f t="shared" si="3"/>
        <v>100</v>
      </c>
      <c r="J64" s="26">
        <v>20</v>
      </c>
      <c r="K64" s="26">
        <v>0.15</v>
      </c>
      <c r="L64" s="26"/>
      <c r="M64" s="26">
        <f t="shared" si="1"/>
        <v>15</v>
      </c>
      <c r="N64" s="43"/>
      <c r="O64" s="6"/>
      <c r="P64" s="13"/>
    </row>
    <row r="65" spans="1:16" x14ac:dyDescent="0.25">
      <c r="A65" s="69">
        <v>45</v>
      </c>
      <c r="B65" s="69"/>
      <c r="C65" s="69"/>
      <c r="D65" s="70"/>
      <c r="E65" s="38">
        <f t="shared" si="2"/>
        <v>27.579999999999977</v>
      </c>
      <c r="F65" s="81">
        <v>27.429999999999978</v>
      </c>
      <c r="G65" s="40"/>
      <c r="H65" s="27">
        <v>5</v>
      </c>
      <c r="I65" s="24">
        <f t="shared" si="3"/>
        <v>100</v>
      </c>
      <c r="J65" s="35">
        <v>20</v>
      </c>
      <c r="K65" s="26">
        <v>0.15</v>
      </c>
      <c r="L65" s="26"/>
      <c r="M65" s="26">
        <f t="shared" si="1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2"/>
        <v>27.369999999999976</v>
      </c>
      <c r="F66" s="81">
        <v>27.219999999999978</v>
      </c>
      <c r="G66" s="40"/>
      <c r="H66" s="27">
        <v>5</v>
      </c>
      <c r="I66" s="24">
        <f t="shared" si="3"/>
        <v>100</v>
      </c>
      <c r="J66" s="35">
        <v>20</v>
      </c>
      <c r="K66" s="26">
        <v>0.15</v>
      </c>
      <c r="L66" s="26"/>
      <c r="M66" s="26">
        <f t="shared" si="1"/>
        <v>15</v>
      </c>
      <c r="N66" s="43"/>
      <c r="O66" s="6"/>
      <c r="P66" s="13"/>
    </row>
    <row r="67" spans="1:16" x14ac:dyDescent="0.25">
      <c r="A67" s="69">
        <v>47</v>
      </c>
      <c r="B67" s="69"/>
      <c r="C67" s="69"/>
      <c r="D67" s="70"/>
      <c r="E67" s="38">
        <f t="shared" si="2"/>
        <v>27.159999999999975</v>
      </c>
      <c r="F67" s="81">
        <v>27.009999999999977</v>
      </c>
      <c r="G67" s="40"/>
      <c r="H67" s="27">
        <v>5</v>
      </c>
      <c r="I67" s="24">
        <f t="shared" si="3"/>
        <v>100</v>
      </c>
      <c r="J67" s="26">
        <v>20</v>
      </c>
      <c r="K67" s="26">
        <v>0.15</v>
      </c>
      <c r="L67" s="26"/>
      <c r="M67" s="26">
        <f t="shared" si="1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2"/>
        <v>26.949999999999974</v>
      </c>
      <c r="F68" s="81">
        <v>26.799999999999976</v>
      </c>
      <c r="G68" s="40"/>
      <c r="H68" s="27">
        <v>5</v>
      </c>
      <c r="I68" s="24">
        <f t="shared" si="3"/>
        <v>100</v>
      </c>
      <c r="J68" s="35">
        <v>20</v>
      </c>
      <c r="K68" s="26">
        <v>0.15</v>
      </c>
      <c r="L68" s="26"/>
      <c r="M68" s="26">
        <f t="shared" si="1"/>
        <v>15</v>
      </c>
      <c r="N68" s="43"/>
      <c r="O68" s="6"/>
      <c r="P68" s="13"/>
    </row>
    <row r="69" spans="1:16" x14ac:dyDescent="0.25">
      <c r="A69" s="69">
        <v>49</v>
      </c>
      <c r="B69" s="69"/>
      <c r="C69" s="69"/>
      <c r="D69" s="70"/>
      <c r="E69" s="38">
        <f t="shared" si="2"/>
        <v>26.739999999999974</v>
      </c>
      <c r="F69" s="81">
        <v>26.589999999999975</v>
      </c>
      <c r="G69" s="40"/>
      <c r="H69" s="27">
        <v>5</v>
      </c>
      <c r="I69" s="24">
        <f t="shared" si="3"/>
        <v>100</v>
      </c>
      <c r="J69" s="35">
        <v>20</v>
      </c>
      <c r="K69" s="26">
        <v>0.15</v>
      </c>
      <c r="L69" s="26"/>
      <c r="M69" s="26">
        <f t="shared" si="1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2"/>
        <v>26.529999999999973</v>
      </c>
      <c r="F70" s="81">
        <v>26.379999999999974</v>
      </c>
      <c r="G70" s="40"/>
      <c r="H70" s="27">
        <v>5</v>
      </c>
      <c r="I70" s="24">
        <f t="shared" si="3"/>
        <v>100</v>
      </c>
      <c r="J70" s="26">
        <v>20</v>
      </c>
      <c r="K70" s="26">
        <v>0.15</v>
      </c>
      <c r="L70" s="26"/>
      <c r="M70" s="26">
        <f t="shared" si="1"/>
        <v>15</v>
      </c>
      <c r="N70" s="43"/>
      <c r="O70" s="6"/>
      <c r="P70" s="13"/>
    </row>
    <row r="71" spans="1:16" x14ac:dyDescent="0.25">
      <c r="A71" s="69">
        <v>51</v>
      </c>
      <c r="B71" s="69"/>
      <c r="C71" s="69"/>
      <c r="D71" s="70"/>
      <c r="E71" s="38">
        <f t="shared" si="2"/>
        <v>26.249999999999972</v>
      </c>
      <c r="F71" s="81">
        <v>26.099999999999973</v>
      </c>
      <c r="G71" s="40"/>
      <c r="H71" s="27">
        <v>5</v>
      </c>
      <c r="I71" s="24">
        <f t="shared" si="3"/>
        <v>100</v>
      </c>
      <c r="J71" s="35">
        <v>20</v>
      </c>
      <c r="K71" s="26">
        <v>0.15</v>
      </c>
      <c r="L71" s="26"/>
      <c r="M71" s="26">
        <f t="shared" si="1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2"/>
        <v>25.96999999999997</v>
      </c>
      <c r="F72" s="81">
        <v>25.819999999999972</v>
      </c>
      <c r="G72" s="40"/>
      <c r="H72" s="27">
        <v>5</v>
      </c>
      <c r="I72" s="24">
        <f t="shared" si="3"/>
        <v>100</v>
      </c>
      <c r="J72" s="35">
        <v>20</v>
      </c>
      <c r="K72" s="26">
        <v>0.15</v>
      </c>
      <c r="L72" s="26"/>
      <c r="M72" s="26">
        <f t="shared" si="1"/>
        <v>15</v>
      </c>
      <c r="N72" s="43"/>
      <c r="O72" s="6"/>
      <c r="P72" s="13"/>
    </row>
    <row r="73" spans="1:16" x14ac:dyDescent="0.25">
      <c r="A73" s="69">
        <v>53</v>
      </c>
      <c r="B73" s="69"/>
      <c r="C73" s="69"/>
      <c r="D73" s="70"/>
      <c r="E73" s="38">
        <f t="shared" si="2"/>
        <v>25.689999999999969</v>
      </c>
      <c r="F73" s="81">
        <v>25.539999999999971</v>
      </c>
      <c r="G73" s="40"/>
      <c r="H73" s="27">
        <v>5</v>
      </c>
      <c r="I73" s="24">
        <f t="shared" si="3"/>
        <v>100</v>
      </c>
      <c r="J73" s="26">
        <v>20</v>
      </c>
      <c r="K73" s="26">
        <v>0.15</v>
      </c>
      <c r="L73" s="26"/>
      <c r="M73" s="26">
        <f t="shared" si="1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2"/>
        <v>25.409999999999968</v>
      </c>
      <c r="F74" s="81">
        <v>25.25999999999997</v>
      </c>
      <c r="G74" s="40"/>
      <c r="H74" s="27">
        <v>5</v>
      </c>
      <c r="I74" s="24">
        <f t="shared" si="3"/>
        <v>100</v>
      </c>
      <c r="J74" s="35">
        <v>20</v>
      </c>
      <c r="K74" s="26">
        <v>0.15</v>
      </c>
      <c r="L74" s="26"/>
      <c r="M74" s="26">
        <f t="shared" si="1"/>
        <v>15</v>
      </c>
      <c r="N74" s="43"/>
      <c r="O74" s="6"/>
      <c r="P74" s="13"/>
    </row>
    <row r="75" spans="1:16" x14ac:dyDescent="0.25">
      <c r="A75" s="69">
        <v>55</v>
      </c>
      <c r="B75" s="69"/>
      <c r="C75" s="69"/>
      <c r="D75" s="70"/>
      <c r="E75" s="38">
        <f t="shared" si="2"/>
        <v>25.129999999999967</v>
      </c>
      <c r="F75" s="81">
        <v>24.979999999999968</v>
      </c>
      <c r="G75" s="40"/>
      <c r="H75" s="27">
        <v>5</v>
      </c>
      <c r="I75" s="24">
        <f t="shared" si="3"/>
        <v>100</v>
      </c>
      <c r="J75" s="35">
        <v>20</v>
      </c>
      <c r="K75" s="26">
        <v>0.15</v>
      </c>
      <c r="L75" s="26"/>
      <c r="M75" s="26">
        <f t="shared" si="1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2"/>
        <v>24.849999999999966</v>
      </c>
      <c r="F76" s="81">
        <v>24.699999999999967</v>
      </c>
      <c r="G76" s="40"/>
      <c r="H76" s="27">
        <v>5</v>
      </c>
      <c r="I76" s="24">
        <f t="shared" si="3"/>
        <v>100</v>
      </c>
      <c r="J76" s="26">
        <v>20</v>
      </c>
      <c r="K76" s="26">
        <v>0.15</v>
      </c>
      <c r="L76" s="26"/>
      <c r="M76" s="26">
        <f t="shared" si="1"/>
        <v>15</v>
      </c>
      <c r="N76" s="43"/>
      <c r="O76" s="6"/>
      <c r="P76" s="13"/>
    </row>
    <row r="77" spans="1:16" x14ac:dyDescent="0.25">
      <c r="A77" s="69">
        <v>57</v>
      </c>
      <c r="B77" s="69"/>
      <c r="C77" s="69"/>
      <c r="D77" s="70"/>
      <c r="E77" s="38">
        <f t="shared" si="2"/>
        <v>24.569999999999965</v>
      </c>
      <c r="F77" s="81">
        <v>24.419999999999966</v>
      </c>
      <c r="G77" s="40"/>
      <c r="H77" s="27">
        <v>5</v>
      </c>
      <c r="I77" s="24">
        <f t="shared" si="3"/>
        <v>100</v>
      </c>
      <c r="J77" s="35">
        <v>20</v>
      </c>
      <c r="K77" s="26">
        <v>0.15</v>
      </c>
      <c r="L77" s="26"/>
      <c r="M77" s="26">
        <f t="shared" si="1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2"/>
        <v>24.289999999999964</v>
      </c>
      <c r="F78" s="81">
        <v>24.139999999999965</v>
      </c>
      <c r="G78" s="40"/>
      <c r="H78" s="27">
        <v>5</v>
      </c>
      <c r="I78" s="24">
        <f t="shared" si="3"/>
        <v>100</v>
      </c>
      <c r="J78" s="35">
        <v>20</v>
      </c>
      <c r="K78" s="26">
        <v>0.15</v>
      </c>
      <c r="L78" s="26"/>
      <c r="M78" s="26">
        <f t="shared" si="1"/>
        <v>15</v>
      </c>
      <c r="N78" s="43"/>
      <c r="O78" s="6"/>
      <c r="P78" s="13"/>
    </row>
    <row r="79" spans="1:16" x14ac:dyDescent="0.25">
      <c r="A79" s="69">
        <v>59</v>
      </c>
      <c r="B79" s="69"/>
      <c r="C79" s="69"/>
      <c r="D79" s="70"/>
      <c r="E79" s="38">
        <f t="shared" si="2"/>
        <v>24.009999999999962</v>
      </c>
      <c r="F79" s="81">
        <v>23.859999999999964</v>
      </c>
      <c r="G79" s="40"/>
      <c r="H79" s="27">
        <v>5</v>
      </c>
      <c r="I79" s="24">
        <f t="shared" si="3"/>
        <v>100</v>
      </c>
      <c r="J79" s="26">
        <v>20</v>
      </c>
      <c r="K79" s="26">
        <v>0.15</v>
      </c>
      <c r="L79" s="26"/>
      <c r="M79" s="26">
        <f t="shared" si="1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2"/>
        <v>23.729999999999961</v>
      </c>
      <c r="F80" s="82">
        <v>23.579999999999963</v>
      </c>
      <c r="G80" s="40"/>
      <c r="H80" s="27">
        <v>5</v>
      </c>
      <c r="I80" s="24">
        <f t="shared" si="3"/>
        <v>100</v>
      </c>
      <c r="J80" s="35">
        <v>20</v>
      </c>
      <c r="K80" s="26">
        <v>0.15</v>
      </c>
      <c r="L80" s="26"/>
      <c r="M80" s="26">
        <f t="shared" si="1"/>
        <v>15</v>
      </c>
      <c r="N80" s="43"/>
      <c r="O80" s="6"/>
      <c r="P80" s="13"/>
    </row>
    <row r="81" spans="1:16" x14ac:dyDescent="0.25">
      <c r="A81" s="69">
        <v>61</v>
      </c>
      <c r="B81" s="69"/>
      <c r="C81" s="69"/>
      <c r="D81" s="70"/>
      <c r="E81" s="38">
        <f t="shared" si="2"/>
        <v>23.44999999999996</v>
      </c>
      <c r="F81" s="82">
        <v>23.299999999999962</v>
      </c>
      <c r="G81" s="40"/>
      <c r="H81" s="27">
        <v>5</v>
      </c>
      <c r="I81" s="24">
        <f t="shared" si="3"/>
        <v>100</v>
      </c>
      <c r="J81" s="35">
        <v>20</v>
      </c>
      <c r="K81" s="26">
        <v>0.15</v>
      </c>
      <c r="L81" s="26"/>
      <c r="M81" s="26">
        <f t="shared" si="1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2"/>
        <v>23.169999999999959</v>
      </c>
      <c r="F82" s="82">
        <v>23.01999999999996</v>
      </c>
      <c r="G82" s="40"/>
      <c r="H82" s="27">
        <v>5</v>
      </c>
      <c r="I82" s="24">
        <f t="shared" si="3"/>
        <v>100</v>
      </c>
      <c r="J82" s="26">
        <v>20</v>
      </c>
      <c r="K82" s="26">
        <v>0.15</v>
      </c>
      <c r="L82" s="26"/>
      <c r="M82" s="26">
        <f t="shared" si="1"/>
        <v>15</v>
      </c>
      <c r="N82" s="43"/>
      <c r="O82" s="6"/>
      <c r="P82" s="13"/>
    </row>
    <row r="83" spans="1:16" x14ac:dyDescent="0.25">
      <c r="A83" s="69">
        <v>63</v>
      </c>
      <c r="B83" s="69"/>
      <c r="C83" s="69"/>
      <c r="D83" s="70"/>
      <c r="E83" s="38">
        <f t="shared" si="2"/>
        <v>22.889999999999958</v>
      </c>
      <c r="F83" s="82">
        <v>22.739999999999959</v>
      </c>
      <c r="G83" s="40"/>
      <c r="H83" s="27">
        <v>5</v>
      </c>
      <c r="I83" s="24">
        <f t="shared" si="3"/>
        <v>100</v>
      </c>
      <c r="J83" s="35">
        <v>20</v>
      </c>
      <c r="K83" s="26">
        <v>0.15</v>
      </c>
      <c r="L83" s="26"/>
      <c r="M83" s="26">
        <f t="shared" si="1"/>
        <v>15</v>
      </c>
      <c r="N83" s="43"/>
      <c r="O83" s="6"/>
      <c r="P83" s="13"/>
    </row>
    <row r="84" spans="1:16" x14ac:dyDescent="0.25">
      <c r="A84" s="23">
        <v>64</v>
      </c>
      <c r="B84" s="69"/>
      <c r="C84" s="69"/>
      <c r="D84" s="70"/>
      <c r="E84" s="38">
        <f t="shared" si="2"/>
        <v>22.609999999999957</v>
      </c>
      <c r="F84" s="82">
        <v>22.459999999999958</v>
      </c>
      <c r="G84" s="40"/>
      <c r="H84" s="27">
        <v>5</v>
      </c>
      <c r="I84" s="24">
        <f t="shared" si="3"/>
        <v>100</v>
      </c>
      <c r="J84" s="35">
        <v>20</v>
      </c>
      <c r="K84" s="26">
        <v>0.15</v>
      </c>
      <c r="L84" s="26"/>
      <c r="M84" s="26">
        <f t="shared" si="1"/>
        <v>15</v>
      </c>
      <c r="N84" s="43"/>
      <c r="O84" s="6"/>
      <c r="P84" s="13"/>
    </row>
    <row r="85" spans="1:16" x14ac:dyDescent="0.25">
      <c r="A85" s="69">
        <v>65</v>
      </c>
      <c r="B85" s="69"/>
      <c r="C85" s="69"/>
      <c r="D85" s="70"/>
      <c r="E85" s="38">
        <f t="shared" ref="E85:E145" si="4">F85+0.15</f>
        <v>22.329999999999956</v>
      </c>
      <c r="F85" s="82">
        <v>22.179999999999957</v>
      </c>
      <c r="G85" s="40"/>
      <c r="H85" s="27">
        <v>5</v>
      </c>
      <c r="I85" s="24">
        <f t="shared" ref="I85:I131" si="5">J85*H85</f>
        <v>100</v>
      </c>
      <c r="J85" s="26">
        <v>20</v>
      </c>
      <c r="K85" s="26">
        <v>0.15</v>
      </c>
      <c r="L85" s="26"/>
      <c r="M85" s="26">
        <f t="shared" si="1"/>
        <v>15</v>
      </c>
      <c r="N85" s="43"/>
      <c r="O85" s="6"/>
      <c r="P85" s="13"/>
    </row>
    <row r="86" spans="1:16" x14ac:dyDescent="0.25">
      <c r="A86" s="23">
        <v>66</v>
      </c>
      <c r="B86" s="69"/>
      <c r="C86" s="69"/>
      <c r="D86" s="70"/>
      <c r="E86" s="38">
        <f t="shared" si="4"/>
        <v>21.959999999999955</v>
      </c>
      <c r="F86" s="82">
        <v>21.809999999999956</v>
      </c>
      <c r="G86" s="40"/>
      <c r="H86" s="27">
        <v>5</v>
      </c>
      <c r="I86" s="24">
        <f t="shared" si="5"/>
        <v>100</v>
      </c>
      <c r="J86" s="35">
        <v>20</v>
      </c>
      <c r="K86" s="26">
        <v>0.15</v>
      </c>
      <c r="L86" s="26"/>
      <c r="M86" s="26">
        <f t="shared" si="1"/>
        <v>15</v>
      </c>
      <c r="N86" s="43"/>
      <c r="O86" s="6"/>
      <c r="P86" s="13"/>
    </row>
    <row r="87" spans="1:16" x14ac:dyDescent="0.25">
      <c r="A87" s="69">
        <v>67</v>
      </c>
      <c r="B87" s="69"/>
      <c r="C87" s="69"/>
      <c r="D87" s="70"/>
      <c r="E87" s="38">
        <f t="shared" si="4"/>
        <v>21.589999999999954</v>
      </c>
      <c r="F87" s="82">
        <v>21.439999999999955</v>
      </c>
      <c r="G87" s="40"/>
      <c r="H87" s="27">
        <v>5</v>
      </c>
      <c r="I87" s="24">
        <f t="shared" si="5"/>
        <v>100</v>
      </c>
      <c r="J87" s="35">
        <v>20</v>
      </c>
      <c r="K87" s="26">
        <v>0.15</v>
      </c>
      <c r="L87" s="26"/>
      <c r="M87" s="26">
        <f t="shared" si="1"/>
        <v>15</v>
      </c>
      <c r="N87" s="43"/>
      <c r="O87" s="6"/>
      <c r="P87" s="13"/>
    </row>
    <row r="88" spans="1:16" x14ac:dyDescent="0.25">
      <c r="A88" s="23">
        <v>68</v>
      </c>
      <c r="B88" s="69"/>
      <c r="C88" s="69"/>
      <c r="D88" s="70"/>
      <c r="E88" s="38">
        <f t="shared" si="4"/>
        <v>21.219999999999953</v>
      </c>
      <c r="F88" s="82">
        <v>21.069999999999954</v>
      </c>
      <c r="G88" s="40"/>
      <c r="H88" s="27">
        <v>5</v>
      </c>
      <c r="I88" s="24">
        <f t="shared" si="5"/>
        <v>100</v>
      </c>
      <c r="J88" s="26">
        <v>20</v>
      </c>
      <c r="K88" s="26">
        <v>0.15</v>
      </c>
      <c r="L88" s="26"/>
      <c r="M88" s="26">
        <f t="shared" si="1"/>
        <v>15</v>
      </c>
      <c r="N88" s="43"/>
      <c r="O88" s="6"/>
      <c r="P88" s="13"/>
    </row>
    <row r="89" spans="1:16" x14ac:dyDescent="0.25">
      <c r="A89" s="69">
        <v>69</v>
      </c>
      <c r="B89" s="69"/>
      <c r="C89" s="69"/>
      <c r="D89" s="70"/>
      <c r="E89" s="38">
        <f t="shared" si="4"/>
        <v>20.849999999999952</v>
      </c>
      <c r="F89" s="82">
        <v>20.699999999999953</v>
      </c>
      <c r="G89" s="40"/>
      <c r="H89" s="27">
        <v>5</v>
      </c>
      <c r="I89" s="24">
        <f t="shared" si="5"/>
        <v>100</v>
      </c>
      <c r="J89" s="35">
        <v>20</v>
      </c>
      <c r="K89" s="26">
        <v>0.15</v>
      </c>
      <c r="L89" s="26"/>
      <c r="M89" s="26">
        <f t="shared" si="1"/>
        <v>15</v>
      </c>
      <c r="N89" s="43"/>
      <c r="O89" s="6"/>
      <c r="P89" s="13"/>
    </row>
    <row r="90" spans="1:16" x14ac:dyDescent="0.25">
      <c r="A90" s="23">
        <v>70</v>
      </c>
      <c r="B90" s="69"/>
      <c r="C90" s="69"/>
      <c r="D90" s="70"/>
      <c r="E90" s="38">
        <f t="shared" si="4"/>
        <v>20.479999999999951</v>
      </c>
      <c r="F90" s="82">
        <v>20.329999999999952</v>
      </c>
      <c r="G90" s="40"/>
      <c r="H90" s="27">
        <v>5</v>
      </c>
      <c r="I90" s="24">
        <f t="shared" si="5"/>
        <v>100</v>
      </c>
      <c r="J90" s="35">
        <v>20</v>
      </c>
      <c r="K90" s="26">
        <v>0.15</v>
      </c>
      <c r="L90" s="26"/>
      <c r="M90" s="26">
        <f t="shared" si="1"/>
        <v>15</v>
      </c>
      <c r="N90" s="43"/>
      <c r="O90" s="6"/>
      <c r="P90" s="13"/>
    </row>
    <row r="91" spans="1:16" x14ac:dyDescent="0.25">
      <c r="A91" s="69">
        <v>71</v>
      </c>
      <c r="B91" s="69"/>
      <c r="C91" s="69"/>
      <c r="D91" s="70"/>
      <c r="E91" s="38">
        <f t="shared" si="4"/>
        <v>20.10999999999995</v>
      </c>
      <c r="F91" s="82">
        <v>19.959999999999951</v>
      </c>
      <c r="G91" s="40"/>
      <c r="H91" s="27">
        <v>5</v>
      </c>
      <c r="I91" s="24">
        <f t="shared" si="5"/>
        <v>100</v>
      </c>
      <c r="J91" s="26">
        <v>20</v>
      </c>
      <c r="K91" s="26">
        <v>0.15</v>
      </c>
      <c r="L91" s="26"/>
      <c r="M91" s="26">
        <f t="shared" si="1"/>
        <v>15</v>
      </c>
      <c r="N91" s="43"/>
      <c r="O91" s="6"/>
      <c r="P91" s="13"/>
    </row>
    <row r="92" spans="1:16" x14ac:dyDescent="0.25">
      <c r="A92" s="23">
        <v>72</v>
      </c>
      <c r="B92" s="69"/>
      <c r="C92" s="69"/>
      <c r="D92" s="70"/>
      <c r="E92" s="38">
        <f t="shared" si="4"/>
        <v>19.739999999999949</v>
      </c>
      <c r="F92" s="82">
        <v>19.58999999999995</v>
      </c>
      <c r="G92" s="40"/>
      <c r="H92" s="27">
        <v>5</v>
      </c>
      <c r="I92" s="24">
        <f t="shared" si="5"/>
        <v>100</v>
      </c>
      <c r="J92" s="35">
        <v>20</v>
      </c>
      <c r="K92" s="26">
        <v>0.15</v>
      </c>
      <c r="L92" s="26"/>
      <c r="M92" s="26">
        <f t="shared" si="1"/>
        <v>15</v>
      </c>
      <c r="N92" s="43"/>
      <c r="O92" s="6"/>
      <c r="P92" s="13"/>
    </row>
    <row r="93" spans="1:16" x14ac:dyDescent="0.25">
      <c r="A93" s="69">
        <v>73</v>
      </c>
      <c r="B93" s="69"/>
      <c r="C93" s="69"/>
      <c r="D93" s="70"/>
      <c r="E93" s="38">
        <f t="shared" si="4"/>
        <v>19.369999999999948</v>
      </c>
      <c r="F93" s="82">
        <v>19.219999999999949</v>
      </c>
      <c r="G93" s="40"/>
      <c r="H93" s="27">
        <v>5</v>
      </c>
      <c r="I93" s="24">
        <f t="shared" si="5"/>
        <v>100</v>
      </c>
      <c r="J93" s="35">
        <v>20</v>
      </c>
      <c r="K93" s="26">
        <v>0.15</v>
      </c>
      <c r="L93" s="26"/>
      <c r="M93" s="26">
        <f t="shared" si="1"/>
        <v>15</v>
      </c>
      <c r="N93" s="43"/>
      <c r="O93" s="6"/>
      <c r="P93" s="13"/>
    </row>
    <row r="94" spans="1:16" x14ac:dyDescent="0.25">
      <c r="A94" s="23">
        <v>74</v>
      </c>
      <c r="B94" s="69"/>
      <c r="C94" s="69"/>
      <c r="D94" s="70"/>
      <c r="E94" s="38">
        <f t="shared" si="4"/>
        <v>18.999999999999947</v>
      </c>
      <c r="F94" s="82">
        <v>18.849999999999948</v>
      </c>
      <c r="G94" s="40"/>
      <c r="H94" s="27">
        <v>5</v>
      </c>
      <c r="I94" s="24">
        <f t="shared" si="5"/>
        <v>100</v>
      </c>
      <c r="J94" s="26">
        <v>20</v>
      </c>
      <c r="K94" s="26">
        <v>0.15</v>
      </c>
      <c r="L94" s="26"/>
      <c r="M94" s="26">
        <f t="shared" si="1"/>
        <v>15</v>
      </c>
      <c r="N94" s="43"/>
      <c r="O94" s="6"/>
      <c r="P94" s="13"/>
    </row>
    <row r="95" spans="1:16" x14ac:dyDescent="0.25">
      <c r="A95" s="69">
        <v>75</v>
      </c>
      <c r="B95" s="69"/>
      <c r="C95" s="69"/>
      <c r="D95" s="70"/>
      <c r="E95" s="38">
        <f t="shared" si="4"/>
        <v>18.629999999999946</v>
      </c>
      <c r="F95" s="82">
        <v>18.479999999999947</v>
      </c>
      <c r="G95" s="40"/>
      <c r="H95" s="27">
        <v>5</v>
      </c>
      <c r="I95" s="24">
        <f t="shared" si="5"/>
        <v>100</v>
      </c>
      <c r="J95" s="35">
        <v>20</v>
      </c>
      <c r="K95" s="26">
        <v>0.15</v>
      </c>
      <c r="L95" s="26"/>
      <c r="M95" s="26">
        <f t="shared" si="1"/>
        <v>15</v>
      </c>
      <c r="N95" s="43"/>
      <c r="O95" s="6"/>
      <c r="P95" s="13"/>
    </row>
    <row r="96" spans="1:16" x14ac:dyDescent="0.25">
      <c r="A96" s="23">
        <v>76</v>
      </c>
      <c r="B96" s="69"/>
      <c r="C96" s="69"/>
      <c r="D96" s="70"/>
      <c r="E96" s="38">
        <f t="shared" si="4"/>
        <v>18.259999999999945</v>
      </c>
      <c r="F96" s="82">
        <v>18.109999999999946</v>
      </c>
      <c r="G96" s="40"/>
      <c r="H96" s="27">
        <v>5</v>
      </c>
      <c r="I96" s="24">
        <f t="shared" si="5"/>
        <v>100</v>
      </c>
      <c r="J96" s="35">
        <v>20</v>
      </c>
      <c r="K96" s="26">
        <v>0.15</v>
      </c>
      <c r="L96" s="26"/>
      <c r="M96" s="26">
        <f t="shared" si="1"/>
        <v>15</v>
      </c>
      <c r="N96" s="43"/>
      <c r="O96" s="6"/>
      <c r="P96" s="13"/>
    </row>
    <row r="97" spans="1:16" x14ac:dyDescent="0.25">
      <c r="A97" s="69">
        <v>77</v>
      </c>
      <c r="B97" s="69"/>
      <c r="C97" s="69"/>
      <c r="D97" s="70"/>
      <c r="E97" s="38">
        <f t="shared" si="4"/>
        <v>17.889999999999944</v>
      </c>
      <c r="F97" s="82">
        <v>17.739999999999945</v>
      </c>
      <c r="G97" s="40"/>
      <c r="H97" s="27">
        <v>5</v>
      </c>
      <c r="I97" s="24">
        <f t="shared" si="5"/>
        <v>100</v>
      </c>
      <c r="J97" s="26">
        <v>20</v>
      </c>
      <c r="K97" s="26">
        <v>0.15</v>
      </c>
      <c r="L97" s="26"/>
      <c r="M97" s="26">
        <f t="shared" si="1"/>
        <v>15</v>
      </c>
      <c r="N97" s="43"/>
      <c r="O97" s="6"/>
      <c r="P97" s="13"/>
    </row>
    <row r="98" spans="1:16" x14ac:dyDescent="0.25">
      <c r="A98" s="23">
        <v>78</v>
      </c>
      <c r="B98" s="69"/>
      <c r="C98" s="69"/>
      <c r="D98" s="70"/>
      <c r="E98" s="38">
        <f t="shared" si="4"/>
        <v>17.519999999999943</v>
      </c>
      <c r="F98" s="82">
        <v>17.369999999999944</v>
      </c>
      <c r="G98" s="40"/>
      <c r="H98" s="27">
        <v>5</v>
      </c>
      <c r="I98" s="24">
        <f t="shared" si="5"/>
        <v>100</v>
      </c>
      <c r="J98" s="35">
        <v>20</v>
      </c>
      <c r="K98" s="26">
        <v>0.15</v>
      </c>
      <c r="L98" s="26"/>
      <c r="M98" s="26">
        <f t="shared" si="1"/>
        <v>15</v>
      </c>
      <c r="N98" s="43"/>
      <c r="O98" s="6"/>
      <c r="P98" s="13"/>
    </row>
    <row r="99" spans="1:16" x14ac:dyDescent="0.25">
      <c r="A99" s="69">
        <v>79</v>
      </c>
      <c r="B99" s="69"/>
      <c r="C99" s="69"/>
      <c r="D99" s="70"/>
      <c r="E99" s="38">
        <f t="shared" si="4"/>
        <v>17.149999999999942</v>
      </c>
      <c r="F99" s="82">
        <v>16.999999999999943</v>
      </c>
      <c r="G99" s="40"/>
      <c r="H99" s="27">
        <v>5</v>
      </c>
      <c r="I99" s="24">
        <f t="shared" si="5"/>
        <v>100</v>
      </c>
      <c r="J99" s="35">
        <v>20</v>
      </c>
      <c r="K99" s="26">
        <v>0.15</v>
      </c>
      <c r="L99" s="26"/>
      <c r="M99" s="26">
        <f t="shared" si="1"/>
        <v>15</v>
      </c>
      <c r="N99" s="43"/>
      <c r="O99" s="6"/>
      <c r="P99" s="13"/>
    </row>
    <row r="100" spans="1:16" x14ac:dyDescent="0.25">
      <c r="A100" s="23">
        <v>80</v>
      </c>
      <c r="B100" s="69"/>
      <c r="C100" s="69"/>
      <c r="D100" s="70"/>
      <c r="E100" s="38">
        <f t="shared" si="4"/>
        <v>16.779999999999941</v>
      </c>
      <c r="F100" s="82">
        <v>16.629999999999942</v>
      </c>
      <c r="G100" s="40"/>
      <c r="H100" s="27">
        <v>5</v>
      </c>
      <c r="I100" s="24">
        <f t="shared" si="5"/>
        <v>100</v>
      </c>
      <c r="J100" s="26">
        <v>20</v>
      </c>
      <c r="K100" s="26">
        <v>0.15</v>
      </c>
      <c r="L100" s="26"/>
      <c r="M100" s="26">
        <f t="shared" si="1"/>
        <v>15</v>
      </c>
      <c r="N100" s="43"/>
      <c r="O100" s="6"/>
      <c r="P100" s="13"/>
    </row>
    <row r="101" spans="1:16" x14ac:dyDescent="0.25">
      <c r="A101" s="69">
        <v>81</v>
      </c>
      <c r="B101" s="69"/>
      <c r="C101" s="69"/>
      <c r="D101" s="70"/>
      <c r="E101" s="38">
        <f t="shared" si="4"/>
        <v>16.40999999999994</v>
      </c>
      <c r="F101" s="82">
        <v>16.259999999999941</v>
      </c>
      <c r="G101" s="40"/>
      <c r="H101" s="27">
        <v>5</v>
      </c>
      <c r="I101" s="24">
        <f t="shared" si="5"/>
        <v>100</v>
      </c>
      <c r="J101" s="35">
        <v>20</v>
      </c>
      <c r="K101" s="26">
        <v>0.15</v>
      </c>
      <c r="L101" s="26"/>
      <c r="M101" s="26">
        <f t="shared" si="1"/>
        <v>15</v>
      </c>
      <c r="N101" s="43"/>
      <c r="O101" s="6"/>
      <c r="P101" s="13"/>
    </row>
    <row r="102" spans="1:16" x14ac:dyDescent="0.25">
      <c r="A102" s="23">
        <v>82</v>
      </c>
      <c r="B102" s="69"/>
      <c r="C102" s="69"/>
      <c r="D102" s="70"/>
      <c r="E102" s="38">
        <f t="shared" si="4"/>
        <v>16.039999999999942</v>
      </c>
      <c r="F102" s="82">
        <v>15.889999999999942</v>
      </c>
      <c r="G102" s="40"/>
      <c r="H102" s="27">
        <v>5</v>
      </c>
      <c r="I102" s="24">
        <f t="shared" si="5"/>
        <v>100</v>
      </c>
      <c r="J102" s="35">
        <v>20</v>
      </c>
      <c r="K102" s="26">
        <v>0.15</v>
      </c>
      <c r="L102" s="26"/>
      <c r="M102" s="26">
        <f t="shared" si="1"/>
        <v>15</v>
      </c>
      <c r="N102" s="43"/>
      <c r="O102" s="6"/>
      <c r="P102" s="13"/>
    </row>
    <row r="103" spans="1:16" x14ac:dyDescent="0.25">
      <c r="A103" s="69">
        <v>83</v>
      </c>
      <c r="B103" s="69"/>
      <c r="C103" s="69"/>
      <c r="D103" s="70"/>
      <c r="E103" s="38">
        <f t="shared" si="4"/>
        <v>15.669999999999943</v>
      </c>
      <c r="F103" s="82">
        <v>15.519999999999943</v>
      </c>
      <c r="G103" s="40"/>
      <c r="H103" s="27">
        <v>5</v>
      </c>
      <c r="I103" s="24">
        <f t="shared" si="5"/>
        <v>100</v>
      </c>
      <c r="J103" s="26">
        <v>20</v>
      </c>
      <c r="K103" s="26">
        <v>0.15</v>
      </c>
      <c r="L103" s="26"/>
      <c r="M103" s="26">
        <f t="shared" si="1"/>
        <v>15</v>
      </c>
      <c r="N103" s="43"/>
      <c r="O103" s="6"/>
      <c r="P103" s="13"/>
    </row>
    <row r="104" spans="1:16" x14ac:dyDescent="0.25">
      <c r="A104" s="23">
        <v>84</v>
      </c>
      <c r="B104" s="69"/>
      <c r="C104" s="69"/>
      <c r="D104" s="70"/>
      <c r="E104" s="38">
        <f t="shared" si="4"/>
        <v>15.299999999999944</v>
      </c>
      <c r="F104" s="82">
        <v>15.149999999999944</v>
      </c>
      <c r="G104" s="40"/>
      <c r="H104" s="27">
        <v>5</v>
      </c>
      <c r="I104" s="24">
        <f t="shared" si="5"/>
        <v>100</v>
      </c>
      <c r="J104" s="35">
        <v>20</v>
      </c>
      <c r="K104" s="26">
        <v>0.15</v>
      </c>
      <c r="L104" s="26"/>
      <c r="M104" s="26">
        <f t="shared" si="1"/>
        <v>15</v>
      </c>
      <c r="N104" s="43"/>
      <c r="O104" s="6"/>
      <c r="P104" s="13"/>
    </row>
    <row r="105" spans="1:16" x14ac:dyDescent="0.25">
      <c r="A105" s="69">
        <v>85</v>
      </c>
      <c r="B105" s="69"/>
      <c r="C105" s="69"/>
      <c r="D105" s="70"/>
      <c r="E105" s="38">
        <f t="shared" si="4"/>
        <v>14.929999999999945</v>
      </c>
      <c r="F105" s="82">
        <v>14.779999999999944</v>
      </c>
      <c r="G105" s="40"/>
      <c r="H105" s="27">
        <v>5</v>
      </c>
      <c r="I105" s="24">
        <f t="shared" si="5"/>
        <v>100</v>
      </c>
      <c r="J105" s="35">
        <v>20</v>
      </c>
      <c r="K105" s="26">
        <v>0.15</v>
      </c>
      <c r="L105" s="26"/>
      <c r="M105" s="26">
        <f t="shared" si="1"/>
        <v>15</v>
      </c>
      <c r="N105" s="43"/>
      <c r="O105" s="6"/>
      <c r="P105" s="13"/>
    </row>
    <row r="106" spans="1:16" x14ac:dyDescent="0.25">
      <c r="A106" s="23">
        <v>86</v>
      </c>
      <c r="B106" s="69"/>
      <c r="C106" s="69"/>
      <c r="D106" s="70"/>
      <c r="E106" s="38">
        <f t="shared" si="4"/>
        <v>14.559999999999945</v>
      </c>
      <c r="F106" s="82">
        <v>14.409999999999945</v>
      </c>
      <c r="G106" s="40"/>
      <c r="H106" s="27">
        <v>5</v>
      </c>
      <c r="I106" s="24">
        <f t="shared" si="5"/>
        <v>100</v>
      </c>
      <c r="J106" s="26">
        <v>20</v>
      </c>
      <c r="K106" s="26">
        <v>0.15</v>
      </c>
      <c r="L106" s="26"/>
      <c r="M106" s="26">
        <f t="shared" si="1"/>
        <v>15</v>
      </c>
      <c r="N106" s="43"/>
      <c r="O106" s="6"/>
      <c r="P106" s="13"/>
    </row>
    <row r="107" spans="1:16" x14ac:dyDescent="0.25">
      <c r="A107" s="69">
        <v>87</v>
      </c>
      <c r="B107" s="69"/>
      <c r="C107" s="69"/>
      <c r="D107" s="70"/>
      <c r="E107" s="38">
        <f t="shared" si="4"/>
        <v>14.189999999999946</v>
      </c>
      <c r="F107" s="82">
        <v>14.039999999999946</v>
      </c>
      <c r="G107" s="40"/>
      <c r="H107" s="27">
        <v>5</v>
      </c>
      <c r="I107" s="24">
        <f t="shared" si="5"/>
        <v>100</v>
      </c>
      <c r="J107" s="35">
        <v>20</v>
      </c>
      <c r="K107" s="26">
        <v>0.15</v>
      </c>
      <c r="L107" s="26"/>
      <c r="M107" s="26">
        <f t="shared" si="1"/>
        <v>15</v>
      </c>
      <c r="N107" s="43"/>
      <c r="O107" s="6"/>
      <c r="P107" s="13"/>
    </row>
    <row r="108" spans="1:16" x14ac:dyDescent="0.25">
      <c r="A108" s="23">
        <v>88</v>
      </c>
      <c r="B108" s="69"/>
      <c r="C108" s="69"/>
      <c r="D108" s="70"/>
      <c r="E108" s="38">
        <f t="shared" si="4"/>
        <v>13.819999999999947</v>
      </c>
      <c r="F108" s="82">
        <v>13.669999999999947</v>
      </c>
      <c r="G108" s="40"/>
      <c r="H108" s="27">
        <v>5</v>
      </c>
      <c r="I108" s="24">
        <f t="shared" si="5"/>
        <v>100</v>
      </c>
      <c r="J108" s="35">
        <v>20</v>
      </c>
      <c r="K108" s="26">
        <v>0.15</v>
      </c>
      <c r="L108" s="26"/>
      <c r="M108" s="26">
        <f t="shared" si="1"/>
        <v>15</v>
      </c>
      <c r="N108" s="43"/>
      <c r="O108" s="6"/>
      <c r="P108" s="13"/>
    </row>
    <row r="109" spans="1:16" x14ac:dyDescent="0.25">
      <c r="A109" s="69">
        <v>89</v>
      </c>
      <c r="B109" s="69"/>
      <c r="C109" s="69"/>
      <c r="D109" s="70"/>
      <c r="E109" s="38">
        <f t="shared" si="4"/>
        <v>13.449999999999948</v>
      </c>
      <c r="F109" s="82">
        <v>13.299999999999947</v>
      </c>
      <c r="G109" s="40"/>
      <c r="H109" s="27">
        <v>5</v>
      </c>
      <c r="I109" s="24">
        <f t="shared" si="5"/>
        <v>100</v>
      </c>
      <c r="J109" s="26">
        <v>20</v>
      </c>
      <c r="K109" s="26">
        <v>0.15</v>
      </c>
      <c r="L109" s="26"/>
      <c r="M109" s="26">
        <f t="shared" si="1"/>
        <v>15</v>
      </c>
      <c r="N109" s="43"/>
      <c r="O109" s="6"/>
      <c r="P109" s="13"/>
    </row>
    <row r="110" spans="1:16" x14ac:dyDescent="0.25">
      <c r="A110" s="23">
        <v>90</v>
      </c>
      <c r="B110" s="69"/>
      <c r="C110" s="69"/>
      <c r="D110" s="70"/>
      <c r="E110" s="38">
        <f t="shared" si="4"/>
        <v>13.079999999999949</v>
      </c>
      <c r="F110" s="82">
        <v>12.929999999999948</v>
      </c>
      <c r="G110" s="40"/>
      <c r="H110" s="27">
        <v>5</v>
      </c>
      <c r="I110" s="24">
        <f t="shared" si="5"/>
        <v>100</v>
      </c>
      <c r="J110" s="35">
        <v>20</v>
      </c>
      <c r="K110" s="26">
        <v>0.15</v>
      </c>
      <c r="L110" s="26"/>
      <c r="M110" s="26">
        <f t="shared" si="1"/>
        <v>15</v>
      </c>
      <c r="N110" s="43"/>
      <c r="O110" s="6"/>
      <c r="P110" s="13"/>
    </row>
    <row r="111" spans="1:16" x14ac:dyDescent="0.25">
      <c r="A111" s="69">
        <v>91</v>
      </c>
      <c r="B111" s="69"/>
      <c r="C111" s="69"/>
      <c r="D111" s="70"/>
      <c r="E111" s="38">
        <f t="shared" si="4"/>
        <v>12.709999999999949</v>
      </c>
      <c r="F111" s="82">
        <v>12.559999999999949</v>
      </c>
      <c r="G111" s="40"/>
      <c r="H111" s="27">
        <v>5</v>
      </c>
      <c r="I111" s="24">
        <f t="shared" si="5"/>
        <v>100</v>
      </c>
      <c r="J111" s="35">
        <v>20</v>
      </c>
      <c r="K111" s="26">
        <v>0.15</v>
      </c>
      <c r="L111" s="26"/>
      <c r="M111" s="26">
        <f t="shared" si="1"/>
        <v>15</v>
      </c>
      <c r="N111" s="43"/>
      <c r="O111" s="6"/>
      <c r="P111" s="13"/>
    </row>
    <row r="112" spans="1:16" x14ac:dyDescent="0.25">
      <c r="A112" s="23">
        <v>92</v>
      </c>
      <c r="B112" s="69"/>
      <c r="C112" s="69"/>
      <c r="D112" s="70"/>
      <c r="E112" s="38">
        <f t="shared" si="4"/>
        <v>12.33999999999995</v>
      </c>
      <c r="F112" s="82">
        <v>12.18999999999995</v>
      </c>
      <c r="G112" s="40"/>
      <c r="H112" s="27">
        <v>5</v>
      </c>
      <c r="I112" s="24">
        <f t="shared" si="5"/>
        <v>100</v>
      </c>
      <c r="J112" s="26">
        <v>20</v>
      </c>
      <c r="K112" s="26">
        <v>0.15</v>
      </c>
      <c r="L112" s="26"/>
      <c r="M112" s="26">
        <f t="shared" si="1"/>
        <v>15</v>
      </c>
      <c r="N112" s="43"/>
      <c r="O112" s="6"/>
      <c r="P112" s="13"/>
    </row>
    <row r="113" spans="1:16" x14ac:dyDescent="0.25">
      <c r="A113" s="69">
        <v>93</v>
      </c>
      <c r="B113" s="69"/>
      <c r="C113" s="69"/>
      <c r="D113" s="70"/>
      <c r="E113" s="38">
        <f t="shared" si="4"/>
        <v>11.969999999999951</v>
      </c>
      <c r="F113" s="82">
        <v>11.819999999999951</v>
      </c>
      <c r="G113" s="40"/>
      <c r="H113" s="27">
        <v>5</v>
      </c>
      <c r="I113" s="24">
        <f t="shared" si="5"/>
        <v>100</v>
      </c>
      <c r="J113" s="35">
        <v>20</v>
      </c>
      <c r="K113" s="26">
        <v>0.15</v>
      </c>
      <c r="L113" s="26"/>
      <c r="M113" s="26">
        <f t="shared" si="1"/>
        <v>15</v>
      </c>
      <c r="N113" s="43"/>
      <c r="O113" s="6"/>
      <c r="P113" s="13"/>
    </row>
    <row r="114" spans="1:16" x14ac:dyDescent="0.25">
      <c r="A114" s="23">
        <v>94</v>
      </c>
      <c r="B114" s="69"/>
      <c r="C114" s="69"/>
      <c r="D114" s="70"/>
      <c r="E114" s="38">
        <f t="shared" si="4"/>
        <v>11.299999999999951</v>
      </c>
      <c r="F114" s="82">
        <v>11.149999999999951</v>
      </c>
      <c r="G114" s="40"/>
      <c r="H114" s="27">
        <v>5</v>
      </c>
      <c r="I114" s="24">
        <f t="shared" si="5"/>
        <v>100</v>
      </c>
      <c r="J114" s="35">
        <v>20</v>
      </c>
      <c r="K114" s="26">
        <v>0.15</v>
      </c>
      <c r="L114" s="26"/>
      <c r="M114" s="26">
        <f t="shared" si="1"/>
        <v>15</v>
      </c>
      <c r="N114" s="43"/>
      <c r="O114" s="6"/>
      <c r="P114" s="13"/>
    </row>
    <row r="115" spans="1:16" x14ac:dyDescent="0.25">
      <c r="A115" s="69">
        <v>95</v>
      </c>
      <c r="B115" s="69"/>
      <c r="C115" s="69"/>
      <c r="D115" s="70"/>
      <c r="E115" s="38">
        <f t="shared" si="4"/>
        <v>11.82999999999995</v>
      </c>
      <c r="F115" s="82">
        <v>11.67999999999995</v>
      </c>
      <c r="G115" s="40"/>
      <c r="H115" s="27">
        <v>5</v>
      </c>
      <c r="I115" s="24">
        <f t="shared" si="5"/>
        <v>100</v>
      </c>
      <c r="J115" s="26">
        <v>20</v>
      </c>
      <c r="K115" s="26">
        <v>0.15</v>
      </c>
      <c r="L115" s="26"/>
      <c r="M115" s="26">
        <f t="shared" si="1"/>
        <v>15</v>
      </c>
      <c r="N115" s="43"/>
      <c r="O115" s="6"/>
      <c r="P115" s="13"/>
    </row>
    <row r="116" spans="1:16" x14ac:dyDescent="0.25">
      <c r="A116" s="23">
        <v>96</v>
      </c>
      <c r="B116" s="69"/>
      <c r="C116" s="69"/>
      <c r="D116" s="70"/>
      <c r="E116" s="38">
        <f t="shared" si="4"/>
        <v>12.549999999999951</v>
      </c>
      <c r="F116" s="82">
        <v>12.399999999999951</v>
      </c>
      <c r="G116" s="40"/>
      <c r="H116" s="27">
        <v>5</v>
      </c>
      <c r="I116" s="24">
        <f t="shared" si="5"/>
        <v>100</v>
      </c>
      <c r="J116" s="35">
        <v>20</v>
      </c>
      <c r="K116" s="26">
        <v>0.15</v>
      </c>
      <c r="L116" s="26"/>
      <c r="M116" s="26">
        <f t="shared" si="1"/>
        <v>15</v>
      </c>
      <c r="N116" s="43"/>
      <c r="O116" s="6"/>
      <c r="P116" s="13"/>
    </row>
    <row r="117" spans="1:16" x14ac:dyDescent="0.25">
      <c r="A117" s="69">
        <v>97</v>
      </c>
      <c r="B117" s="69"/>
      <c r="C117" s="69"/>
      <c r="D117" s="70"/>
      <c r="E117" s="38">
        <f t="shared" si="4"/>
        <v>13.269999999999952</v>
      </c>
      <c r="F117" s="82">
        <v>13.119999999999951</v>
      </c>
      <c r="G117" s="40"/>
      <c r="H117" s="27">
        <v>5</v>
      </c>
      <c r="I117" s="24">
        <f t="shared" si="5"/>
        <v>100</v>
      </c>
      <c r="J117" s="35">
        <v>20</v>
      </c>
      <c r="K117" s="26">
        <v>0.15</v>
      </c>
      <c r="L117" s="26"/>
      <c r="M117" s="26">
        <f t="shared" si="1"/>
        <v>15</v>
      </c>
      <c r="N117" s="43"/>
      <c r="O117" s="6"/>
      <c r="P117" s="13"/>
    </row>
    <row r="118" spans="1:16" x14ac:dyDescent="0.25">
      <c r="A118" s="23">
        <v>98</v>
      </c>
      <c r="B118" s="69"/>
      <c r="C118" s="69"/>
      <c r="D118" s="70"/>
      <c r="E118" s="38">
        <f t="shared" si="4"/>
        <v>13.989999999999952</v>
      </c>
      <c r="F118" s="82">
        <v>13.839999999999952</v>
      </c>
      <c r="G118" s="40"/>
      <c r="H118" s="27">
        <v>5</v>
      </c>
      <c r="I118" s="24">
        <f t="shared" si="5"/>
        <v>100</v>
      </c>
      <c r="J118" s="26">
        <v>20</v>
      </c>
      <c r="K118" s="26">
        <v>0.15</v>
      </c>
      <c r="L118" s="26"/>
      <c r="M118" s="26">
        <f t="shared" si="1"/>
        <v>15</v>
      </c>
      <c r="N118" s="43"/>
      <c r="O118" s="6"/>
      <c r="P118" s="13"/>
    </row>
    <row r="119" spans="1:16" x14ac:dyDescent="0.25">
      <c r="A119" s="69">
        <v>99</v>
      </c>
      <c r="B119" s="69"/>
      <c r="C119" s="69"/>
      <c r="D119" s="70"/>
      <c r="E119" s="38">
        <f t="shared" si="4"/>
        <v>14.709999999999953</v>
      </c>
      <c r="F119" s="82">
        <v>14.559999999999953</v>
      </c>
      <c r="G119" s="40"/>
      <c r="H119" s="27">
        <v>5</v>
      </c>
      <c r="I119" s="24">
        <f t="shared" si="5"/>
        <v>100</v>
      </c>
      <c r="J119" s="35">
        <v>20</v>
      </c>
      <c r="K119" s="26">
        <v>0.15</v>
      </c>
      <c r="L119" s="26"/>
      <c r="M119" s="26">
        <f t="shared" si="1"/>
        <v>15</v>
      </c>
      <c r="N119" s="43"/>
      <c r="O119" s="6"/>
      <c r="P119" s="13"/>
    </row>
    <row r="120" spans="1:16" x14ac:dyDescent="0.25">
      <c r="A120" s="23">
        <v>100</v>
      </c>
      <c r="B120" s="69"/>
      <c r="C120" s="69"/>
      <c r="D120" s="70"/>
      <c r="E120" s="38">
        <f t="shared" si="4"/>
        <v>15.429999999999954</v>
      </c>
      <c r="F120" s="82">
        <v>15.279999999999953</v>
      </c>
      <c r="G120" s="40"/>
      <c r="H120" s="27">
        <v>5</v>
      </c>
      <c r="I120" s="24">
        <f t="shared" si="5"/>
        <v>100</v>
      </c>
      <c r="J120" s="35">
        <v>20</v>
      </c>
      <c r="K120" s="26">
        <v>0.15</v>
      </c>
      <c r="L120" s="26"/>
      <c r="M120" s="26">
        <f t="shared" si="1"/>
        <v>15</v>
      </c>
      <c r="N120" s="43"/>
      <c r="O120" s="6"/>
      <c r="P120" s="13"/>
    </row>
    <row r="121" spans="1:16" x14ac:dyDescent="0.25">
      <c r="A121" s="69">
        <v>101</v>
      </c>
      <c r="B121" s="69"/>
      <c r="C121" s="69"/>
      <c r="D121" s="70"/>
      <c r="E121" s="38">
        <f t="shared" si="4"/>
        <v>16.149999999999952</v>
      </c>
      <c r="F121" s="82">
        <v>15.999999999999954</v>
      </c>
      <c r="G121" s="40"/>
      <c r="H121" s="27">
        <v>5</v>
      </c>
      <c r="I121" s="24">
        <f t="shared" si="5"/>
        <v>100</v>
      </c>
      <c r="J121" s="26">
        <v>20</v>
      </c>
      <c r="K121" s="26">
        <v>0.15</v>
      </c>
      <c r="L121" s="26"/>
      <c r="M121" s="26">
        <f t="shared" si="1"/>
        <v>15</v>
      </c>
      <c r="N121" s="43"/>
      <c r="O121" s="6"/>
      <c r="P121" s="13"/>
    </row>
    <row r="122" spans="1:16" x14ac:dyDescent="0.25">
      <c r="A122" s="23">
        <v>102</v>
      </c>
      <c r="B122" s="69"/>
      <c r="C122" s="69"/>
      <c r="D122" s="70"/>
      <c r="E122" s="38">
        <f t="shared" si="4"/>
        <v>16.869999999999951</v>
      </c>
      <c r="F122" s="82">
        <v>16.719999999999953</v>
      </c>
      <c r="G122" s="40"/>
      <c r="H122" s="27">
        <v>5</v>
      </c>
      <c r="I122" s="24">
        <f t="shared" si="5"/>
        <v>100</v>
      </c>
      <c r="J122" s="35">
        <v>20</v>
      </c>
      <c r="K122" s="26">
        <v>0.15</v>
      </c>
      <c r="L122" s="26"/>
      <c r="M122" s="26">
        <f t="shared" si="1"/>
        <v>15</v>
      </c>
      <c r="N122" s="43"/>
      <c r="O122" s="6"/>
      <c r="P122" s="13"/>
    </row>
    <row r="123" spans="1:16" x14ac:dyDescent="0.25">
      <c r="A123" s="69">
        <v>103</v>
      </c>
      <c r="B123" s="69"/>
      <c r="C123" s="69"/>
      <c r="D123" s="70"/>
      <c r="E123" s="38">
        <f t="shared" si="4"/>
        <v>17.58999999999995</v>
      </c>
      <c r="F123" s="82">
        <v>17.439999999999952</v>
      </c>
      <c r="G123" s="40"/>
      <c r="H123" s="27">
        <v>5</v>
      </c>
      <c r="I123" s="24">
        <f t="shared" si="5"/>
        <v>100</v>
      </c>
      <c r="J123" s="35">
        <v>20</v>
      </c>
      <c r="K123" s="26">
        <v>0.15</v>
      </c>
      <c r="L123" s="26"/>
      <c r="M123" s="26">
        <f t="shared" si="1"/>
        <v>15</v>
      </c>
      <c r="N123" s="43"/>
      <c r="O123" s="6"/>
      <c r="P123" s="13"/>
    </row>
    <row r="124" spans="1:16" x14ac:dyDescent="0.25">
      <c r="A124" s="23">
        <v>104</v>
      </c>
      <c r="B124" s="69"/>
      <c r="C124" s="69"/>
      <c r="D124" s="70"/>
      <c r="E124" s="38">
        <f t="shared" si="4"/>
        <v>16.809999999999949</v>
      </c>
      <c r="F124" s="82">
        <v>16.65999999999995</v>
      </c>
      <c r="G124" s="40"/>
      <c r="H124" s="27">
        <v>5</v>
      </c>
      <c r="I124" s="24">
        <f t="shared" si="5"/>
        <v>100</v>
      </c>
      <c r="J124" s="26">
        <v>20</v>
      </c>
      <c r="K124" s="26">
        <v>0.15</v>
      </c>
      <c r="L124" s="26"/>
      <c r="M124" s="26">
        <f t="shared" si="1"/>
        <v>15</v>
      </c>
      <c r="N124" s="43"/>
      <c r="O124" s="6"/>
      <c r="P124" s="13"/>
    </row>
    <row r="125" spans="1:16" x14ac:dyDescent="0.25">
      <c r="A125" s="69">
        <v>105</v>
      </c>
      <c r="B125" s="69"/>
      <c r="C125" s="69"/>
      <c r="D125" s="70"/>
      <c r="E125" s="38">
        <f t="shared" si="4"/>
        <v>16.029999999999951</v>
      </c>
      <c r="F125" s="82">
        <v>15.879999999999951</v>
      </c>
      <c r="G125" s="40"/>
      <c r="H125" s="27">
        <v>5</v>
      </c>
      <c r="I125" s="24">
        <f t="shared" si="5"/>
        <v>100</v>
      </c>
      <c r="J125" s="35">
        <v>20</v>
      </c>
      <c r="K125" s="26">
        <v>0.15</v>
      </c>
      <c r="L125" s="26"/>
      <c r="M125" s="26">
        <f t="shared" si="1"/>
        <v>15</v>
      </c>
      <c r="N125" s="43"/>
      <c r="O125" s="6"/>
      <c r="P125" s="13"/>
    </row>
    <row r="126" spans="1:16" x14ac:dyDescent="0.25">
      <c r="A126" s="23">
        <v>106</v>
      </c>
      <c r="B126" s="69"/>
      <c r="C126" s="69"/>
      <c r="D126" s="70"/>
      <c r="E126" s="38">
        <f t="shared" si="4"/>
        <v>15.249999999999952</v>
      </c>
      <c r="F126" s="82">
        <v>15.099999999999952</v>
      </c>
      <c r="G126" s="40"/>
      <c r="H126" s="27">
        <v>5</v>
      </c>
      <c r="I126" s="24">
        <f t="shared" si="5"/>
        <v>100</v>
      </c>
      <c r="J126" s="35">
        <v>20</v>
      </c>
      <c r="K126" s="26">
        <v>0.15</v>
      </c>
      <c r="L126" s="26"/>
      <c r="M126" s="26">
        <f t="shared" si="1"/>
        <v>15</v>
      </c>
      <c r="N126" s="43"/>
      <c r="O126" s="6"/>
      <c r="P126" s="13"/>
    </row>
    <row r="127" spans="1:16" x14ac:dyDescent="0.25">
      <c r="A127" s="69">
        <v>107</v>
      </c>
      <c r="B127" s="69"/>
      <c r="C127" s="69"/>
      <c r="D127" s="70"/>
      <c r="E127" s="38">
        <f t="shared" si="4"/>
        <v>14.469999999999953</v>
      </c>
      <c r="F127" s="82">
        <v>14.319999999999952</v>
      </c>
      <c r="G127" s="40"/>
      <c r="H127" s="27">
        <v>5</v>
      </c>
      <c r="I127" s="24">
        <f t="shared" si="5"/>
        <v>100</v>
      </c>
      <c r="J127" s="26">
        <v>20</v>
      </c>
      <c r="K127" s="26">
        <v>0.15</v>
      </c>
      <c r="L127" s="26"/>
      <c r="M127" s="26">
        <f t="shared" si="1"/>
        <v>15</v>
      </c>
      <c r="N127" s="43"/>
      <c r="O127" s="6"/>
      <c r="P127" s="13"/>
    </row>
    <row r="128" spans="1:16" x14ac:dyDescent="0.25">
      <c r="A128" s="23">
        <v>108</v>
      </c>
      <c r="B128" s="69"/>
      <c r="C128" s="69"/>
      <c r="D128" s="70"/>
      <c r="E128" s="38">
        <f t="shared" si="4"/>
        <v>13.689999999999953</v>
      </c>
      <c r="F128" s="82">
        <v>13.539999999999953</v>
      </c>
      <c r="G128" s="40"/>
      <c r="H128" s="27">
        <v>5</v>
      </c>
      <c r="I128" s="24">
        <f t="shared" si="5"/>
        <v>100</v>
      </c>
      <c r="J128" s="35">
        <v>20</v>
      </c>
      <c r="K128" s="26">
        <v>0.15</v>
      </c>
      <c r="L128" s="26"/>
      <c r="M128" s="26">
        <f t="shared" si="1"/>
        <v>15</v>
      </c>
      <c r="N128" s="43"/>
      <c r="O128" s="6"/>
      <c r="P128" s="13"/>
    </row>
    <row r="129" spans="1:16" x14ac:dyDescent="0.25">
      <c r="A129" s="69">
        <v>109</v>
      </c>
      <c r="B129" s="69"/>
      <c r="C129" s="69"/>
      <c r="D129" s="70"/>
      <c r="E129" s="38">
        <f t="shared" si="4"/>
        <v>12.909999999999954</v>
      </c>
      <c r="F129" s="82">
        <v>12.759999999999954</v>
      </c>
      <c r="G129" s="40"/>
      <c r="H129" s="27">
        <v>5</v>
      </c>
      <c r="I129" s="24">
        <f t="shared" si="5"/>
        <v>100</v>
      </c>
      <c r="J129" s="35">
        <v>20</v>
      </c>
      <c r="K129" s="26">
        <v>0.15</v>
      </c>
      <c r="L129" s="26"/>
      <c r="M129" s="26">
        <f t="shared" si="1"/>
        <v>15</v>
      </c>
      <c r="N129" s="43"/>
      <c r="O129" s="6"/>
      <c r="P129" s="13"/>
    </row>
    <row r="130" spans="1:16" x14ac:dyDescent="0.25">
      <c r="A130" s="23">
        <v>110</v>
      </c>
      <c r="B130" s="69"/>
      <c r="C130" s="69"/>
      <c r="D130" s="70"/>
      <c r="E130" s="38">
        <f t="shared" si="4"/>
        <v>13.689999999999953</v>
      </c>
      <c r="F130" s="82">
        <v>13.539999999999953</v>
      </c>
      <c r="G130" s="40"/>
      <c r="H130" s="27">
        <v>5</v>
      </c>
      <c r="I130" s="24">
        <f t="shared" si="5"/>
        <v>100</v>
      </c>
      <c r="J130" s="26">
        <v>20</v>
      </c>
      <c r="K130" s="26">
        <v>0.15</v>
      </c>
      <c r="L130" s="26"/>
      <c r="M130" s="26">
        <f t="shared" si="1"/>
        <v>15</v>
      </c>
      <c r="N130" s="43"/>
      <c r="O130" s="6"/>
      <c r="P130" s="13"/>
    </row>
    <row r="131" spans="1:16" x14ac:dyDescent="0.25">
      <c r="A131" s="69">
        <v>111</v>
      </c>
      <c r="B131" s="69"/>
      <c r="C131" s="69"/>
      <c r="D131" s="70"/>
      <c r="E131" s="38">
        <f t="shared" si="4"/>
        <v>14.469999999999953</v>
      </c>
      <c r="F131" s="82">
        <v>14.319999999999952</v>
      </c>
      <c r="G131" s="40"/>
      <c r="H131" s="27">
        <v>5</v>
      </c>
      <c r="I131" s="24">
        <f t="shared" si="5"/>
        <v>100</v>
      </c>
      <c r="J131" s="35">
        <v>20</v>
      </c>
      <c r="K131" s="26">
        <v>0.15</v>
      </c>
      <c r="L131" s="26"/>
      <c r="M131" s="26">
        <f t="shared" si="1"/>
        <v>15</v>
      </c>
      <c r="N131" s="43"/>
      <c r="O131" s="6"/>
      <c r="P131" s="13"/>
    </row>
    <row r="132" spans="1:16" x14ac:dyDescent="0.25">
      <c r="A132" s="23">
        <v>112</v>
      </c>
      <c r="B132" s="69"/>
      <c r="C132" s="69"/>
      <c r="D132" s="70"/>
      <c r="E132" s="38">
        <f t="shared" si="4"/>
        <v>15.249999999999952</v>
      </c>
      <c r="F132" s="82">
        <v>15.099999999999952</v>
      </c>
      <c r="G132" s="40"/>
      <c r="H132" s="27">
        <v>5</v>
      </c>
      <c r="I132" s="24">
        <f t="shared" ref="I132:I137" si="6">J132*H132</f>
        <v>100</v>
      </c>
      <c r="J132" s="26">
        <v>20</v>
      </c>
      <c r="K132" s="26">
        <v>0.15</v>
      </c>
      <c r="L132" s="26"/>
      <c r="M132" s="26">
        <f t="shared" ref="M132:M137" si="7">I132*K132</f>
        <v>15</v>
      </c>
      <c r="N132" s="43"/>
      <c r="O132" s="6"/>
      <c r="P132" s="13"/>
    </row>
    <row r="133" spans="1:16" x14ac:dyDescent="0.25">
      <c r="A133" s="69">
        <v>113</v>
      </c>
      <c r="B133" s="69"/>
      <c r="C133" s="69"/>
      <c r="D133" s="70"/>
      <c r="E133" s="38">
        <f t="shared" si="4"/>
        <v>16.029999999999951</v>
      </c>
      <c r="F133" s="82">
        <v>15.879999999999951</v>
      </c>
      <c r="G133" s="40"/>
      <c r="H133" s="27">
        <v>5</v>
      </c>
      <c r="I133" s="24">
        <f t="shared" si="6"/>
        <v>100</v>
      </c>
      <c r="J133" s="35">
        <v>20</v>
      </c>
      <c r="K133" s="26">
        <v>0.15</v>
      </c>
      <c r="L133" s="26"/>
      <c r="M133" s="26">
        <f t="shared" si="7"/>
        <v>15</v>
      </c>
      <c r="N133" s="43"/>
      <c r="O133" s="6"/>
      <c r="P133" s="13"/>
    </row>
    <row r="134" spans="1:16" x14ac:dyDescent="0.25">
      <c r="A134" s="23">
        <v>114</v>
      </c>
      <c r="B134" s="69"/>
      <c r="C134" s="69"/>
      <c r="D134" s="70"/>
      <c r="E134" s="38">
        <f t="shared" si="4"/>
        <v>16.17999999999995</v>
      </c>
      <c r="F134" s="82">
        <v>16.029999999999951</v>
      </c>
      <c r="G134" s="40"/>
      <c r="H134" s="27">
        <v>5</v>
      </c>
      <c r="I134" s="24">
        <f t="shared" si="6"/>
        <v>100</v>
      </c>
      <c r="J134" s="26">
        <v>20</v>
      </c>
      <c r="K134" s="26">
        <v>0.15</v>
      </c>
      <c r="L134" s="26"/>
      <c r="M134" s="26">
        <f t="shared" si="7"/>
        <v>15</v>
      </c>
      <c r="N134" s="43"/>
      <c r="O134" s="6"/>
      <c r="P134" s="13"/>
    </row>
    <row r="135" spans="1:16" x14ac:dyDescent="0.25">
      <c r="A135" s="69">
        <v>115</v>
      </c>
      <c r="B135" s="69"/>
      <c r="C135" s="69"/>
      <c r="D135" s="70"/>
      <c r="E135" s="38">
        <f t="shared" si="4"/>
        <v>15.509999999999952</v>
      </c>
      <c r="F135" s="82">
        <v>15.359999999999951</v>
      </c>
      <c r="G135" s="40"/>
      <c r="H135" s="27">
        <v>5</v>
      </c>
      <c r="I135" s="24">
        <f t="shared" si="6"/>
        <v>100</v>
      </c>
      <c r="J135" s="35">
        <v>20</v>
      </c>
      <c r="K135" s="26">
        <v>0.15</v>
      </c>
      <c r="L135" s="26"/>
      <c r="M135" s="26">
        <f t="shared" si="7"/>
        <v>15</v>
      </c>
      <c r="N135" s="43"/>
      <c r="O135" s="6"/>
      <c r="P135" s="13"/>
    </row>
    <row r="136" spans="1:16" x14ac:dyDescent="0.25">
      <c r="A136" s="23">
        <v>116</v>
      </c>
      <c r="B136" s="69"/>
      <c r="C136" s="69"/>
      <c r="D136" s="70"/>
      <c r="E136" s="38">
        <f t="shared" si="4"/>
        <v>14.839999999999952</v>
      </c>
      <c r="F136" s="82">
        <v>14.689999999999952</v>
      </c>
      <c r="G136" s="40"/>
      <c r="H136" s="27">
        <v>5</v>
      </c>
      <c r="I136" s="24">
        <f t="shared" si="6"/>
        <v>100</v>
      </c>
      <c r="J136" s="26">
        <v>20</v>
      </c>
      <c r="K136" s="26">
        <v>0.15</v>
      </c>
      <c r="L136" s="26"/>
      <c r="M136" s="26">
        <f t="shared" si="7"/>
        <v>15</v>
      </c>
      <c r="N136" s="43"/>
      <c r="O136" s="6"/>
      <c r="P136" s="13"/>
    </row>
    <row r="137" spans="1:16" x14ac:dyDescent="0.25">
      <c r="A137" s="69">
        <v>117</v>
      </c>
      <c r="B137" s="69"/>
      <c r="C137" s="69"/>
      <c r="D137" s="70"/>
      <c r="E137" s="38">
        <f t="shared" si="4"/>
        <v>14.169999999999952</v>
      </c>
      <c r="F137" s="82">
        <v>14.019999999999952</v>
      </c>
      <c r="G137" s="40"/>
      <c r="H137" s="27">
        <v>5</v>
      </c>
      <c r="I137" s="24">
        <f t="shared" si="6"/>
        <v>100</v>
      </c>
      <c r="J137" s="35">
        <v>20</v>
      </c>
      <c r="K137" s="26">
        <v>0.15</v>
      </c>
      <c r="L137" s="26"/>
      <c r="M137" s="26">
        <f t="shared" si="7"/>
        <v>15</v>
      </c>
      <c r="N137" s="43"/>
      <c r="O137" s="6"/>
      <c r="P137" s="13"/>
    </row>
    <row r="138" spans="1:16" x14ac:dyDescent="0.25">
      <c r="A138" s="23">
        <v>118</v>
      </c>
      <c r="B138" s="69"/>
      <c r="C138" s="69"/>
      <c r="D138" s="70"/>
      <c r="E138" s="38">
        <f t="shared" si="4"/>
        <v>14.839999999999952</v>
      </c>
      <c r="F138" s="82">
        <v>14.689999999999952</v>
      </c>
      <c r="G138" s="40"/>
      <c r="H138" s="27">
        <v>5</v>
      </c>
      <c r="I138" s="24">
        <f t="shared" ref="I138:I145" si="8">J138*H138</f>
        <v>100</v>
      </c>
      <c r="J138" s="26">
        <v>20</v>
      </c>
      <c r="K138" s="26">
        <v>0.15</v>
      </c>
      <c r="L138" s="26"/>
      <c r="M138" s="26">
        <f t="shared" ref="M138:M145" si="9">I138*K138</f>
        <v>15</v>
      </c>
      <c r="N138" s="43"/>
      <c r="O138" s="6"/>
      <c r="P138" s="13"/>
    </row>
    <row r="139" spans="1:16" x14ac:dyDescent="0.25">
      <c r="A139" s="69">
        <v>119</v>
      </c>
      <c r="B139" s="69"/>
      <c r="C139" s="69"/>
      <c r="D139" s="70"/>
      <c r="E139" s="38">
        <f t="shared" si="4"/>
        <v>15.509999999999952</v>
      </c>
      <c r="F139" s="82">
        <v>15.359999999999951</v>
      </c>
      <c r="G139" s="40"/>
      <c r="H139" s="27">
        <v>5</v>
      </c>
      <c r="I139" s="24">
        <f t="shared" si="8"/>
        <v>100</v>
      </c>
      <c r="J139" s="35">
        <v>20</v>
      </c>
      <c r="K139" s="26">
        <v>0.15</v>
      </c>
      <c r="L139" s="26"/>
      <c r="M139" s="26">
        <f t="shared" si="9"/>
        <v>15</v>
      </c>
      <c r="N139" s="43"/>
      <c r="O139" s="6"/>
      <c r="P139" s="13"/>
    </row>
    <row r="140" spans="1:16" x14ac:dyDescent="0.25">
      <c r="A140" s="23">
        <v>120</v>
      </c>
      <c r="B140" s="69"/>
      <c r="C140" s="69"/>
      <c r="D140" s="70"/>
      <c r="E140" s="38">
        <f t="shared" si="4"/>
        <v>16.17999999999995</v>
      </c>
      <c r="F140" s="82">
        <v>16.029999999999951</v>
      </c>
      <c r="G140" s="40"/>
      <c r="H140" s="27">
        <v>5</v>
      </c>
      <c r="I140" s="24">
        <f t="shared" si="8"/>
        <v>100</v>
      </c>
      <c r="J140" s="26">
        <v>20</v>
      </c>
      <c r="K140" s="26">
        <v>0.15</v>
      </c>
      <c r="L140" s="26"/>
      <c r="M140" s="26">
        <f t="shared" si="9"/>
        <v>15</v>
      </c>
      <c r="N140" s="43"/>
      <c r="O140" s="6"/>
      <c r="P140" s="13"/>
    </row>
    <row r="141" spans="1:16" x14ac:dyDescent="0.25">
      <c r="A141" s="69">
        <v>121</v>
      </c>
      <c r="B141" s="69"/>
      <c r="C141" s="69"/>
      <c r="D141" s="70"/>
      <c r="E141" s="38">
        <f t="shared" si="4"/>
        <v>16.849999999999952</v>
      </c>
      <c r="F141" s="82">
        <v>16.699999999999953</v>
      </c>
      <c r="G141" s="40"/>
      <c r="H141" s="27">
        <v>5</v>
      </c>
      <c r="I141" s="24">
        <f t="shared" si="8"/>
        <v>100</v>
      </c>
      <c r="J141" s="35">
        <v>20</v>
      </c>
      <c r="K141" s="26">
        <v>0.15</v>
      </c>
      <c r="L141" s="26"/>
      <c r="M141" s="26">
        <f t="shared" si="9"/>
        <v>15</v>
      </c>
      <c r="N141" s="43"/>
      <c r="O141" s="6"/>
      <c r="P141" s="13"/>
    </row>
    <row r="142" spans="1:16" x14ac:dyDescent="0.25">
      <c r="A142" s="23">
        <v>122</v>
      </c>
      <c r="B142" s="69"/>
      <c r="C142" s="69"/>
      <c r="D142" s="70"/>
      <c r="E142" s="38">
        <f t="shared" si="4"/>
        <v>17.519999999999953</v>
      </c>
      <c r="F142" s="82">
        <v>17.369999999999955</v>
      </c>
      <c r="G142" s="40"/>
      <c r="H142" s="27">
        <v>5</v>
      </c>
      <c r="I142" s="24">
        <f t="shared" si="8"/>
        <v>100</v>
      </c>
      <c r="J142" s="26">
        <v>20</v>
      </c>
      <c r="K142" s="26">
        <v>0.15</v>
      </c>
      <c r="L142" s="26"/>
      <c r="M142" s="26">
        <f t="shared" si="9"/>
        <v>15</v>
      </c>
      <c r="N142" s="43"/>
      <c r="O142" s="6"/>
      <c r="P142" s="13"/>
    </row>
    <row r="143" spans="1:16" x14ac:dyDescent="0.25">
      <c r="A143" s="69">
        <v>123</v>
      </c>
      <c r="B143" s="69"/>
      <c r="C143" s="69"/>
      <c r="D143" s="70"/>
      <c r="E143" s="38">
        <f t="shared" si="4"/>
        <v>18.039999999999953</v>
      </c>
      <c r="F143" s="82">
        <v>17.889999999999954</v>
      </c>
      <c r="G143" s="40"/>
      <c r="H143" s="27">
        <v>5</v>
      </c>
      <c r="I143" s="24">
        <f t="shared" si="8"/>
        <v>100</v>
      </c>
      <c r="J143" s="35">
        <v>20</v>
      </c>
      <c r="K143" s="26">
        <v>0.15</v>
      </c>
      <c r="L143" s="26"/>
      <c r="M143" s="26">
        <f t="shared" si="9"/>
        <v>15</v>
      </c>
      <c r="N143" s="43"/>
      <c r="O143" s="6"/>
      <c r="P143" s="13"/>
    </row>
    <row r="144" spans="1:16" x14ac:dyDescent="0.25">
      <c r="A144" s="23">
        <v>124</v>
      </c>
      <c r="B144" s="69"/>
      <c r="C144" s="69"/>
      <c r="D144" s="70"/>
      <c r="E144" s="38">
        <f t="shared" si="4"/>
        <v>18.559999999999953</v>
      </c>
      <c r="F144" s="82">
        <v>18.409999999999954</v>
      </c>
      <c r="G144" s="40"/>
      <c r="H144" s="27">
        <v>5</v>
      </c>
      <c r="I144" s="24">
        <f t="shared" si="8"/>
        <v>100</v>
      </c>
      <c r="J144" s="26">
        <v>20</v>
      </c>
      <c r="K144" s="26">
        <v>0.15</v>
      </c>
      <c r="L144" s="26"/>
      <c r="M144" s="26">
        <f t="shared" si="9"/>
        <v>15</v>
      </c>
      <c r="N144" s="43"/>
      <c r="O144" s="6"/>
      <c r="P144" s="13"/>
    </row>
    <row r="145" spans="1:17" x14ac:dyDescent="0.25">
      <c r="A145" s="69">
        <v>125</v>
      </c>
      <c r="B145" s="69"/>
      <c r="C145" s="69"/>
      <c r="D145" s="70"/>
      <c r="E145" s="38">
        <f t="shared" si="4"/>
        <v>19.079999999999952</v>
      </c>
      <c r="F145" s="82">
        <v>18.929999999999954</v>
      </c>
      <c r="G145" s="40"/>
      <c r="H145" s="27">
        <v>5</v>
      </c>
      <c r="I145" s="24">
        <f t="shared" si="8"/>
        <v>100</v>
      </c>
      <c r="J145" s="35">
        <v>20</v>
      </c>
      <c r="K145" s="26">
        <v>0.15</v>
      </c>
      <c r="L145" s="26"/>
      <c r="M145" s="26">
        <f t="shared" si="9"/>
        <v>15</v>
      </c>
      <c r="N145" s="43"/>
      <c r="O145" s="6"/>
      <c r="P145" s="13"/>
    </row>
    <row r="146" spans="1:17" ht="15.75" thickBot="1" x14ac:dyDescent="0.3">
      <c r="A146" s="53"/>
      <c r="B146" s="53"/>
      <c r="C146" s="53"/>
      <c r="D146" s="53"/>
      <c r="E146" s="72"/>
      <c r="F146" s="54"/>
      <c r="G146" s="55"/>
      <c r="H146" s="56"/>
      <c r="I146" s="57"/>
      <c r="J146" s="58"/>
      <c r="K146" s="59"/>
      <c r="L146" s="59"/>
      <c r="M146" s="26"/>
      <c r="N146" s="73"/>
      <c r="O146" s="6"/>
    </row>
    <row r="147" spans="1:17" ht="15.75" thickBot="1" x14ac:dyDescent="0.3">
      <c r="A147" s="7"/>
      <c r="B147" s="7">
        <f>SUM(B20:B145)</f>
        <v>100</v>
      </c>
      <c r="C147" s="7">
        <f>SUM(C20:C145)</f>
        <v>0</v>
      </c>
      <c r="D147" s="19">
        <f>SUM(D20:D145)</f>
        <v>100</v>
      </c>
      <c r="E147" s="19"/>
      <c r="F147" s="19"/>
      <c r="G147" s="19"/>
      <c r="H147" s="29"/>
      <c r="I147" s="19">
        <f>SUM(I20:I145)</f>
        <v>12500</v>
      </c>
      <c r="J147" s="36">
        <f>SUM(J20:J145)</f>
        <v>2500</v>
      </c>
      <c r="K147" s="19"/>
      <c r="L147" s="19"/>
      <c r="M147" s="19">
        <f>SUM(M20:M145)</f>
        <v>1875</v>
      </c>
      <c r="N147" s="19">
        <f>SUM(N20:N145)</f>
        <v>0</v>
      </c>
      <c r="O147" s="5"/>
      <c r="Q147" s="13"/>
    </row>
    <row r="148" spans="1:17" x14ac:dyDescent="0.25">
      <c r="A148" s="61"/>
      <c r="B148" s="61"/>
      <c r="C148" s="61"/>
      <c r="D148" s="62"/>
      <c r="E148" s="62"/>
      <c r="F148" s="62"/>
      <c r="G148" s="62"/>
      <c r="H148" s="63"/>
      <c r="I148" s="64"/>
      <c r="J148" s="65"/>
      <c r="K148" s="64"/>
      <c r="L148" s="64"/>
      <c r="M148" s="64"/>
      <c r="N148" s="66"/>
    </row>
    <row r="149" spans="1:17" x14ac:dyDescent="0.25">
      <c r="A149" s="105" t="s">
        <v>23</v>
      </c>
      <c r="B149" s="106"/>
      <c r="C149" s="106"/>
      <c r="D149" s="106"/>
      <c r="E149" s="106"/>
      <c r="F149" s="106"/>
      <c r="G149" s="106"/>
      <c r="H149" s="107"/>
      <c r="I149" s="67">
        <f>J147</f>
        <v>2500</v>
      </c>
      <c r="J149" s="68" t="s">
        <v>28</v>
      </c>
      <c r="K149" s="64"/>
      <c r="L149" s="64"/>
      <c r="M149" s="64"/>
      <c r="N149" s="60"/>
      <c r="O149" s="13"/>
    </row>
    <row r="150" spans="1:17" ht="18.75" customHeight="1" x14ac:dyDescent="0.25">
      <c r="A150" s="98" t="s">
        <v>24</v>
      </c>
      <c r="B150" s="99"/>
      <c r="C150" s="99"/>
      <c r="D150" s="99"/>
      <c r="E150" s="99"/>
      <c r="F150" s="99"/>
      <c r="G150" s="99"/>
      <c r="H150" s="100"/>
      <c r="I150" s="20">
        <f>M147</f>
        <v>1875</v>
      </c>
      <c r="J150" s="37" t="s">
        <v>29</v>
      </c>
      <c r="N150" s="44"/>
    </row>
    <row r="151" spans="1:17" x14ac:dyDescent="0.25">
      <c r="A151" s="98" t="s">
        <v>26</v>
      </c>
      <c r="B151" s="99"/>
      <c r="C151" s="99"/>
      <c r="D151" s="99"/>
      <c r="E151" s="99"/>
      <c r="F151" s="99"/>
      <c r="G151" s="99"/>
      <c r="H151" s="100"/>
      <c r="I151" s="45">
        <f>N147</f>
        <v>0</v>
      </c>
      <c r="J151" s="46" t="s">
        <v>29</v>
      </c>
      <c r="K151" s="21"/>
      <c r="L151" s="21"/>
    </row>
    <row r="152" spans="1:17" x14ac:dyDescent="0.25">
      <c r="A152" s="98" t="s">
        <v>27</v>
      </c>
      <c r="B152" s="99"/>
      <c r="C152" s="99"/>
      <c r="D152" s="99"/>
      <c r="E152" s="99"/>
      <c r="F152" s="99"/>
      <c r="G152" s="99"/>
      <c r="H152" s="100"/>
      <c r="I152" s="80">
        <f>I150+I151</f>
        <v>1875</v>
      </c>
      <c r="J152" s="46" t="s">
        <v>29</v>
      </c>
    </row>
    <row r="153" spans="1:17" x14ac:dyDescent="0.25">
      <c r="I153" s="13"/>
    </row>
  </sheetData>
  <mergeCells count="9">
    <mergeCell ref="A150:H150"/>
    <mergeCell ref="A151:H151"/>
    <mergeCell ref="A152:H152"/>
    <mergeCell ref="A8:J8"/>
    <mergeCell ref="A9:J9"/>
    <mergeCell ref="A10:I10"/>
    <mergeCell ref="A16:N16"/>
    <mergeCell ref="A17:N17"/>
    <mergeCell ref="A149:H149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rowBreaks count="1" manualBreakCount="1">
    <brk id="147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B2D4A-AFC7-422D-AFA3-5ECF329C8CCB}">
  <sheetPr>
    <tabColor rgb="FFFFFF00"/>
    <pageSetUpPr fitToPage="1"/>
  </sheetPr>
  <dimension ref="A1:Z153"/>
  <sheetViews>
    <sheetView showGridLines="0" view="pageBreakPreview" topLeftCell="A109" zoomScaleNormal="175" zoomScaleSheetLayoutView="100" workbookViewId="0">
      <selection activeCell="A18" sqref="A18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44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F20+0.2</f>
        <v>18.72</v>
      </c>
      <c r="F20" s="81">
        <v>18.52</v>
      </c>
      <c r="G20" s="40">
        <f t="shared" ref="G20:G21" si="0">E20-F20</f>
        <v>0.19999999999999929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22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22" si="2">F21+0.2</f>
        <v>18.439999999999998</v>
      </c>
      <c r="F21" s="81">
        <v>18.239999999999998</v>
      </c>
      <c r="G21" s="40">
        <f t="shared" si="0"/>
        <v>0.19999999999999929</v>
      </c>
      <c r="H21" s="27">
        <v>5</v>
      </c>
      <c r="I21" s="24">
        <f t="shared" ref="I21:I22" si="3">J21*H21</f>
        <v>100</v>
      </c>
      <c r="J21" s="35">
        <v>20</v>
      </c>
      <c r="K21" s="26">
        <v>0.15</v>
      </c>
      <c r="L21" s="26"/>
      <c r="M21" s="26">
        <f t="shared" si="1"/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18.159999999999997</v>
      </c>
      <c r="F22" s="81">
        <v>17.959999999999997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>
        <v>100</v>
      </c>
      <c r="C23" s="69"/>
      <c r="D23" s="70">
        <f t="shared" ref="D23" si="4">B23-C22</f>
        <v>100</v>
      </c>
      <c r="E23" s="38">
        <f t="shared" ref="E23:E86" si="5">F23+0.2</f>
        <v>17.879999999999995</v>
      </c>
      <c r="F23" s="81">
        <v>17.679999999999996</v>
      </c>
      <c r="G23" s="40">
        <f t="shared" ref="G23" si="6">E23-F23</f>
        <v>0.19999999999999929</v>
      </c>
      <c r="H23" s="27">
        <v>5</v>
      </c>
      <c r="I23" s="24">
        <f t="shared" ref="I23:I86" si="7">J23*H23</f>
        <v>100</v>
      </c>
      <c r="J23" s="35">
        <v>20</v>
      </c>
      <c r="K23" s="26">
        <v>0.15</v>
      </c>
      <c r="L23" s="26"/>
      <c r="M23" s="26">
        <f t="shared" ref="M23:M86" si="8">I23*K23</f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si="5"/>
        <v>17.599999999999994</v>
      </c>
      <c r="F24" s="81">
        <v>17.399999999999995</v>
      </c>
      <c r="G24" s="40"/>
      <c r="H24" s="27">
        <v>5</v>
      </c>
      <c r="I24" s="24">
        <f t="shared" si="7"/>
        <v>100</v>
      </c>
      <c r="J24" s="26">
        <v>20</v>
      </c>
      <c r="K24" s="26">
        <v>0.15</v>
      </c>
      <c r="L24" s="26"/>
      <c r="M24" s="26">
        <f t="shared" si="8"/>
        <v>15</v>
      </c>
      <c r="N24" s="43"/>
      <c r="O24" s="6"/>
      <c r="P24" s="13"/>
    </row>
    <row r="25" spans="1:26" x14ac:dyDescent="0.25">
      <c r="A25" s="69">
        <v>5</v>
      </c>
      <c r="B25" s="69">
        <v>100</v>
      </c>
      <c r="C25" s="69"/>
      <c r="D25" s="70">
        <f t="shared" ref="D25" si="9">B25-C24</f>
        <v>100</v>
      </c>
      <c r="E25" s="38">
        <f t="shared" si="5"/>
        <v>17.319999999999993</v>
      </c>
      <c r="F25" s="81">
        <v>17.119999999999994</v>
      </c>
      <c r="G25" s="40">
        <f t="shared" ref="G25" si="10">E25-F25</f>
        <v>0.19999999999999929</v>
      </c>
      <c r="H25" s="27">
        <v>5</v>
      </c>
      <c r="I25" s="24">
        <f t="shared" si="7"/>
        <v>100</v>
      </c>
      <c r="J25" s="35">
        <v>20</v>
      </c>
      <c r="K25" s="26">
        <v>0.15</v>
      </c>
      <c r="L25" s="26"/>
      <c r="M25" s="26">
        <f t="shared" si="8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5"/>
        <v>17.039999999999992</v>
      </c>
      <c r="F26" s="81">
        <v>16.839999999999993</v>
      </c>
      <c r="G26" s="40"/>
      <c r="H26" s="27">
        <v>5</v>
      </c>
      <c r="I26" s="24">
        <f t="shared" si="7"/>
        <v>100</v>
      </c>
      <c r="J26" s="26">
        <v>20</v>
      </c>
      <c r="K26" s="26">
        <v>0.15</v>
      </c>
      <c r="L26" s="26"/>
      <c r="M26" s="26">
        <f t="shared" si="8"/>
        <v>15</v>
      </c>
      <c r="N26" s="43"/>
      <c r="O26" s="6"/>
      <c r="P26" s="13"/>
    </row>
    <row r="27" spans="1:26" x14ac:dyDescent="0.25">
      <c r="A27" s="69">
        <v>7</v>
      </c>
      <c r="B27" s="69">
        <v>100</v>
      </c>
      <c r="C27" s="69"/>
      <c r="D27" s="70">
        <f t="shared" ref="D27" si="11">B27-C26</f>
        <v>100</v>
      </c>
      <c r="E27" s="38">
        <f t="shared" si="5"/>
        <v>16.759999999999991</v>
      </c>
      <c r="F27" s="81">
        <v>16.559999999999992</v>
      </c>
      <c r="G27" s="40">
        <f t="shared" ref="G27" si="12">E27-F27</f>
        <v>0.19999999999999929</v>
      </c>
      <c r="H27" s="27">
        <v>5</v>
      </c>
      <c r="I27" s="24">
        <f t="shared" si="7"/>
        <v>100</v>
      </c>
      <c r="J27" s="35">
        <v>20</v>
      </c>
      <c r="K27" s="26">
        <v>0.15</v>
      </c>
      <c r="L27" s="26"/>
      <c r="M27" s="26">
        <f t="shared" si="8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5"/>
        <v>16.47999999999999</v>
      </c>
      <c r="F28" s="81">
        <v>16.27999999999999</v>
      </c>
      <c r="G28" s="40"/>
      <c r="H28" s="27">
        <v>5</v>
      </c>
      <c r="I28" s="24">
        <f t="shared" si="7"/>
        <v>100</v>
      </c>
      <c r="J28" s="26">
        <v>20</v>
      </c>
      <c r="K28" s="26">
        <v>0.15</v>
      </c>
      <c r="L28" s="26"/>
      <c r="M28" s="26">
        <f t="shared" si="8"/>
        <v>15</v>
      </c>
      <c r="N28" s="43"/>
      <c r="O28" s="6"/>
      <c r="P28" s="13"/>
    </row>
    <row r="29" spans="1:26" x14ac:dyDescent="0.25">
      <c r="A29" s="69">
        <v>9</v>
      </c>
      <c r="B29" s="69">
        <v>100</v>
      </c>
      <c r="C29" s="69"/>
      <c r="D29" s="70">
        <f t="shared" ref="D29" si="13">B29-C28</f>
        <v>100</v>
      </c>
      <c r="E29" s="38">
        <f t="shared" si="5"/>
        <v>16.759999999999991</v>
      </c>
      <c r="F29" s="81">
        <v>16.559999999999992</v>
      </c>
      <c r="G29" s="40">
        <f t="shared" ref="G29" si="14">E29-F29</f>
        <v>0.19999999999999929</v>
      </c>
      <c r="H29" s="27">
        <v>5</v>
      </c>
      <c r="I29" s="24">
        <f t="shared" si="7"/>
        <v>100</v>
      </c>
      <c r="J29" s="35">
        <v>20</v>
      </c>
      <c r="K29" s="26">
        <v>0.15</v>
      </c>
      <c r="L29" s="26"/>
      <c r="M29" s="26">
        <f t="shared" si="8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5"/>
        <v>17.039999999999992</v>
      </c>
      <c r="F30" s="81">
        <v>16.839999999999993</v>
      </c>
      <c r="G30" s="40"/>
      <c r="H30" s="27">
        <v>5</v>
      </c>
      <c r="I30" s="24">
        <f t="shared" si="7"/>
        <v>100</v>
      </c>
      <c r="J30" s="26">
        <v>20</v>
      </c>
      <c r="K30" s="26">
        <v>0.15</v>
      </c>
      <c r="L30" s="26"/>
      <c r="M30" s="26">
        <f t="shared" si="8"/>
        <v>15</v>
      </c>
      <c r="N30" s="43"/>
      <c r="O30" s="6"/>
      <c r="P30" s="13"/>
    </row>
    <row r="31" spans="1:26" x14ac:dyDescent="0.25">
      <c r="A31" s="69">
        <v>11</v>
      </c>
      <c r="B31" s="69">
        <v>100</v>
      </c>
      <c r="C31" s="69"/>
      <c r="D31" s="70">
        <f t="shared" ref="D31" si="15">B31-C30</f>
        <v>100</v>
      </c>
      <c r="E31" s="38">
        <f t="shared" si="5"/>
        <v>17.319999999999993</v>
      </c>
      <c r="F31" s="81">
        <v>17.119999999999994</v>
      </c>
      <c r="G31" s="40">
        <f t="shared" ref="G31" si="16">E31-F31</f>
        <v>0.19999999999999929</v>
      </c>
      <c r="H31" s="27">
        <v>5</v>
      </c>
      <c r="I31" s="24">
        <f t="shared" si="7"/>
        <v>100</v>
      </c>
      <c r="J31" s="35">
        <v>20</v>
      </c>
      <c r="K31" s="26">
        <v>0.15</v>
      </c>
      <c r="L31" s="26"/>
      <c r="M31" s="26">
        <f t="shared" si="8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5"/>
        <v>17.599999999999994</v>
      </c>
      <c r="F32" s="81">
        <v>17.399999999999995</v>
      </c>
      <c r="G32" s="40"/>
      <c r="H32" s="27">
        <v>5</v>
      </c>
      <c r="I32" s="24">
        <f t="shared" si="7"/>
        <v>100</v>
      </c>
      <c r="J32" s="26">
        <v>20</v>
      </c>
      <c r="K32" s="26">
        <v>0.15</v>
      </c>
      <c r="L32" s="26"/>
      <c r="M32" s="26">
        <f t="shared" si="8"/>
        <v>15</v>
      </c>
      <c r="N32" s="43"/>
      <c r="O32" s="6"/>
      <c r="P32" s="13"/>
    </row>
    <row r="33" spans="1:16" x14ac:dyDescent="0.25">
      <c r="A33" s="69">
        <v>13</v>
      </c>
      <c r="B33" s="69">
        <v>100</v>
      </c>
      <c r="C33" s="69"/>
      <c r="D33" s="70">
        <f t="shared" ref="D33" si="17">B33-C32</f>
        <v>100</v>
      </c>
      <c r="E33" s="38">
        <f t="shared" si="5"/>
        <v>17.879999999999995</v>
      </c>
      <c r="F33" s="81">
        <v>17.679999999999996</v>
      </c>
      <c r="G33" s="40">
        <f t="shared" ref="G33" si="18">E33-F33</f>
        <v>0.19999999999999929</v>
      </c>
      <c r="H33" s="27">
        <v>5</v>
      </c>
      <c r="I33" s="24">
        <f t="shared" si="7"/>
        <v>100</v>
      </c>
      <c r="J33" s="35">
        <v>20</v>
      </c>
      <c r="K33" s="26">
        <v>0.15</v>
      </c>
      <c r="L33" s="26"/>
      <c r="M33" s="26">
        <f t="shared" si="8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5"/>
        <v>18.159999999999997</v>
      </c>
      <c r="F34" s="81">
        <v>17.959999999999997</v>
      </c>
      <c r="G34" s="40"/>
      <c r="H34" s="27">
        <v>5</v>
      </c>
      <c r="I34" s="24">
        <f t="shared" si="7"/>
        <v>100</v>
      </c>
      <c r="J34" s="26">
        <v>20</v>
      </c>
      <c r="K34" s="26">
        <v>0.15</v>
      </c>
      <c r="L34" s="26"/>
      <c r="M34" s="26">
        <f t="shared" si="8"/>
        <v>15</v>
      </c>
      <c r="N34" s="43"/>
      <c r="O34" s="6"/>
      <c r="P34" s="13"/>
    </row>
    <row r="35" spans="1:16" x14ac:dyDescent="0.25">
      <c r="A35" s="69">
        <v>15</v>
      </c>
      <c r="B35" s="69">
        <v>100</v>
      </c>
      <c r="C35" s="69"/>
      <c r="D35" s="70">
        <f t="shared" ref="D35" si="19">B35-C34</f>
        <v>100</v>
      </c>
      <c r="E35" s="38">
        <f t="shared" si="5"/>
        <v>18.439999999999998</v>
      </c>
      <c r="F35" s="81">
        <v>18.239999999999998</v>
      </c>
      <c r="G35" s="40">
        <f t="shared" ref="G35" si="20">E35-F35</f>
        <v>0.19999999999999929</v>
      </c>
      <c r="H35" s="27">
        <v>5</v>
      </c>
      <c r="I35" s="24">
        <f t="shared" si="7"/>
        <v>100</v>
      </c>
      <c r="J35" s="35">
        <v>20</v>
      </c>
      <c r="K35" s="26">
        <v>0.15</v>
      </c>
      <c r="L35" s="26"/>
      <c r="M35" s="26">
        <f t="shared" si="8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5"/>
        <v>18.72</v>
      </c>
      <c r="F36" s="81">
        <v>18.52</v>
      </c>
      <c r="G36" s="40"/>
      <c r="H36" s="27">
        <v>5</v>
      </c>
      <c r="I36" s="24">
        <f t="shared" si="7"/>
        <v>100</v>
      </c>
      <c r="J36" s="26">
        <v>20</v>
      </c>
      <c r="K36" s="26">
        <v>0.15</v>
      </c>
      <c r="L36" s="26"/>
      <c r="M36" s="26">
        <f t="shared" si="8"/>
        <v>15</v>
      </c>
      <c r="N36" s="43"/>
      <c r="O36" s="6"/>
      <c r="P36" s="13"/>
    </row>
    <row r="37" spans="1:16" x14ac:dyDescent="0.25">
      <c r="A37" s="69">
        <v>17</v>
      </c>
      <c r="B37" s="69">
        <v>100</v>
      </c>
      <c r="C37" s="69"/>
      <c r="D37" s="70">
        <f t="shared" ref="D37" si="21">B37-C36</f>
        <v>100</v>
      </c>
      <c r="E37" s="38">
        <f t="shared" si="5"/>
        <v>19</v>
      </c>
      <c r="F37" s="81">
        <v>18.8</v>
      </c>
      <c r="G37" s="40">
        <f t="shared" ref="G37" si="22">E37-F37</f>
        <v>0.19999999999999929</v>
      </c>
      <c r="H37" s="27">
        <v>5</v>
      </c>
      <c r="I37" s="24">
        <f t="shared" si="7"/>
        <v>100</v>
      </c>
      <c r="J37" s="35">
        <v>20</v>
      </c>
      <c r="K37" s="26">
        <v>0.15</v>
      </c>
      <c r="L37" s="26"/>
      <c r="M37" s="26">
        <f t="shared" si="8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5"/>
        <v>19.28</v>
      </c>
      <c r="F38" s="81">
        <v>19.080000000000002</v>
      </c>
      <c r="G38" s="40"/>
      <c r="H38" s="27">
        <v>5</v>
      </c>
      <c r="I38" s="24">
        <f t="shared" si="7"/>
        <v>100</v>
      </c>
      <c r="J38" s="26">
        <v>20</v>
      </c>
      <c r="K38" s="26">
        <v>0.15</v>
      </c>
      <c r="L38" s="26"/>
      <c r="M38" s="26">
        <f t="shared" si="8"/>
        <v>15</v>
      </c>
      <c r="N38" s="43"/>
      <c r="O38" s="6"/>
      <c r="P38" s="13"/>
    </row>
    <row r="39" spans="1:16" x14ac:dyDescent="0.25">
      <c r="A39" s="69">
        <v>19</v>
      </c>
      <c r="B39" s="69">
        <v>100</v>
      </c>
      <c r="C39" s="69"/>
      <c r="D39" s="70">
        <f t="shared" ref="D39" si="23">B39-C38</f>
        <v>100</v>
      </c>
      <c r="E39" s="38">
        <f t="shared" si="5"/>
        <v>19.560000000000002</v>
      </c>
      <c r="F39" s="81">
        <v>19.360000000000003</v>
      </c>
      <c r="G39" s="40">
        <f t="shared" ref="G39" si="24">E39-F39</f>
        <v>0.19999999999999929</v>
      </c>
      <c r="H39" s="27">
        <v>5</v>
      </c>
      <c r="I39" s="24">
        <f t="shared" si="7"/>
        <v>100</v>
      </c>
      <c r="J39" s="35">
        <v>20</v>
      </c>
      <c r="K39" s="26">
        <v>0.15</v>
      </c>
      <c r="L39" s="26"/>
      <c r="M39" s="26">
        <f t="shared" si="8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5"/>
        <v>19.840000000000003</v>
      </c>
      <c r="F40" s="81">
        <v>19.640000000000004</v>
      </c>
      <c r="G40" s="40"/>
      <c r="H40" s="27">
        <v>5</v>
      </c>
      <c r="I40" s="24">
        <f t="shared" si="7"/>
        <v>100</v>
      </c>
      <c r="J40" s="26">
        <v>20</v>
      </c>
      <c r="K40" s="26">
        <v>0.15</v>
      </c>
      <c r="L40" s="26"/>
      <c r="M40" s="26">
        <f t="shared" si="8"/>
        <v>15</v>
      </c>
      <c r="N40" s="43"/>
      <c r="O40" s="6"/>
      <c r="P40" s="13"/>
    </row>
    <row r="41" spans="1:16" x14ac:dyDescent="0.25">
      <c r="A41" s="69">
        <v>21</v>
      </c>
      <c r="B41" s="69">
        <v>100</v>
      </c>
      <c r="C41" s="69"/>
      <c r="D41" s="70">
        <f t="shared" ref="D41" si="25">B41-C40</f>
        <v>100</v>
      </c>
      <c r="E41" s="38">
        <f t="shared" si="5"/>
        <v>20.120000000000005</v>
      </c>
      <c r="F41" s="81">
        <v>19.920000000000005</v>
      </c>
      <c r="G41" s="40">
        <f t="shared" ref="G41" si="26">E41-F41</f>
        <v>0.19999999999999929</v>
      </c>
      <c r="H41" s="27">
        <v>5</v>
      </c>
      <c r="I41" s="24">
        <f t="shared" si="7"/>
        <v>100</v>
      </c>
      <c r="J41" s="35">
        <v>20</v>
      </c>
      <c r="K41" s="26">
        <v>0.15</v>
      </c>
      <c r="L41" s="26"/>
      <c r="M41" s="26">
        <f t="shared" si="8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5"/>
        <v>19.840000000000003</v>
      </c>
      <c r="F42" s="81">
        <v>19.640000000000004</v>
      </c>
      <c r="G42" s="40"/>
      <c r="H42" s="27">
        <v>5</v>
      </c>
      <c r="I42" s="24">
        <f t="shared" si="7"/>
        <v>100</v>
      </c>
      <c r="J42" s="26">
        <v>20</v>
      </c>
      <c r="K42" s="26">
        <v>0.15</v>
      </c>
      <c r="L42" s="26"/>
      <c r="M42" s="26">
        <f t="shared" si="8"/>
        <v>15</v>
      </c>
      <c r="N42" s="43"/>
      <c r="O42" s="6"/>
      <c r="P42" s="13"/>
    </row>
    <row r="43" spans="1:16" x14ac:dyDescent="0.25">
      <c r="A43" s="69">
        <v>23</v>
      </c>
      <c r="B43" s="69">
        <v>100</v>
      </c>
      <c r="C43" s="69"/>
      <c r="D43" s="70">
        <f t="shared" ref="D43" si="27">B43-C42</f>
        <v>100</v>
      </c>
      <c r="E43" s="38">
        <f t="shared" si="5"/>
        <v>19.560000000000002</v>
      </c>
      <c r="F43" s="81">
        <v>19.360000000000003</v>
      </c>
      <c r="G43" s="40">
        <f t="shared" ref="G43" si="28">E43-F43</f>
        <v>0.19999999999999929</v>
      </c>
      <c r="H43" s="27">
        <v>5</v>
      </c>
      <c r="I43" s="24">
        <f t="shared" si="7"/>
        <v>100</v>
      </c>
      <c r="J43" s="35">
        <v>20</v>
      </c>
      <c r="K43" s="26">
        <v>0.15</v>
      </c>
      <c r="L43" s="26"/>
      <c r="M43" s="26">
        <f t="shared" si="8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5"/>
        <v>19.28</v>
      </c>
      <c r="F44" s="81">
        <v>19.080000000000002</v>
      </c>
      <c r="G44" s="40"/>
      <c r="H44" s="27">
        <v>5</v>
      </c>
      <c r="I44" s="24">
        <f t="shared" si="7"/>
        <v>100</v>
      </c>
      <c r="J44" s="26">
        <v>20</v>
      </c>
      <c r="K44" s="26">
        <v>0.15</v>
      </c>
      <c r="L44" s="26"/>
      <c r="M44" s="26">
        <f t="shared" si="8"/>
        <v>15</v>
      </c>
      <c r="N44" s="43"/>
      <c r="O44" s="6"/>
      <c r="P44" s="13"/>
    </row>
    <row r="45" spans="1:16" x14ac:dyDescent="0.25">
      <c r="A45" s="69">
        <v>25</v>
      </c>
      <c r="B45" s="69">
        <v>100</v>
      </c>
      <c r="C45" s="69"/>
      <c r="D45" s="70">
        <f t="shared" ref="D45" si="29">B45-C44</f>
        <v>100</v>
      </c>
      <c r="E45" s="38">
        <f t="shared" si="5"/>
        <v>19</v>
      </c>
      <c r="F45" s="81">
        <v>18.8</v>
      </c>
      <c r="G45" s="40">
        <f t="shared" ref="G45" si="30">E45-F45</f>
        <v>0.19999999999999929</v>
      </c>
      <c r="H45" s="27">
        <v>5</v>
      </c>
      <c r="I45" s="24">
        <f t="shared" si="7"/>
        <v>100</v>
      </c>
      <c r="J45" s="35">
        <v>20</v>
      </c>
      <c r="K45" s="26">
        <v>0.15</v>
      </c>
      <c r="L45" s="26"/>
      <c r="M45" s="26">
        <f t="shared" si="8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5"/>
        <v>18.72</v>
      </c>
      <c r="F46" s="81">
        <v>18.52</v>
      </c>
      <c r="G46" s="40"/>
      <c r="H46" s="27">
        <v>5</v>
      </c>
      <c r="I46" s="24">
        <f t="shared" si="7"/>
        <v>100</v>
      </c>
      <c r="J46" s="26">
        <v>20</v>
      </c>
      <c r="K46" s="26">
        <v>0.15</v>
      </c>
      <c r="L46" s="26"/>
      <c r="M46" s="26">
        <f t="shared" si="8"/>
        <v>15</v>
      </c>
      <c r="N46" s="43"/>
      <c r="O46" s="6"/>
      <c r="P46" s="13"/>
    </row>
    <row r="47" spans="1:16" x14ac:dyDescent="0.25">
      <c r="A47" s="69">
        <v>27</v>
      </c>
      <c r="B47" s="69">
        <v>100</v>
      </c>
      <c r="C47" s="69"/>
      <c r="D47" s="70">
        <f t="shared" ref="D47" si="31">B47-C46</f>
        <v>100</v>
      </c>
      <c r="E47" s="38">
        <f t="shared" si="5"/>
        <v>18.439999999999998</v>
      </c>
      <c r="F47" s="81">
        <v>18.239999999999998</v>
      </c>
      <c r="G47" s="40">
        <f t="shared" ref="G47" si="32">E47-F47</f>
        <v>0.19999999999999929</v>
      </c>
      <c r="H47" s="27">
        <v>5</v>
      </c>
      <c r="I47" s="24">
        <f t="shared" si="7"/>
        <v>100</v>
      </c>
      <c r="J47" s="35">
        <v>20</v>
      </c>
      <c r="K47" s="26">
        <v>0.15</v>
      </c>
      <c r="L47" s="26"/>
      <c r="M47" s="26">
        <f t="shared" si="8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5"/>
        <v>18.119999999999997</v>
      </c>
      <c r="F48" s="81">
        <v>17.919999999999998</v>
      </c>
      <c r="G48" s="40"/>
      <c r="H48" s="27">
        <v>5</v>
      </c>
      <c r="I48" s="24">
        <f t="shared" si="7"/>
        <v>100</v>
      </c>
      <c r="J48" s="26">
        <v>20</v>
      </c>
      <c r="K48" s="26">
        <v>0.15</v>
      </c>
      <c r="L48" s="26"/>
      <c r="M48" s="26">
        <f t="shared" si="8"/>
        <v>15</v>
      </c>
      <c r="N48" s="43"/>
      <c r="O48" s="6"/>
      <c r="P48" s="13"/>
    </row>
    <row r="49" spans="1:16" x14ac:dyDescent="0.25">
      <c r="A49" s="69">
        <v>29</v>
      </c>
      <c r="B49" s="69">
        <v>100</v>
      </c>
      <c r="C49" s="69"/>
      <c r="D49" s="70">
        <f t="shared" ref="D49" si="33">B49-C48</f>
        <v>100</v>
      </c>
      <c r="E49" s="38">
        <f t="shared" si="5"/>
        <v>17.799999999999997</v>
      </c>
      <c r="F49" s="81">
        <v>17.599999999999998</v>
      </c>
      <c r="G49" s="40">
        <f t="shared" ref="G49" si="34">E49-F49</f>
        <v>0.19999999999999929</v>
      </c>
      <c r="H49" s="27">
        <v>5</v>
      </c>
      <c r="I49" s="24">
        <f t="shared" si="7"/>
        <v>100</v>
      </c>
      <c r="J49" s="35">
        <v>20</v>
      </c>
      <c r="K49" s="26">
        <v>0.15</v>
      </c>
      <c r="L49" s="26"/>
      <c r="M49" s="26">
        <f t="shared" si="8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5"/>
        <v>17.479999999999997</v>
      </c>
      <c r="F50" s="81">
        <v>17.279999999999998</v>
      </c>
      <c r="G50" s="40"/>
      <c r="H50" s="27">
        <v>5</v>
      </c>
      <c r="I50" s="24">
        <f t="shared" si="7"/>
        <v>100</v>
      </c>
      <c r="J50" s="26">
        <v>20</v>
      </c>
      <c r="K50" s="26">
        <v>0.15</v>
      </c>
      <c r="L50" s="26"/>
      <c r="M50" s="26">
        <f t="shared" si="8"/>
        <v>15</v>
      </c>
      <c r="N50" s="43"/>
      <c r="O50" s="6"/>
      <c r="P50" s="13"/>
    </row>
    <row r="51" spans="1:16" x14ac:dyDescent="0.25">
      <c r="A51" s="69">
        <v>31</v>
      </c>
      <c r="B51" s="69">
        <v>100</v>
      </c>
      <c r="C51" s="69"/>
      <c r="D51" s="70">
        <f t="shared" ref="D51" si="35">B51-C50</f>
        <v>100</v>
      </c>
      <c r="E51" s="38">
        <f t="shared" si="5"/>
        <v>17.159999999999997</v>
      </c>
      <c r="F51" s="81">
        <v>16.959999999999997</v>
      </c>
      <c r="G51" s="40">
        <f t="shared" ref="G51" si="36">E51-F51</f>
        <v>0.19999999999999929</v>
      </c>
      <c r="H51" s="27">
        <v>5</v>
      </c>
      <c r="I51" s="24">
        <f t="shared" si="7"/>
        <v>100</v>
      </c>
      <c r="J51" s="35">
        <v>20</v>
      </c>
      <c r="K51" s="26">
        <v>0.15</v>
      </c>
      <c r="L51" s="26"/>
      <c r="M51" s="26">
        <f t="shared" si="8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5"/>
        <v>16.839999999999996</v>
      </c>
      <c r="F52" s="81">
        <v>16.639999999999997</v>
      </c>
      <c r="G52" s="40"/>
      <c r="H52" s="27">
        <v>5</v>
      </c>
      <c r="I52" s="24">
        <f t="shared" si="7"/>
        <v>100</v>
      </c>
      <c r="J52" s="26">
        <v>20</v>
      </c>
      <c r="K52" s="26">
        <v>0.15</v>
      </c>
      <c r="L52" s="26"/>
      <c r="M52" s="26">
        <f t="shared" si="8"/>
        <v>15</v>
      </c>
      <c r="N52" s="43"/>
      <c r="O52" s="6"/>
      <c r="P52" s="13"/>
    </row>
    <row r="53" spans="1:16" x14ac:dyDescent="0.25">
      <c r="A53" s="69">
        <v>33</v>
      </c>
      <c r="B53" s="69">
        <v>100</v>
      </c>
      <c r="C53" s="69"/>
      <c r="D53" s="70">
        <f t="shared" ref="D53" si="37">B53-C52</f>
        <v>100</v>
      </c>
      <c r="E53" s="38">
        <f t="shared" si="5"/>
        <v>16.519999999999996</v>
      </c>
      <c r="F53" s="81">
        <v>16.319999999999997</v>
      </c>
      <c r="G53" s="40">
        <f t="shared" ref="G53" si="38">E53-F53</f>
        <v>0.19999999999999929</v>
      </c>
      <c r="H53" s="27">
        <v>5</v>
      </c>
      <c r="I53" s="24">
        <f t="shared" si="7"/>
        <v>100</v>
      </c>
      <c r="J53" s="35">
        <v>20</v>
      </c>
      <c r="K53" s="26">
        <v>0.15</v>
      </c>
      <c r="L53" s="26"/>
      <c r="M53" s="26">
        <f t="shared" si="8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5"/>
        <v>16.199999999999996</v>
      </c>
      <c r="F54" s="81">
        <v>15.999999999999996</v>
      </c>
      <c r="G54" s="40"/>
      <c r="H54" s="27">
        <v>5</v>
      </c>
      <c r="I54" s="24">
        <f t="shared" si="7"/>
        <v>100</v>
      </c>
      <c r="J54" s="26">
        <v>20</v>
      </c>
      <c r="K54" s="26">
        <v>0.15</v>
      </c>
      <c r="L54" s="26"/>
      <c r="M54" s="26">
        <f t="shared" si="8"/>
        <v>15</v>
      </c>
      <c r="N54" s="43"/>
      <c r="O54" s="6"/>
      <c r="P54" s="13"/>
    </row>
    <row r="55" spans="1:16" x14ac:dyDescent="0.25">
      <c r="A55" s="69">
        <v>35</v>
      </c>
      <c r="B55" s="69">
        <v>100</v>
      </c>
      <c r="C55" s="69"/>
      <c r="D55" s="70">
        <f t="shared" ref="D55" si="39">B55-C54</f>
        <v>100</v>
      </c>
      <c r="E55" s="38">
        <f t="shared" si="5"/>
        <v>15.879999999999995</v>
      </c>
      <c r="F55" s="81">
        <v>15.679999999999996</v>
      </c>
      <c r="G55" s="40">
        <f t="shared" ref="G55" si="40">E55-F55</f>
        <v>0.19999999999999929</v>
      </c>
      <c r="H55" s="27">
        <v>5</v>
      </c>
      <c r="I55" s="24">
        <f t="shared" si="7"/>
        <v>100</v>
      </c>
      <c r="J55" s="35">
        <v>20</v>
      </c>
      <c r="K55" s="26">
        <v>0.15</v>
      </c>
      <c r="L55" s="26"/>
      <c r="M55" s="26">
        <f t="shared" si="8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5"/>
        <v>15.559999999999995</v>
      </c>
      <c r="F56" s="81">
        <v>15.359999999999996</v>
      </c>
      <c r="G56" s="40"/>
      <c r="H56" s="27">
        <v>5</v>
      </c>
      <c r="I56" s="24">
        <f t="shared" si="7"/>
        <v>100</v>
      </c>
      <c r="J56" s="26">
        <v>20</v>
      </c>
      <c r="K56" s="26">
        <v>0.15</v>
      </c>
      <c r="L56" s="26"/>
      <c r="M56" s="26">
        <f t="shared" si="8"/>
        <v>15</v>
      </c>
      <c r="N56" s="43"/>
      <c r="O56" s="6"/>
      <c r="P56" s="13"/>
    </row>
    <row r="57" spans="1:16" x14ac:dyDescent="0.25">
      <c r="A57" s="69">
        <v>37</v>
      </c>
      <c r="B57" s="69">
        <v>100</v>
      </c>
      <c r="C57" s="69"/>
      <c r="D57" s="70">
        <f t="shared" ref="D57" si="41">B57-C56</f>
        <v>100</v>
      </c>
      <c r="E57" s="38">
        <f t="shared" si="5"/>
        <v>15.239999999999995</v>
      </c>
      <c r="F57" s="81">
        <v>15.039999999999996</v>
      </c>
      <c r="G57" s="40">
        <f t="shared" ref="G57" si="42">E57-F57</f>
        <v>0.19999999999999929</v>
      </c>
      <c r="H57" s="27">
        <v>5</v>
      </c>
      <c r="I57" s="24">
        <f t="shared" si="7"/>
        <v>100</v>
      </c>
      <c r="J57" s="35">
        <v>20</v>
      </c>
      <c r="K57" s="26">
        <v>0.15</v>
      </c>
      <c r="L57" s="26"/>
      <c r="M57" s="26">
        <f t="shared" si="8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5"/>
        <v>14.919999999999995</v>
      </c>
      <c r="F58" s="81">
        <v>14.719999999999995</v>
      </c>
      <c r="G58" s="40"/>
      <c r="H58" s="27">
        <v>5</v>
      </c>
      <c r="I58" s="24">
        <f t="shared" si="7"/>
        <v>100</v>
      </c>
      <c r="J58" s="26">
        <v>20</v>
      </c>
      <c r="K58" s="26">
        <v>0.15</v>
      </c>
      <c r="L58" s="26"/>
      <c r="M58" s="26">
        <f t="shared" si="8"/>
        <v>15</v>
      </c>
      <c r="N58" s="43"/>
      <c r="O58" s="6"/>
      <c r="P58" s="13"/>
    </row>
    <row r="59" spans="1:16" x14ac:dyDescent="0.25">
      <c r="A59" s="69">
        <v>39</v>
      </c>
      <c r="B59" s="69">
        <v>100</v>
      </c>
      <c r="C59" s="69"/>
      <c r="D59" s="70">
        <f t="shared" ref="D59" si="43">B59-C58</f>
        <v>100</v>
      </c>
      <c r="E59" s="38">
        <f t="shared" si="5"/>
        <v>14.599999999999994</v>
      </c>
      <c r="F59" s="81">
        <v>14.399999999999995</v>
      </c>
      <c r="G59" s="40">
        <f t="shared" ref="G59" si="44">E59-F59</f>
        <v>0.19999999999999929</v>
      </c>
      <c r="H59" s="27">
        <v>5</v>
      </c>
      <c r="I59" s="24">
        <f t="shared" si="7"/>
        <v>100</v>
      </c>
      <c r="J59" s="35">
        <v>20</v>
      </c>
      <c r="K59" s="26">
        <v>0.15</v>
      </c>
      <c r="L59" s="26"/>
      <c r="M59" s="26">
        <f t="shared" si="8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5"/>
        <v>14.279999999999994</v>
      </c>
      <c r="F60" s="81">
        <v>14.079999999999995</v>
      </c>
      <c r="G60" s="40"/>
      <c r="H60" s="27">
        <v>5</v>
      </c>
      <c r="I60" s="24">
        <f t="shared" si="7"/>
        <v>100</v>
      </c>
      <c r="J60" s="26">
        <v>20</v>
      </c>
      <c r="K60" s="26">
        <v>0.15</v>
      </c>
      <c r="L60" s="26"/>
      <c r="M60" s="26">
        <f t="shared" si="8"/>
        <v>15</v>
      </c>
      <c r="N60" s="43"/>
      <c r="O60" s="6"/>
      <c r="P60" s="13"/>
    </row>
    <row r="61" spans="1:16" x14ac:dyDescent="0.25">
      <c r="A61" s="69">
        <v>41</v>
      </c>
      <c r="B61" s="69">
        <v>100</v>
      </c>
      <c r="C61" s="69"/>
      <c r="D61" s="70">
        <f t="shared" ref="D61" si="45">B61-C60</f>
        <v>100</v>
      </c>
      <c r="E61" s="38">
        <f t="shared" si="5"/>
        <v>13.959999999999994</v>
      </c>
      <c r="F61" s="81">
        <v>13.759999999999994</v>
      </c>
      <c r="G61" s="40">
        <f t="shared" ref="G61" si="46">E61-F61</f>
        <v>0.19999999999999929</v>
      </c>
      <c r="H61" s="27">
        <v>5</v>
      </c>
      <c r="I61" s="24">
        <f t="shared" si="7"/>
        <v>100</v>
      </c>
      <c r="J61" s="35">
        <v>20</v>
      </c>
      <c r="K61" s="26">
        <v>0.15</v>
      </c>
      <c r="L61" s="26"/>
      <c r="M61" s="26">
        <f t="shared" si="8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5"/>
        <v>13.639999999999993</v>
      </c>
      <c r="F62" s="81">
        <v>13.439999999999994</v>
      </c>
      <c r="G62" s="40"/>
      <c r="H62" s="27">
        <v>5</v>
      </c>
      <c r="I62" s="24">
        <f t="shared" si="7"/>
        <v>100</v>
      </c>
      <c r="J62" s="26">
        <v>20</v>
      </c>
      <c r="K62" s="26">
        <v>0.15</v>
      </c>
      <c r="L62" s="26"/>
      <c r="M62" s="26">
        <f t="shared" si="8"/>
        <v>15</v>
      </c>
      <c r="N62" s="43"/>
      <c r="O62" s="6"/>
      <c r="P62" s="13"/>
    </row>
    <row r="63" spans="1:16" x14ac:dyDescent="0.25">
      <c r="A63" s="69">
        <v>43</v>
      </c>
      <c r="B63" s="69">
        <v>100</v>
      </c>
      <c r="C63" s="69"/>
      <c r="D63" s="70">
        <f t="shared" ref="D63" si="47">B63-C62</f>
        <v>100</v>
      </c>
      <c r="E63" s="38">
        <f t="shared" si="5"/>
        <v>13.319999999999993</v>
      </c>
      <c r="F63" s="81">
        <v>13.119999999999994</v>
      </c>
      <c r="G63" s="40">
        <f t="shared" ref="G63" si="48">E63-F63</f>
        <v>0.19999999999999929</v>
      </c>
      <c r="H63" s="27">
        <v>5</v>
      </c>
      <c r="I63" s="24">
        <f t="shared" si="7"/>
        <v>100</v>
      </c>
      <c r="J63" s="35">
        <v>20</v>
      </c>
      <c r="K63" s="26">
        <v>0.15</v>
      </c>
      <c r="L63" s="26"/>
      <c r="M63" s="26">
        <f t="shared" si="8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5"/>
        <v>12.999999999999993</v>
      </c>
      <c r="F64" s="81">
        <v>12.799999999999994</v>
      </c>
      <c r="G64" s="40"/>
      <c r="H64" s="27">
        <v>5</v>
      </c>
      <c r="I64" s="24">
        <f t="shared" si="7"/>
        <v>100</v>
      </c>
      <c r="J64" s="26">
        <v>20</v>
      </c>
      <c r="K64" s="26">
        <v>0.15</v>
      </c>
      <c r="L64" s="26"/>
      <c r="M64" s="26">
        <f t="shared" si="8"/>
        <v>15</v>
      </c>
      <c r="N64" s="43"/>
      <c r="O64" s="6"/>
      <c r="P64" s="13"/>
    </row>
    <row r="65" spans="1:16" x14ac:dyDescent="0.25">
      <c r="A65" s="69">
        <v>45</v>
      </c>
      <c r="B65" s="69">
        <v>100</v>
      </c>
      <c r="C65" s="69"/>
      <c r="D65" s="70">
        <f t="shared" ref="D65" si="49">B65-C64</f>
        <v>100</v>
      </c>
      <c r="E65" s="38">
        <f t="shared" si="5"/>
        <v>12.719999999999994</v>
      </c>
      <c r="F65" s="81">
        <v>12.519999999999994</v>
      </c>
      <c r="G65" s="40">
        <f t="shared" ref="G65" si="50">E65-F65</f>
        <v>0.19999999999999929</v>
      </c>
      <c r="H65" s="27">
        <v>5</v>
      </c>
      <c r="I65" s="24">
        <f t="shared" si="7"/>
        <v>100</v>
      </c>
      <c r="J65" s="35">
        <v>20</v>
      </c>
      <c r="K65" s="26">
        <v>0.15</v>
      </c>
      <c r="L65" s="26"/>
      <c r="M65" s="26">
        <f t="shared" si="8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5"/>
        <v>12.439999999999994</v>
      </c>
      <c r="F66" s="81">
        <v>12.239999999999995</v>
      </c>
      <c r="G66" s="40"/>
      <c r="H66" s="27">
        <v>5</v>
      </c>
      <c r="I66" s="24">
        <f t="shared" si="7"/>
        <v>100</v>
      </c>
      <c r="J66" s="26">
        <v>20</v>
      </c>
      <c r="K66" s="26">
        <v>0.15</v>
      </c>
      <c r="L66" s="26"/>
      <c r="M66" s="26">
        <f t="shared" si="8"/>
        <v>15</v>
      </c>
      <c r="N66" s="43"/>
      <c r="O66" s="6"/>
      <c r="P66" s="13"/>
    </row>
    <row r="67" spans="1:16" x14ac:dyDescent="0.25">
      <c r="A67" s="69">
        <v>47</v>
      </c>
      <c r="B67" s="69">
        <v>100</v>
      </c>
      <c r="C67" s="69"/>
      <c r="D67" s="70">
        <f t="shared" ref="D67" si="51">B67-C66</f>
        <v>100</v>
      </c>
      <c r="E67" s="38">
        <f t="shared" si="5"/>
        <v>12.159999999999995</v>
      </c>
      <c r="F67" s="81">
        <v>11.959999999999996</v>
      </c>
      <c r="G67" s="40">
        <f t="shared" ref="G67" si="52">E67-F67</f>
        <v>0.19999999999999929</v>
      </c>
      <c r="H67" s="27">
        <v>5</v>
      </c>
      <c r="I67" s="24">
        <f t="shared" si="7"/>
        <v>100</v>
      </c>
      <c r="J67" s="35">
        <v>20</v>
      </c>
      <c r="K67" s="26">
        <v>0.15</v>
      </c>
      <c r="L67" s="26"/>
      <c r="M67" s="26">
        <f t="shared" si="8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5"/>
        <v>11.879999999999995</v>
      </c>
      <c r="F68" s="81">
        <v>11.679999999999996</v>
      </c>
      <c r="G68" s="40"/>
      <c r="H68" s="27">
        <v>5</v>
      </c>
      <c r="I68" s="24">
        <f t="shared" si="7"/>
        <v>100</v>
      </c>
      <c r="J68" s="26">
        <v>20</v>
      </c>
      <c r="K68" s="26">
        <v>0.15</v>
      </c>
      <c r="L68" s="26"/>
      <c r="M68" s="26">
        <f t="shared" si="8"/>
        <v>15</v>
      </c>
      <c r="N68" s="43"/>
      <c r="O68" s="6"/>
      <c r="P68" s="13"/>
    </row>
    <row r="69" spans="1:16" x14ac:dyDescent="0.25">
      <c r="A69" s="69">
        <v>49</v>
      </c>
      <c r="B69" s="69">
        <v>100</v>
      </c>
      <c r="C69" s="69"/>
      <c r="D69" s="70">
        <f t="shared" ref="D69" si="53">B69-C68</f>
        <v>100</v>
      </c>
      <c r="E69" s="38">
        <f t="shared" si="5"/>
        <v>11.599999999999996</v>
      </c>
      <c r="F69" s="81">
        <v>11.399999999999997</v>
      </c>
      <c r="G69" s="40">
        <f t="shared" ref="G69" si="54">E69-F69</f>
        <v>0.19999999999999929</v>
      </c>
      <c r="H69" s="27">
        <v>5</v>
      </c>
      <c r="I69" s="24">
        <f t="shared" si="7"/>
        <v>100</v>
      </c>
      <c r="J69" s="35">
        <v>20</v>
      </c>
      <c r="K69" s="26">
        <v>0.15</v>
      </c>
      <c r="L69" s="26"/>
      <c r="M69" s="26">
        <f t="shared" si="8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5"/>
        <v>11.319999999999997</v>
      </c>
      <c r="F70" s="81">
        <v>11.119999999999997</v>
      </c>
      <c r="G70" s="40"/>
      <c r="H70" s="27">
        <v>5</v>
      </c>
      <c r="I70" s="24">
        <f t="shared" si="7"/>
        <v>100</v>
      </c>
      <c r="J70" s="26">
        <v>20</v>
      </c>
      <c r="K70" s="26">
        <v>0.15</v>
      </c>
      <c r="L70" s="26"/>
      <c r="M70" s="26">
        <f t="shared" si="8"/>
        <v>15</v>
      </c>
      <c r="N70" s="43"/>
      <c r="O70" s="6"/>
      <c r="P70" s="13"/>
    </row>
    <row r="71" spans="1:16" x14ac:dyDescent="0.25">
      <c r="A71" s="69">
        <v>51</v>
      </c>
      <c r="B71" s="69">
        <v>100</v>
      </c>
      <c r="C71" s="69"/>
      <c r="D71" s="70">
        <f t="shared" ref="D71" si="55">B71-C70</f>
        <v>100</v>
      </c>
      <c r="E71" s="38">
        <f t="shared" si="5"/>
        <v>11.039999999999997</v>
      </c>
      <c r="F71" s="81">
        <v>10.839999999999998</v>
      </c>
      <c r="G71" s="40">
        <f t="shared" ref="G71" si="56">E71-F71</f>
        <v>0.19999999999999929</v>
      </c>
      <c r="H71" s="27">
        <v>5</v>
      </c>
      <c r="I71" s="24">
        <f t="shared" si="7"/>
        <v>100</v>
      </c>
      <c r="J71" s="35">
        <v>20</v>
      </c>
      <c r="K71" s="26">
        <v>0.15</v>
      </c>
      <c r="L71" s="26"/>
      <c r="M71" s="26">
        <f t="shared" si="8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5"/>
        <v>10.759999999999998</v>
      </c>
      <c r="F72" s="81">
        <v>10.559999999999999</v>
      </c>
      <c r="G72" s="40"/>
      <c r="H72" s="27">
        <v>5</v>
      </c>
      <c r="I72" s="24">
        <f t="shared" si="7"/>
        <v>100</v>
      </c>
      <c r="J72" s="26">
        <v>20</v>
      </c>
      <c r="K72" s="26">
        <v>0.15</v>
      </c>
      <c r="L72" s="26"/>
      <c r="M72" s="26">
        <f t="shared" si="8"/>
        <v>15</v>
      </c>
      <c r="N72" s="43"/>
      <c r="O72" s="6"/>
      <c r="P72" s="13"/>
    </row>
    <row r="73" spans="1:16" x14ac:dyDescent="0.25">
      <c r="A73" s="69">
        <v>53</v>
      </c>
      <c r="B73" s="69">
        <v>100</v>
      </c>
      <c r="C73" s="69"/>
      <c r="D73" s="70">
        <f t="shared" ref="D73" si="57">B73-C72</f>
        <v>100</v>
      </c>
      <c r="E73" s="38">
        <f t="shared" si="5"/>
        <v>10.479999999999999</v>
      </c>
      <c r="F73" s="81">
        <v>10.28</v>
      </c>
      <c r="G73" s="40">
        <f t="shared" ref="G73" si="58">E73-F73</f>
        <v>0.19999999999999929</v>
      </c>
      <c r="H73" s="27">
        <v>5</v>
      </c>
      <c r="I73" s="24">
        <f t="shared" si="7"/>
        <v>100</v>
      </c>
      <c r="J73" s="35">
        <v>20</v>
      </c>
      <c r="K73" s="26">
        <v>0.15</v>
      </c>
      <c r="L73" s="26"/>
      <c r="M73" s="26">
        <f t="shared" si="8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5"/>
        <v>10.199999999999999</v>
      </c>
      <c r="F74" s="81">
        <v>10</v>
      </c>
      <c r="G74" s="40"/>
      <c r="H74" s="27">
        <v>5</v>
      </c>
      <c r="I74" s="24">
        <f t="shared" si="7"/>
        <v>100</v>
      </c>
      <c r="J74" s="26">
        <v>20</v>
      </c>
      <c r="K74" s="26">
        <v>0.15</v>
      </c>
      <c r="L74" s="26"/>
      <c r="M74" s="26">
        <f t="shared" si="8"/>
        <v>15</v>
      </c>
      <c r="N74" s="43"/>
      <c r="O74" s="6"/>
      <c r="P74" s="13"/>
    </row>
    <row r="75" spans="1:16" x14ac:dyDescent="0.25">
      <c r="A75" s="69">
        <v>55</v>
      </c>
      <c r="B75" s="69">
        <v>100</v>
      </c>
      <c r="C75" s="69"/>
      <c r="D75" s="70">
        <f t="shared" ref="D75" si="59">B75-C74</f>
        <v>100</v>
      </c>
      <c r="E75" s="38">
        <f t="shared" si="5"/>
        <v>9.92</v>
      </c>
      <c r="F75" s="81">
        <v>9.7200000000000006</v>
      </c>
      <c r="G75" s="40">
        <f t="shared" ref="G75" si="60">E75-F75</f>
        <v>0.19999999999999929</v>
      </c>
      <c r="H75" s="27">
        <v>5</v>
      </c>
      <c r="I75" s="24">
        <f t="shared" si="7"/>
        <v>100</v>
      </c>
      <c r="J75" s="35">
        <v>20</v>
      </c>
      <c r="K75" s="26">
        <v>0.15</v>
      </c>
      <c r="L75" s="26"/>
      <c r="M75" s="26">
        <f t="shared" si="8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5"/>
        <v>9.64</v>
      </c>
      <c r="F76" s="81">
        <v>9.4400000000000013</v>
      </c>
      <c r="G76" s="40"/>
      <c r="H76" s="27">
        <v>5</v>
      </c>
      <c r="I76" s="24">
        <f t="shared" si="7"/>
        <v>100</v>
      </c>
      <c r="J76" s="26">
        <v>20</v>
      </c>
      <c r="K76" s="26">
        <v>0.15</v>
      </c>
      <c r="L76" s="26"/>
      <c r="M76" s="26">
        <f t="shared" si="8"/>
        <v>15</v>
      </c>
      <c r="N76" s="43"/>
      <c r="O76" s="6"/>
      <c r="P76" s="13"/>
    </row>
    <row r="77" spans="1:16" x14ac:dyDescent="0.25">
      <c r="A77" s="69">
        <v>57</v>
      </c>
      <c r="B77" s="69">
        <v>100</v>
      </c>
      <c r="C77" s="69"/>
      <c r="D77" s="70">
        <f t="shared" ref="D77" si="61">B77-C76</f>
        <v>100</v>
      </c>
      <c r="E77" s="38">
        <f t="shared" si="5"/>
        <v>9.3600000000000012</v>
      </c>
      <c r="F77" s="81">
        <v>9.1600000000000019</v>
      </c>
      <c r="G77" s="40">
        <f t="shared" ref="G77" si="62">E77-F77</f>
        <v>0.19999999999999929</v>
      </c>
      <c r="H77" s="27">
        <v>5</v>
      </c>
      <c r="I77" s="24">
        <f t="shared" si="7"/>
        <v>100</v>
      </c>
      <c r="J77" s="35">
        <v>20</v>
      </c>
      <c r="K77" s="26">
        <v>0.15</v>
      </c>
      <c r="L77" s="26"/>
      <c r="M77" s="26">
        <f t="shared" si="8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5"/>
        <v>9.0800000000000018</v>
      </c>
      <c r="F78" s="81">
        <v>8.8800000000000026</v>
      </c>
      <c r="G78" s="40"/>
      <c r="H78" s="27">
        <v>5</v>
      </c>
      <c r="I78" s="24">
        <f t="shared" si="7"/>
        <v>100</v>
      </c>
      <c r="J78" s="26">
        <v>20</v>
      </c>
      <c r="K78" s="26">
        <v>0.15</v>
      </c>
      <c r="L78" s="26"/>
      <c r="M78" s="26">
        <f t="shared" si="8"/>
        <v>15</v>
      </c>
      <c r="N78" s="43"/>
      <c r="O78" s="6"/>
      <c r="P78" s="13"/>
    </row>
    <row r="79" spans="1:16" x14ac:dyDescent="0.25">
      <c r="A79" s="69">
        <v>59</v>
      </c>
      <c r="B79" s="69">
        <v>100</v>
      </c>
      <c r="C79" s="69"/>
      <c r="D79" s="70">
        <f t="shared" ref="D79" si="63">B79-C78</f>
        <v>100</v>
      </c>
      <c r="E79" s="38">
        <f t="shared" si="5"/>
        <v>8.8000000000000025</v>
      </c>
      <c r="F79" s="81">
        <v>8.6000000000000032</v>
      </c>
      <c r="G79" s="40">
        <f t="shared" ref="G79" si="64">E79-F79</f>
        <v>0.19999999999999929</v>
      </c>
      <c r="H79" s="27">
        <v>5</v>
      </c>
      <c r="I79" s="24">
        <f t="shared" si="7"/>
        <v>100</v>
      </c>
      <c r="J79" s="35">
        <v>20</v>
      </c>
      <c r="K79" s="26">
        <v>0.15</v>
      </c>
      <c r="L79" s="26"/>
      <c r="M79" s="26">
        <f t="shared" si="8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5"/>
        <v>8.5200000000000031</v>
      </c>
      <c r="F80" s="81">
        <v>8.3200000000000038</v>
      </c>
      <c r="G80" s="40"/>
      <c r="H80" s="27">
        <v>5</v>
      </c>
      <c r="I80" s="24">
        <f t="shared" si="7"/>
        <v>100</v>
      </c>
      <c r="J80" s="26">
        <v>20</v>
      </c>
      <c r="K80" s="26">
        <v>0.15</v>
      </c>
      <c r="L80" s="26"/>
      <c r="M80" s="26">
        <f t="shared" si="8"/>
        <v>15</v>
      </c>
      <c r="N80" s="43"/>
      <c r="O80" s="6"/>
      <c r="P80" s="13"/>
    </row>
    <row r="81" spans="1:16" x14ac:dyDescent="0.25">
      <c r="A81" s="69">
        <v>61</v>
      </c>
      <c r="B81" s="69">
        <v>100</v>
      </c>
      <c r="C81" s="69"/>
      <c r="D81" s="70">
        <f t="shared" ref="D81" si="65">B81-C80</f>
        <v>100</v>
      </c>
      <c r="E81" s="38">
        <f t="shared" si="5"/>
        <v>8.8800000000000026</v>
      </c>
      <c r="F81" s="81">
        <v>8.6800000000000033</v>
      </c>
      <c r="G81" s="40">
        <f t="shared" ref="G81" si="66">E81-F81</f>
        <v>0.19999999999999929</v>
      </c>
      <c r="H81" s="27">
        <v>5</v>
      </c>
      <c r="I81" s="24">
        <f t="shared" si="7"/>
        <v>100</v>
      </c>
      <c r="J81" s="35">
        <v>20</v>
      </c>
      <c r="K81" s="26">
        <v>0.15</v>
      </c>
      <c r="L81" s="26"/>
      <c r="M81" s="26">
        <f t="shared" si="8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5"/>
        <v>9.240000000000002</v>
      </c>
      <c r="F82" s="81">
        <v>9.0400000000000027</v>
      </c>
      <c r="G82" s="40"/>
      <c r="H82" s="27">
        <v>5</v>
      </c>
      <c r="I82" s="24">
        <f t="shared" si="7"/>
        <v>100</v>
      </c>
      <c r="J82" s="26">
        <v>20</v>
      </c>
      <c r="K82" s="26">
        <v>0.15</v>
      </c>
      <c r="L82" s="26"/>
      <c r="M82" s="26">
        <f t="shared" si="8"/>
        <v>15</v>
      </c>
      <c r="N82" s="43"/>
      <c r="O82" s="6"/>
      <c r="P82" s="13"/>
    </row>
    <row r="83" spans="1:16" x14ac:dyDescent="0.25">
      <c r="A83" s="69">
        <v>63</v>
      </c>
      <c r="B83" s="69">
        <v>100</v>
      </c>
      <c r="C83" s="69"/>
      <c r="D83" s="70">
        <f t="shared" ref="D83" si="67">B83-C82</f>
        <v>100</v>
      </c>
      <c r="E83" s="38">
        <f t="shared" si="5"/>
        <v>9.6000000000000014</v>
      </c>
      <c r="F83" s="81">
        <v>9.4000000000000021</v>
      </c>
      <c r="G83" s="40">
        <f t="shared" ref="G83" si="68">E83-F83</f>
        <v>0.19999999999999929</v>
      </c>
      <c r="H83" s="27">
        <v>5</v>
      </c>
      <c r="I83" s="24">
        <f t="shared" si="7"/>
        <v>100</v>
      </c>
      <c r="J83" s="35">
        <v>20</v>
      </c>
      <c r="K83" s="26">
        <v>0.15</v>
      </c>
      <c r="L83" s="26"/>
      <c r="M83" s="26">
        <f t="shared" si="8"/>
        <v>15</v>
      </c>
      <c r="N83" s="43"/>
      <c r="O83" s="6"/>
      <c r="P83" s="13"/>
    </row>
    <row r="84" spans="1:16" x14ac:dyDescent="0.25">
      <c r="A84" s="23">
        <v>64</v>
      </c>
      <c r="B84" s="69"/>
      <c r="C84" s="69"/>
      <c r="D84" s="70"/>
      <c r="E84" s="38">
        <f t="shared" si="5"/>
        <v>9.9600000000000009</v>
      </c>
      <c r="F84" s="81">
        <v>9.7600000000000016</v>
      </c>
      <c r="G84" s="40"/>
      <c r="H84" s="27">
        <v>5</v>
      </c>
      <c r="I84" s="24">
        <f t="shared" si="7"/>
        <v>100</v>
      </c>
      <c r="J84" s="26">
        <v>20</v>
      </c>
      <c r="K84" s="26">
        <v>0.15</v>
      </c>
      <c r="L84" s="26"/>
      <c r="M84" s="26">
        <f t="shared" si="8"/>
        <v>15</v>
      </c>
      <c r="N84" s="43"/>
      <c r="O84" s="6"/>
      <c r="P84" s="13"/>
    </row>
    <row r="85" spans="1:16" x14ac:dyDescent="0.25">
      <c r="A85" s="69">
        <v>65</v>
      </c>
      <c r="B85" s="69">
        <v>100</v>
      </c>
      <c r="C85" s="69"/>
      <c r="D85" s="70">
        <f t="shared" ref="D85" si="69">B85-C84</f>
        <v>100</v>
      </c>
      <c r="E85" s="38">
        <f t="shared" si="5"/>
        <v>10.32</v>
      </c>
      <c r="F85" s="81">
        <v>10.120000000000001</v>
      </c>
      <c r="G85" s="40">
        <f t="shared" ref="G85" si="70">E85-F85</f>
        <v>0.19999999999999929</v>
      </c>
      <c r="H85" s="27">
        <v>5</v>
      </c>
      <c r="I85" s="24">
        <f t="shared" si="7"/>
        <v>100</v>
      </c>
      <c r="J85" s="35">
        <v>20</v>
      </c>
      <c r="K85" s="26">
        <v>0.15</v>
      </c>
      <c r="L85" s="26"/>
      <c r="M85" s="26">
        <f t="shared" si="8"/>
        <v>15</v>
      </c>
      <c r="N85" s="43"/>
      <c r="O85" s="6"/>
      <c r="P85" s="13"/>
    </row>
    <row r="86" spans="1:16" x14ac:dyDescent="0.25">
      <c r="A86" s="23">
        <v>66</v>
      </c>
      <c r="B86" s="69"/>
      <c r="C86" s="69"/>
      <c r="D86" s="70"/>
      <c r="E86" s="38">
        <f t="shared" si="5"/>
        <v>10.68</v>
      </c>
      <c r="F86" s="81">
        <v>10.48</v>
      </c>
      <c r="G86" s="40"/>
      <c r="H86" s="27">
        <v>5</v>
      </c>
      <c r="I86" s="24">
        <f t="shared" si="7"/>
        <v>100</v>
      </c>
      <c r="J86" s="26">
        <v>20</v>
      </c>
      <c r="K86" s="26">
        <v>0.15</v>
      </c>
      <c r="L86" s="26"/>
      <c r="M86" s="26">
        <f t="shared" si="8"/>
        <v>15</v>
      </c>
      <c r="N86" s="43"/>
      <c r="O86" s="6"/>
      <c r="P86" s="13"/>
    </row>
    <row r="87" spans="1:16" x14ac:dyDescent="0.25">
      <c r="A87" s="69">
        <v>67</v>
      </c>
      <c r="B87" s="69">
        <v>100</v>
      </c>
      <c r="C87" s="69"/>
      <c r="D87" s="70">
        <f t="shared" ref="D87" si="71">B87-C86</f>
        <v>100</v>
      </c>
      <c r="E87" s="38">
        <f t="shared" ref="E87:E145" si="72">F87+0.2</f>
        <v>11.04</v>
      </c>
      <c r="F87" s="81">
        <v>10.84</v>
      </c>
      <c r="G87" s="40">
        <f t="shared" ref="G87" si="73">E87-F87</f>
        <v>0.19999999999999929</v>
      </c>
      <c r="H87" s="27">
        <v>5</v>
      </c>
      <c r="I87" s="24">
        <f t="shared" ref="I87:I145" si="74">J87*H87</f>
        <v>100</v>
      </c>
      <c r="J87" s="35">
        <v>20</v>
      </c>
      <c r="K87" s="26">
        <v>0.15</v>
      </c>
      <c r="L87" s="26"/>
      <c r="M87" s="26">
        <f t="shared" ref="M87:M145" si="75">I87*K87</f>
        <v>15</v>
      </c>
      <c r="N87" s="43"/>
      <c r="O87" s="6"/>
      <c r="P87" s="13"/>
    </row>
    <row r="88" spans="1:16" x14ac:dyDescent="0.25">
      <c r="A88" s="23">
        <v>68</v>
      </c>
      <c r="B88" s="69"/>
      <c r="C88" s="69"/>
      <c r="D88" s="70"/>
      <c r="E88" s="38">
        <f t="shared" si="72"/>
        <v>11.399999999999999</v>
      </c>
      <c r="F88" s="81">
        <v>11.2</v>
      </c>
      <c r="G88" s="40"/>
      <c r="H88" s="27">
        <v>5</v>
      </c>
      <c r="I88" s="24">
        <f t="shared" si="74"/>
        <v>100</v>
      </c>
      <c r="J88" s="26">
        <v>20</v>
      </c>
      <c r="K88" s="26">
        <v>0.15</v>
      </c>
      <c r="L88" s="26"/>
      <c r="M88" s="26">
        <f t="shared" si="75"/>
        <v>15</v>
      </c>
      <c r="N88" s="43"/>
      <c r="O88" s="6"/>
      <c r="P88" s="13"/>
    </row>
    <row r="89" spans="1:16" x14ac:dyDescent="0.25">
      <c r="A89" s="69">
        <v>69</v>
      </c>
      <c r="B89" s="69">
        <v>100</v>
      </c>
      <c r="C89" s="69"/>
      <c r="D89" s="70">
        <f t="shared" ref="D89" si="76">B89-C88</f>
        <v>100</v>
      </c>
      <c r="E89" s="38">
        <f t="shared" si="72"/>
        <v>11.759999999999998</v>
      </c>
      <c r="F89" s="81">
        <v>11.559999999999999</v>
      </c>
      <c r="G89" s="40">
        <f t="shared" ref="G89" si="77">E89-F89</f>
        <v>0.19999999999999929</v>
      </c>
      <c r="H89" s="27">
        <v>5</v>
      </c>
      <c r="I89" s="24">
        <f t="shared" si="74"/>
        <v>100</v>
      </c>
      <c r="J89" s="35">
        <v>20</v>
      </c>
      <c r="K89" s="26">
        <v>0.15</v>
      </c>
      <c r="L89" s="26"/>
      <c r="M89" s="26">
        <f t="shared" si="75"/>
        <v>15</v>
      </c>
      <c r="N89" s="43"/>
      <c r="O89" s="6"/>
      <c r="P89" s="13"/>
    </row>
    <row r="90" spans="1:16" x14ac:dyDescent="0.25">
      <c r="A90" s="23">
        <v>70</v>
      </c>
      <c r="B90" s="69"/>
      <c r="C90" s="69"/>
      <c r="D90" s="70"/>
      <c r="E90" s="38">
        <f t="shared" si="72"/>
        <v>12.119999999999997</v>
      </c>
      <c r="F90" s="81">
        <v>11.919999999999998</v>
      </c>
      <c r="G90" s="40"/>
      <c r="H90" s="27">
        <v>5</v>
      </c>
      <c r="I90" s="24">
        <f t="shared" si="74"/>
        <v>100</v>
      </c>
      <c r="J90" s="26">
        <v>20</v>
      </c>
      <c r="K90" s="26">
        <v>0.15</v>
      </c>
      <c r="L90" s="26"/>
      <c r="M90" s="26">
        <f t="shared" si="75"/>
        <v>15</v>
      </c>
      <c r="N90" s="43"/>
      <c r="O90" s="6"/>
      <c r="P90" s="13"/>
    </row>
    <row r="91" spans="1:16" x14ac:dyDescent="0.25">
      <c r="A91" s="69">
        <v>71</v>
      </c>
      <c r="B91" s="69">
        <v>100</v>
      </c>
      <c r="C91" s="69"/>
      <c r="D91" s="70">
        <f t="shared" ref="D91" si="78">B91-C90</f>
        <v>100</v>
      </c>
      <c r="E91" s="38">
        <f t="shared" si="72"/>
        <v>12.479999999999997</v>
      </c>
      <c r="F91" s="81">
        <v>12.279999999999998</v>
      </c>
      <c r="G91" s="40">
        <f t="shared" ref="G91" si="79">E91-F91</f>
        <v>0.19999999999999929</v>
      </c>
      <c r="H91" s="27">
        <v>5</v>
      </c>
      <c r="I91" s="24">
        <f t="shared" si="74"/>
        <v>100</v>
      </c>
      <c r="J91" s="35">
        <v>20</v>
      </c>
      <c r="K91" s="26">
        <v>0.15</v>
      </c>
      <c r="L91" s="26"/>
      <c r="M91" s="26">
        <f t="shared" si="75"/>
        <v>15</v>
      </c>
      <c r="N91" s="43"/>
      <c r="O91" s="6"/>
      <c r="P91" s="13"/>
    </row>
    <row r="92" spans="1:16" x14ac:dyDescent="0.25">
      <c r="A92" s="23">
        <v>72</v>
      </c>
      <c r="B92" s="69"/>
      <c r="C92" s="69"/>
      <c r="D92" s="70"/>
      <c r="E92" s="38">
        <f t="shared" si="72"/>
        <v>12.839999999999996</v>
      </c>
      <c r="F92" s="81">
        <v>12.639999999999997</v>
      </c>
      <c r="G92" s="40"/>
      <c r="H92" s="27">
        <v>5</v>
      </c>
      <c r="I92" s="24">
        <f t="shared" si="74"/>
        <v>100</v>
      </c>
      <c r="J92" s="26">
        <v>20</v>
      </c>
      <c r="K92" s="26">
        <v>0.15</v>
      </c>
      <c r="L92" s="26"/>
      <c r="M92" s="26">
        <f t="shared" si="75"/>
        <v>15</v>
      </c>
      <c r="N92" s="43"/>
      <c r="O92" s="6"/>
      <c r="P92" s="13"/>
    </row>
    <row r="93" spans="1:16" x14ac:dyDescent="0.25">
      <c r="A93" s="69">
        <v>73</v>
      </c>
      <c r="B93" s="69">
        <v>100</v>
      </c>
      <c r="C93" s="69"/>
      <c r="D93" s="70">
        <f t="shared" ref="D93" si="80">B93-C92</f>
        <v>100</v>
      </c>
      <c r="E93" s="38">
        <f t="shared" si="72"/>
        <v>13.199999999999996</v>
      </c>
      <c r="F93" s="81">
        <v>12.999999999999996</v>
      </c>
      <c r="G93" s="40">
        <f t="shared" ref="G93" si="81">E93-F93</f>
        <v>0.19999999999999929</v>
      </c>
      <c r="H93" s="27">
        <v>5</v>
      </c>
      <c r="I93" s="24">
        <f t="shared" si="74"/>
        <v>100</v>
      </c>
      <c r="J93" s="35">
        <v>20</v>
      </c>
      <c r="K93" s="26">
        <v>0.15</v>
      </c>
      <c r="L93" s="26"/>
      <c r="M93" s="26">
        <f t="shared" si="75"/>
        <v>15</v>
      </c>
      <c r="N93" s="43"/>
      <c r="O93" s="6"/>
      <c r="P93" s="13"/>
    </row>
    <row r="94" spans="1:16" x14ac:dyDescent="0.25">
      <c r="A94" s="23">
        <v>74</v>
      </c>
      <c r="B94" s="69"/>
      <c r="C94" s="69"/>
      <c r="D94" s="70"/>
      <c r="E94" s="38">
        <f t="shared" si="72"/>
        <v>13.559999999999995</v>
      </c>
      <c r="F94" s="81">
        <v>13.359999999999996</v>
      </c>
      <c r="G94" s="40"/>
      <c r="H94" s="27">
        <v>5</v>
      </c>
      <c r="I94" s="24">
        <f t="shared" si="74"/>
        <v>100</v>
      </c>
      <c r="J94" s="26">
        <v>20</v>
      </c>
      <c r="K94" s="26">
        <v>0.15</v>
      </c>
      <c r="L94" s="26"/>
      <c r="M94" s="26">
        <f t="shared" si="75"/>
        <v>15</v>
      </c>
      <c r="N94" s="43"/>
      <c r="O94" s="6"/>
      <c r="P94" s="13"/>
    </row>
    <row r="95" spans="1:16" x14ac:dyDescent="0.25">
      <c r="A95" s="69">
        <v>75</v>
      </c>
      <c r="B95" s="69">
        <v>100</v>
      </c>
      <c r="C95" s="69"/>
      <c r="D95" s="70">
        <f t="shared" ref="D95" si="82">B95-C94</f>
        <v>100</v>
      </c>
      <c r="E95" s="38">
        <f t="shared" si="72"/>
        <v>13.919999999999995</v>
      </c>
      <c r="F95" s="81">
        <v>13.719999999999995</v>
      </c>
      <c r="G95" s="40">
        <f t="shared" ref="G95" si="83">E95-F95</f>
        <v>0.19999999999999929</v>
      </c>
      <c r="H95" s="27">
        <v>5</v>
      </c>
      <c r="I95" s="24">
        <f t="shared" si="74"/>
        <v>100</v>
      </c>
      <c r="J95" s="35">
        <v>20</v>
      </c>
      <c r="K95" s="26">
        <v>0.15</v>
      </c>
      <c r="L95" s="26"/>
      <c r="M95" s="26">
        <f t="shared" si="75"/>
        <v>15</v>
      </c>
      <c r="N95" s="43"/>
      <c r="O95" s="6"/>
      <c r="P95" s="13"/>
    </row>
    <row r="96" spans="1:16" x14ac:dyDescent="0.25">
      <c r="A96" s="23">
        <v>76</v>
      </c>
      <c r="B96" s="69"/>
      <c r="C96" s="69"/>
      <c r="D96" s="70"/>
      <c r="E96" s="38">
        <f t="shared" si="72"/>
        <v>14.279999999999994</v>
      </c>
      <c r="F96" s="81">
        <v>14.079999999999995</v>
      </c>
      <c r="G96" s="40"/>
      <c r="H96" s="27">
        <v>5</v>
      </c>
      <c r="I96" s="24">
        <f t="shared" si="74"/>
        <v>100</v>
      </c>
      <c r="J96" s="26">
        <v>20</v>
      </c>
      <c r="K96" s="26">
        <v>0.15</v>
      </c>
      <c r="L96" s="26"/>
      <c r="M96" s="26">
        <f t="shared" si="75"/>
        <v>15</v>
      </c>
      <c r="N96" s="43"/>
      <c r="O96" s="6"/>
      <c r="P96" s="13"/>
    </row>
    <row r="97" spans="1:16" x14ac:dyDescent="0.25">
      <c r="A97" s="69">
        <v>77</v>
      </c>
      <c r="B97" s="69">
        <v>100</v>
      </c>
      <c r="C97" s="69"/>
      <c r="D97" s="70">
        <f t="shared" ref="D97" si="84">B97-C96</f>
        <v>100</v>
      </c>
      <c r="E97" s="38">
        <f t="shared" si="72"/>
        <v>14.639999999999993</v>
      </c>
      <c r="F97" s="81">
        <v>14.439999999999994</v>
      </c>
      <c r="G97" s="40">
        <f t="shared" ref="G97" si="85">E97-F97</f>
        <v>0.19999999999999929</v>
      </c>
      <c r="H97" s="27">
        <v>5</v>
      </c>
      <c r="I97" s="24">
        <f t="shared" si="74"/>
        <v>100</v>
      </c>
      <c r="J97" s="35">
        <v>20</v>
      </c>
      <c r="K97" s="26">
        <v>0.15</v>
      </c>
      <c r="L97" s="26"/>
      <c r="M97" s="26">
        <f t="shared" si="75"/>
        <v>15</v>
      </c>
      <c r="N97" s="43"/>
      <c r="O97" s="6"/>
      <c r="P97" s="13"/>
    </row>
    <row r="98" spans="1:16" x14ac:dyDescent="0.25">
      <c r="A98" s="23">
        <v>78</v>
      </c>
      <c r="B98" s="69"/>
      <c r="C98" s="69"/>
      <c r="D98" s="70"/>
      <c r="E98" s="38">
        <f t="shared" si="72"/>
        <v>14.999999999999993</v>
      </c>
      <c r="F98" s="81">
        <v>14.799999999999994</v>
      </c>
      <c r="G98" s="40"/>
      <c r="H98" s="27">
        <v>5</v>
      </c>
      <c r="I98" s="24">
        <f t="shared" si="74"/>
        <v>100</v>
      </c>
      <c r="J98" s="26">
        <v>20</v>
      </c>
      <c r="K98" s="26">
        <v>0.15</v>
      </c>
      <c r="L98" s="26"/>
      <c r="M98" s="26">
        <f t="shared" si="75"/>
        <v>15</v>
      </c>
      <c r="N98" s="43"/>
      <c r="O98" s="6"/>
      <c r="P98" s="13"/>
    </row>
    <row r="99" spans="1:16" x14ac:dyDescent="0.25">
      <c r="A99" s="69">
        <v>79</v>
      </c>
      <c r="B99" s="69">
        <v>100</v>
      </c>
      <c r="C99" s="69"/>
      <c r="D99" s="70">
        <f t="shared" ref="D99" si="86">B99-C98</f>
        <v>100</v>
      </c>
      <c r="E99" s="38">
        <f t="shared" si="72"/>
        <v>15.359999999999992</v>
      </c>
      <c r="F99" s="81">
        <v>15.159999999999993</v>
      </c>
      <c r="G99" s="40">
        <f t="shared" ref="G99" si="87">E99-F99</f>
        <v>0.19999999999999929</v>
      </c>
      <c r="H99" s="27">
        <v>5</v>
      </c>
      <c r="I99" s="24">
        <f t="shared" si="74"/>
        <v>100</v>
      </c>
      <c r="J99" s="35">
        <v>20</v>
      </c>
      <c r="K99" s="26">
        <v>0.15</v>
      </c>
      <c r="L99" s="26"/>
      <c r="M99" s="26">
        <f t="shared" si="75"/>
        <v>15</v>
      </c>
      <c r="N99" s="43"/>
      <c r="O99" s="6"/>
      <c r="P99" s="13"/>
    </row>
    <row r="100" spans="1:16" x14ac:dyDescent="0.25">
      <c r="A100" s="23">
        <v>80</v>
      </c>
      <c r="B100" s="69"/>
      <c r="C100" s="69"/>
      <c r="D100" s="70"/>
      <c r="E100" s="38">
        <f t="shared" si="72"/>
        <v>15.719999999999992</v>
      </c>
      <c r="F100" s="81">
        <v>15.519999999999992</v>
      </c>
      <c r="G100" s="40"/>
      <c r="H100" s="27">
        <v>5</v>
      </c>
      <c r="I100" s="24">
        <f t="shared" si="74"/>
        <v>100</v>
      </c>
      <c r="J100" s="26">
        <v>20</v>
      </c>
      <c r="K100" s="26">
        <v>0.15</v>
      </c>
      <c r="L100" s="26"/>
      <c r="M100" s="26">
        <f t="shared" si="75"/>
        <v>15</v>
      </c>
      <c r="N100" s="43"/>
      <c r="O100" s="6"/>
      <c r="P100" s="13"/>
    </row>
    <row r="101" spans="1:16" x14ac:dyDescent="0.25">
      <c r="A101" s="69">
        <v>81</v>
      </c>
      <c r="B101" s="69">
        <v>100</v>
      </c>
      <c r="C101" s="69"/>
      <c r="D101" s="70">
        <f t="shared" ref="D101" si="88">B101-C100</f>
        <v>100</v>
      </c>
      <c r="E101" s="38">
        <f t="shared" si="72"/>
        <v>15.929999999999993</v>
      </c>
      <c r="F101" s="81">
        <v>15.729999999999993</v>
      </c>
      <c r="G101" s="40">
        <f t="shared" ref="G101" si="89">E101-F101</f>
        <v>0.19999999999999929</v>
      </c>
      <c r="H101" s="27">
        <v>5</v>
      </c>
      <c r="I101" s="24">
        <f t="shared" si="74"/>
        <v>100</v>
      </c>
      <c r="J101" s="35">
        <v>20</v>
      </c>
      <c r="K101" s="26">
        <v>0.15</v>
      </c>
      <c r="L101" s="26"/>
      <c r="M101" s="26">
        <f t="shared" si="75"/>
        <v>15</v>
      </c>
      <c r="N101" s="43"/>
      <c r="O101" s="6"/>
      <c r="P101" s="13"/>
    </row>
    <row r="102" spans="1:16" x14ac:dyDescent="0.25">
      <c r="A102" s="23">
        <v>82</v>
      </c>
      <c r="B102" s="69"/>
      <c r="C102" s="69"/>
      <c r="D102" s="70"/>
      <c r="E102" s="38">
        <f t="shared" si="72"/>
        <v>16.139999999999993</v>
      </c>
      <c r="F102" s="81">
        <v>15.939999999999994</v>
      </c>
      <c r="G102" s="40"/>
      <c r="H102" s="27">
        <v>5</v>
      </c>
      <c r="I102" s="24">
        <f t="shared" si="74"/>
        <v>100</v>
      </c>
      <c r="J102" s="26">
        <v>20</v>
      </c>
      <c r="K102" s="26">
        <v>0.15</v>
      </c>
      <c r="L102" s="26"/>
      <c r="M102" s="26">
        <f t="shared" si="75"/>
        <v>15</v>
      </c>
      <c r="N102" s="43"/>
      <c r="O102" s="6"/>
      <c r="P102" s="13"/>
    </row>
    <row r="103" spans="1:16" x14ac:dyDescent="0.25">
      <c r="A103" s="69">
        <v>83</v>
      </c>
      <c r="B103" s="69">
        <v>100</v>
      </c>
      <c r="C103" s="69"/>
      <c r="D103" s="70">
        <f t="shared" ref="D103" si="90">B103-C102</f>
        <v>100</v>
      </c>
      <c r="E103" s="38">
        <f t="shared" si="72"/>
        <v>16.349999999999994</v>
      </c>
      <c r="F103" s="81">
        <v>16.149999999999995</v>
      </c>
      <c r="G103" s="40">
        <f t="shared" ref="G103" si="91">E103-F103</f>
        <v>0.19999999999999929</v>
      </c>
      <c r="H103" s="27">
        <v>5</v>
      </c>
      <c r="I103" s="24">
        <f t="shared" si="74"/>
        <v>100</v>
      </c>
      <c r="J103" s="35">
        <v>20</v>
      </c>
      <c r="K103" s="26">
        <v>0.15</v>
      </c>
      <c r="L103" s="26"/>
      <c r="M103" s="26">
        <f t="shared" si="75"/>
        <v>15</v>
      </c>
      <c r="N103" s="43"/>
      <c r="O103" s="6"/>
      <c r="P103" s="13"/>
    </row>
    <row r="104" spans="1:16" x14ac:dyDescent="0.25">
      <c r="A104" s="23">
        <v>84</v>
      </c>
      <c r="B104" s="69"/>
      <c r="C104" s="69"/>
      <c r="D104" s="70"/>
      <c r="E104" s="38">
        <f t="shared" si="72"/>
        <v>16.559999999999995</v>
      </c>
      <c r="F104" s="81">
        <v>16.359999999999996</v>
      </c>
      <c r="G104" s="40"/>
      <c r="H104" s="27">
        <v>5</v>
      </c>
      <c r="I104" s="24">
        <f t="shared" si="74"/>
        <v>100</v>
      </c>
      <c r="J104" s="26">
        <v>20</v>
      </c>
      <c r="K104" s="26">
        <v>0.15</v>
      </c>
      <c r="L104" s="26"/>
      <c r="M104" s="26">
        <f t="shared" si="75"/>
        <v>15</v>
      </c>
      <c r="N104" s="43"/>
      <c r="O104" s="6"/>
      <c r="P104" s="13"/>
    </row>
    <row r="105" spans="1:16" x14ac:dyDescent="0.25">
      <c r="A105" s="69">
        <v>85</v>
      </c>
      <c r="B105" s="69">
        <v>100</v>
      </c>
      <c r="C105" s="69"/>
      <c r="D105" s="70">
        <f t="shared" ref="D105" si="92">B105-C104</f>
        <v>100</v>
      </c>
      <c r="E105" s="38">
        <f t="shared" si="72"/>
        <v>16.769999999999996</v>
      </c>
      <c r="F105" s="81">
        <v>16.569999999999997</v>
      </c>
      <c r="G105" s="40">
        <f t="shared" ref="G105" si="93">E105-F105</f>
        <v>0.19999999999999929</v>
      </c>
      <c r="H105" s="27">
        <v>5</v>
      </c>
      <c r="I105" s="24">
        <f t="shared" si="74"/>
        <v>100</v>
      </c>
      <c r="J105" s="35">
        <v>20</v>
      </c>
      <c r="K105" s="26">
        <v>0.15</v>
      </c>
      <c r="L105" s="26"/>
      <c r="M105" s="26">
        <f t="shared" si="75"/>
        <v>15</v>
      </c>
      <c r="N105" s="43"/>
      <c r="O105" s="6"/>
      <c r="P105" s="13"/>
    </row>
    <row r="106" spans="1:16" x14ac:dyDescent="0.25">
      <c r="A106" s="23">
        <v>86</v>
      </c>
      <c r="B106" s="69"/>
      <c r="C106" s="69"/>
      <c r="D106" s="70"/>
      <c r="E106" s="38">
        <f t="shared" si="72"/>
        <v>16.979999999999997</v>
      </c>
      <c r="F106" s="81">
        <v>16.779999999999998</v>
      </c>
      <c r="G106" s="40"/>
      <c r="H106" s="27">
        <v>5</v>
      </c>
      <c r="I106" s="24">
        <f t="shared" si="74"/>
        <v>100</v>
      </c>
      <c r="J106" s="26">
        <v>20</v>
      </c>
      <c r="K106" s="26">
        <v>0.15</v>
      </c>
      <c r="L106" s="26"/>
      <c r="M106" s="26">
        <f t="shared" si="75"/>
        <v>15</v>
      </c>
      <c r="N106" s="43"/>
      <c r="O106" s="6"/>
      <c r="P106" s="13"/>
    </row>
    <row r="107" spans="1:16" x14ac:dyDescent="0.25">
      <c r="A107" s="69">
        <v>87</v>
      </c>
      <c r="B107" s="69">
        <v>100</v>
      </c>
      <c r="C107" s="69"/>
      <c r="D107" s="70">
        <f t="shared" ref="D107" si="94">B107-C106</f>
        <v>100</v>
      </c>
      <c r="E107" s="38">
        <f t="shared" si="72"/>
        <v>17.189999999999998</v>
      </c>
      <c r="F107" s="81">
        <v>16.989999999999998</v>
      </c>
      <c r="G107" s="40">
        <f t="shared" ref="G107" si="95">E107-F107</f>
        <v>0.19999999999999929</v>
      </c>
      <c r="H107" s="27">
        <v>5</v>
      </c>
      <c r="I107" s="24">
        <f t="shared" si="74"/>
        <v>100</v>
      </c>
      <c r="J107" s="35">
        <v>20</v>
      </c>
      <c r="K107" s="26">
        <v>0.15</v>
      </c>
      <c r="L107" s="26"/>
      <c r="M107" s="26">
        <f t="shared" si="75"/>
        <v>15</v>
      </c>
      <c r="N107" s="43"/>
      <c r="O107" s="6"/>
      <c r="P107" s="13"/>
    </row>
    <row r="108" spans="1:16" x14ac:dyDescent="0.25">
      <c r="A108" s="23">
        <v>88</v>
      </c>
      <c r="B108" s="69"/>
      <c r="C108" s="69"/>
      <c r="D108" s="70"/>
      <c r="E108" s="38">
        <f t="shared" si="72"/>
        <v>17.399999999999999</v>
      </c>
      <c r="F108" s="81">
        <v>17.2</v>
      </c>
      <c r="G108" s="40"/>
      <c r="H108" s="27">
        <v>5</v>
      </c>
      <c r="I108" s="24">
        <f t="shared" si="74"/>
        <v>100</v>
      </c>
      <c r="J108" s="26">
        <v>20</v>
      </c>
      <c r="K108" s="26">
        <v>0.15</v>
      </c>
      <c r="L108" s="26"/>
      <c r="M108" s="26">
        <f t="shared" si="75"/>
        <v>15</v>
      </c>
      <c r="N108" s="43"/>
      <c r="O108" s="6"/>
      <c r="P108" s="13"/>
    </row>
    <row r="109" spans="1:16" x14ac:dyDescent="0.25">
      <c r="A109" s="69">
        <v>89</v>
      </c>
      <c r="B109" s="69">
        <v>100</v>
      </c>
      <c r="C109" s="69"/>
      <c r="D109" s="70">
        <f t="shared" ref="D109" si="96">B109-C108</f>
        <v>100</v>
      </c>
      <c r="E109" s="38">
        <f t="shared" si="72"/>
        <v>17.61</v>
      </c>
      <c r="F109" s="81">
        <v>17.41</v>
      </c>
      <c r="G109" s="40">
        <f t="shared" ref="G109" si="97">E109-F109</f>
        <v>0.19999999999999929</v>
      </c>
      <c r="H109" s="27">
        <v>5</v>
      </c>
      <c r="I109" s="24">
        <f t="shared" si="74"/>
        <v>100</v>
      </c>
      <c r="J109" s="35">
        <v>20</v>
      </c>
      <c r="K109" s="26">
        <v>0.15</v>
      </c>
      <c r="L109" s="26"/>
      <c r="M109" s="26">
        <f t="shared" si="75"/>
        <v>15</v>
      </c>
      <c r="N109" s="43"/>
      <c r="O109" s="6"/>
      <c r="P109" s="13"/>
    </row>
    <row r="110" spans="1:16" x14ac:dyDescent="0.25">
      <c r="A110" s="23">
        <v>90</v>
      </c>
      <c r="B110" s="69"/>
      <c r="C110" s="69"/>
      <c r="D110" s="70"/>
      <c r="E110" s="38">
        <f t="shared" si="72"/>
        <v>17.82</v>
      </c>
      <c r="F110" s="81">
        <v>17.62</v>
      </c>
      <c r="G110" s="40"/>
      <c r="H110" s="27">
        <v>5</v>
      </c>
      <c r="I110" s="24">
        <f t="shared" si="74"/>
        <v>100</v>
      </c>
      <c r="J110" s="26">
        <v>20</v>
      </c>
      <c r="K110" s="26">
        <v>0.15</v>
      </c>
      <c r="L110" s="26"/>
      <c r="M110" s="26">
        <f t="shared" si="75"/>
        <v>15</v>
      </c>
      <c r="N110" s="43"/>
      <c r="O110" s="6"/>
      <c r="P110" s="13"/>
    </row>
    <row r="111" spans="1:16" x14ac:dyDescent="0.25">
      <c r="A111" s="69">
        <v>91</v>
      </c>
      <c r="B111" s="69">
        <v>100</v>
      </c>
      <c r="C111" s="69"/>
      <c r="D111" s="70">
        <f t="shared" ref="D111" si="98">B111-C110</f>
        <v>100</v>
      </c>
      <c r="E111" s="38">
        <f t="shared" si="72"/>
        <v>18.03</v>
      </c>
      <c r="F111" s="81">
        <v>17.830000000000002</v>
      </c>
      <c r="G111" s="40">
        <f t="shared" ref="G111" si="99">E111-F111</f>
        <v>0.19999999999999929</v>
      </c>
      <c r="H111" s="27">
        <v>5</v>
      </c>
      <c r="I111" s="24">
        <f t="shared" si="74"/>
        <v>100</v>
      </c>
      <c r="J111" s="35">
        <v>20</v>
      </c>
      <c r="K111" s="26">
        <v>0.15</v>
      </c>
      <c r="L111" s="26"/>
      <c r="M111" s="26">
        <f t="shared" si="75"/>
        <v>15</v>
      </c>
      <c r="N111" s="43"/>
      <c r="O111" s="6"/>
      <c r="P111" s="13"/>
    </row>
    <row r="112" spans="1:16" x14ac:dyDescent="0.25">
      <c r="A112" s="23">
        <v>92</v>
      </c>
      <c r="B112" s="69"/>
      <c r="C112" s="69"/>
      <c r="D112" s="70"/>
      <c r="E112" s="38">
        <f t="shared" si="72"/>
        <v>18.240000000000002</v>
      </c>
      <c r="F112" s="81">
        <v>18.040000000000003</v>
      </c>
      <c r="G112" s="40"/>
      <c r="H112" s="27">
        <v>5</v>
      </c>
      <c r="I112" s="24">
        <f t="shared" si="74"/>
        <v>100</v>
      </c>
      <c r="J112" s="26">
        <v>20</v>
      </c>
      <c r="K112" s="26">
        <v>0.15</v>
      </c>
      <c r="L112" s="26"/>
      <c r="M112" s="26">
        <f t="shared" si="75"/>
        <v>15</v>
      </c>
      <c r="N112" s="43"/>
      <c r="O112" s="6"/>
      <c r="P112" s="13"/>
    </row>
    <row r="113" spans="1:16" x14ac:dyDescent="0.25">
      <c r="A113" s="69">
        <v>93</v>
      </c>
      <c r="B113" s="69">
        <v>100</v>
      </c>
      <c r="C113" s="69"/>
      <c r="D113" s="70">
        <f t="shared" ref="D113" si="100">B113-C112</f>
        <v>100</v>
      </c>
      <c r="E113" s="38">
        <f t="shared" si="72"/>
        <v>18.450000000000003</v>
      </c>
      <c r="F113" s="81">
        <v>18.250000000000004</v>
      </c>
      <c r="G113" s="40">
        <f t="shared" ref="G113" si="101">E113-F113</f>
        <v>0.19999999999999929</v>
      </c>
      <c r="H113" s="27">
        <v>5</v>
      </c>
      <c r="I113" s="24">
        <f t="shared" si="74"/>
        <v>100</v>
      </c>
      <c r="J113" s="35">
        <v>20</v>
      </c>
      <c r="K113" s="26">
        <v>0.15</v>
      </c>
      <c r="L113" s="26"/>
      <c r="M113" s="26">
        <f t="shared" si="75"/>
        <v>15</v>
      </c>
      <c r="N113" s="43"/>
      <c r="O113" s="6"/>
      <c r="P113" s="13"/>
    </row>
    <row r="114" spans="1:16" x14ac:dyDescent="0.25">
      <c r="A114" s="23">
        <v>94</v>
      </c>
      <c r="B114" s="69"/>
      <c r="C114" s="69"/>
      <c r="D114" s="70"/>
      <c r="E114" s="38">
        <f t="shared" si="72"/>
        <v>18.660000000000004</v>
      </c>
      <c r="F114" s="81">
        <v>18.460000000000004</v>
      </c>
      <c r="G114" s="40"/>
      <c r="H114" s="27">
        <v>5</v>
      </c>
      <c r="I114" s="24">
        <f t="shared" si="74"/>
        <v>100</v>
      </c>
      <c r="J114" s="26">
        <v>20</v>
      </c>
      <c r="K114" s="26">
        <v>0.15</v>
      </c>
      <c r="L114" s="26"/>
      <c r="M114" s="26">
        <f t="shared" si="75"/>
        <v>15</v>
      </c>
      <c r="N114" s="43"/>
      <c r="O114" s="6"/>
      <c r="P114" s="13"/>
    </row>
    <row r="115" spans="1:16" x14ac:dyDescent="0.25">
      <c r="A115" s="69">
        <v>95</v>
      </c>
      <c r="B115" s="69">
        <v>100</v>
      </c>
      <c r="C115" s="69"/>
      <c r="D115" s="70">
        <f t="shared" ref="D115" si="102">B115-C114</f>
        <v>100</v>
      </c>
      <c r="E115" s="38">
        <f t="shared" si="72"/>
        <v>18.870000000000005</v>
      </c>
      <c r="F115" s="81">
        <v>18.670000000000005</v>
      </c>
      <c r="G115" s="40">
        <f t="shared" ref="G115" si="103">E115-F115</f>
        <v>0.19999999999999929</v>
      </c>
      <c r="H115" s="27">
        <v>5</v>
      </c>
      <c r="I115" s="24">
        <f t="shared" si="74"/>
        <v>100</v>
      </c>
      <c r="J115" s="35">
        <v>20</v>
      </c>
      <c r="K115" s="26">
        <v>0.15</v>
      </c>
      <c r="L115" s="26"/>
      <c r="M115" s="26">
        <f t="shared" si="75"/>
        <v>15</v>
      </c>
      <c r="N115" s="43"/>
      <c r="O115" s="6"/>
      <c r="P115" s="13"/>
    </row>
    <row r="116" spans="1:16" x14ac:dyDescent="0.25">
      <c r="A116" s="23">
        <v>96</v>
      </c>
      <c r="B116" s="69"/>
      <c r="C116" s="69"/>
      <c r="D116" s="70"/>
      <c r="E116" s="38">
        <f t="shared" si="72"/>
        <v>19.080000000000005</v>
      </c>
      <c r="F116" s="81">
        <v>18.880000000000006</v>
      </c>
      <c r="G116" s="40"/>
      <c r="H116" s="27">
        <v>5</v>
      </c>
      <c r="I116" s="24">
        <f t="shared" si="74"/>
        <v>100</v>
      </c>
      <c r="J116" s="26">
        <v>20</v>
      </c>
      <c r="K116" s="26">
        <v>0.15</v>
      </c>
      <c r="L116" s="26"/>
      <c r="M116" s="26">
        <f t="shared" si="75"/>
        <v>15</v>
      </c>
      <c r="N116" s="43"/>
      <c r="O116" s="6"/>
      <c r="P116" s="13"/>
    </row>
    <row r="117" spans="1:16" x14ac:dyDescent="0.25">
      <c r="A117" s="69">
        <v>97</v>
      </c>
      <c r="B117" s="69">
        <v>100</v>
      </c>
      <c r="C117" s="69"/>
      <c r="D117" s="70">
        <f t="shared" ref="D117" si="104">B117-C116</f>
        <v>100</v>
      </c>
      <c r="E117" s="38">
        <f t="shared" si="72"/>
        <v>19.290000000000006</v>
      </c>
      <c r="F117" s="81">
        <v>19.090000000000007</v>
      </c>
      <c r="G117" s="40">
        <f t="shared" ref="G117" si="105">E117-F117</f>
        <v>0.19999999999999929</v>
      </c>
      <c r="H117" s="27">
        <v>5</v>
      </c>
      <c r="I117" s="24">
        <f t="shared" si="74"/>
        <v>100</v>
      </c>
      <c r="J117" s="35">
        <v>20</v>
      </c>
      <c r="K117" s="26">
        <v>0.15</v>
      </c>
      <c r="L117" s="26"/>
      <c r="M117" s="26">
        <f t="shared" si="75"/>
        <v>15</v>
      </c>
      <c r="N117" s="43"/>
      <c r="O117" s="6"/>
      <c r="P117" s="13"/>
    </row>
    <row r="118" spans="1:16" x14ac:dyDescent="0.25">
      <c r="A118" s="23">
        <v>98</v>
      </c>
      <c r="B118" s="69"/>
      <c r="C118" s="69"/>
      <c r="D118" s="70"/>
      <c r="E118" s="38">
        <f t="shared" si="72"/>
        <v>19.500000000000007</v>
      </c>
      <c r="F118" s="81">
        <v>19.300000000000008</v>
      </c>
      <c r="G118" s="40"/>
      <c r="H118" s="27">
        <v>5</v>
      </c>
      <c r="I118" s="24">
        <f t="shared" si="74"/>
        <v>100</v>
      </c>
      <c r="J118" s="26">
        <v>20</v>
      </c>
      <c r="K118" s="26">
        <v>0.15</v>
      </c>
      <c r="L118" s="26"/>
      <c r="M118" s="26">
        <f t="shared" si="75"/>
        <v>15</v>
      </c>
      <c r="N118" s="43"/>
      <c r="O118" s="6"/>
      <c r="P118" s="13"/>
    </row>
    <row r="119" spans="1:16" x14ac:dyDescent="0.25">
      <c r="A119" s="69">
        <v>99</v>
      </c>
      <c r="B119" s="69">
        <v>100</v>
      </c>
      <c r="C119" s="69"/>
      <c r="D119" s="70">
        <f t="shared" ref="D119" si="106">B119-C118</f>
        <v>100</v>
      </c>
      <c r="E119" s="38">
        <f t="shared" si="72"/>
        <v>19.710000000000008</v>
      </c>
      <c r="F119" s="81">
        <v>19.510000000000009</v>
      </c>
      <c r="G119" s="40">
        <f t="shared" ref="G119" si="107">E119-F119</f>
        <v>0.19999999999999929</v>
      </c>
      <c r="H119" s="27">
        <v>5</v>
      </c>
      <c r="I119" s="24">
        <f t="shared" si="74"/>
        <v>100</v>
      </c>
      <c r="J119" s="35">
        <v>20</v>
      </c>
      <c r="K119" s="26">
        <v>0.15</v>
      </c>
      <c r="L119" s="26"/>
      <c r="M119" s="26">
        <f t="shared" si="75"/>
        <v>15</v>
      </c>
      <c r="N119" s="43"/>
      <c r="O119" s="6"/>
      <c r="P119" s="13"/>
    </row>
    <row r="120" spans="1:16" x14ac:dyDescent="0.25">
      <c r="A120" s="23">
        <v>100</v>
      </c>
      <c r="B120" s="69"/>
      <c r="C120" s="69"/>
      <c r="D120" s="70"/>
      <c r="E120" s="38">
        <f t="shared" si="72"/>
        <v>19.920000000000009</v>
      </c>
      <c r="F120" s="81">
        <v>19.72000000000001</v>
      </c>
      <c r="G120" s="40"/>
      <c r="H120" s="27">
        <v>5</v>
      </c>
      <c r="I120" s="24">
        <f t="shared" si="74"/>
        <v>100</v>
      </c>
      <c r="J120" s="26">
        <v>20</v>
      </c>
      <c r="K120" s="26">
        <v>0.15</v>
      </c>
      <c r="L120" s="26"/>
      <c r="M120" s="26">
        <f t="shared" si="75"/>
        <v>15</v>
      </c>
      <c r="N120" s="43"/>
      <c r="O120" s="6"/>
      <c r="P120" s="13"/>
    </row>
    <row r="121" spans="1:16" x14ac:dyDescent="0.25">
      <c r="A121" s="69">
        <v>101</v>
      </c>
      <c r="B121" s="69">
        <v>100</v>
      </c>
      <c r="C121" s="69"/>
      <c r="D121" s="70">
        <f t="shared" ref="D121" si="108">B121-C120</f>
        <v>100</v>
      </c>
      <c r="E121" s="38">
        <f t="shared" si="72"/>
        <v>20.13000000000001</v>
      </c>
      <c r="F121" s="81">
        <v>19.93000000000001</v>
      </c>
      <c r="G121" s="40">
        <f t="shared" ref="G121" si="109">E121-F121</f>
        <v>0.19999999999999929</v>
      </c>
      <c r="H121" s="27">
        <v>5</v>
      </c>
      <c r="I121" s="24">
        <f t="shared" si="74"/>
        <v>100</v>
      </c>
      <c r="J121" s="35">
        <v>20</v>
      </c>
      <c r="K121" s="26">
        <v>0.15</v>
      </c>
      <c r="L121" s="26"/>
      <c r="M121" s="26">
        <f t="shared" si="75"/>
        <v>15</v>
      </c>
      <c r="N121" s="43"/>
      <c r="O121" s="6"/>
      <c r="P121" s="13"/>
    </row>
    <row r="122" spans="1:16" x14ac:dyDescent="0.25">
      <c r="A122" s="23">
        <v>102</v>
      </c>
      <c r="B122" s="69"/>
      <c r="C122" s="69"/>
      <c r="D122" s="70"/>
      <c r="E122" s="38">
        <f t="shared" si="72"/>
        <v>20.340000000000011</v>
      </c>
      <c r="F122" s="81">
        <v>20.140000000000011</v>
      </c>
      <c r="G122" s="40"/>
      <c r="H122" s="27">
        <v>5</v>
      </c>
      <c r="I122" s="24">
        <f t="shared" si="74"/>
        <v>100</v>
      </c>
      <c r="J122" s="26">
        <v>20</v>
      </c>
      <c r="K122" s="26">
        <v>0.15</v>
      </c>
      <c r="L122" s="26"/>
      <c r="M122" s="26">
        <f t="shared" si="75"/>
        <v>15</v>
      </c>
      <c r="N122" s="43"/>
      <c r="O122" s="6"/>
      <c r="P122" s="13"/>
    </row>
    <row r="123" spans="1:16" x14ac:dyDescent="0.25">
      <c r="A123" s="69">
        <v>103</v>
      </c>
      <c r="B123" s="69">
        <v>100</v>
      </c>
      <c r="C123" s="69"/>
      <c r="D123" s="70">
        <f t="shared" ref="D123" si="110">B123-C122</f>
        <v>100</v>
      </c>
      <c r="E123" s="38">
        <f t="shared" si="72"/>
        <v>20.550000000000011</v>
      </c>
      <c r="F123" s="81">
        <v>20.350000000000012</v>
      </c>
      <c r="G123" s="40">
        <f t="shared" ref="G123" si="111">E123-F123</f>
        <v>0.19999999999999929</v>
      </c>
      <c r="H123" s="27">
        <v>5</v>
      </c>
      <c r="I123" s="24">
        <f t="shared" si="74"/>
        <v>100</v>
      </c>
      <c r="J123" s="35">
        <v>20</v>
      </c>
      <c r="K123" s="26">
        <v>0.15</v>
      </c>
      <c r="L123" s="26"/>
      <c r="M123" s="26">
        <f t="shared" si="75"/>
        <v>15</v>
      </c>
      <c r="N123" s="43"/>
      <c r="O123" s="6"/>
      <c r="P123" s="13"/>
    </row>
    <row r="124" spans="1:16" x14ac:dyDescent="0.25">
      <c r="A124" s="23">
        <v>104</v>
      </c>
      <c r="B124" s="69"/>
      <c r="C124" s="69"/>
      <c r="D124" s="70"/>
      <c r="E124" s="38">
        <f t="shared" si="72"/>
        <v>20.730000000000011</v>
      </c>
      <c r="F124" s="81">
        <v>20.530000000000012</v>
      </c>
      <c r="G124" s="40"/>
      <c r="H124" s="27">
        <v>5</v>
      </c>
      <c r="I124" s="24">
        <f t="shared" si="74"/>
        <v>100</v>
      </c>
      <c r="J124" s="26">
        <v>20</v>
      </c>
      <c r="K124" s="26">
        <v>0.15</v>
      </c>
      <c r="L124" s="26"/>
      <c r="M124" s="26">
        <f t="shared" si="75"/>
        <v>15</v>
      </c>
      <c r="N124" s="43"/>
      <c r="O124" s="6"/>
      <c r="P124" s="13"/>
    </row>
    <row r="125" spans="1:16" x14ac:dyDescent="0.25">
      <c r="A125" s="69">
        <v>105</v>
      </c>
      <c r="B125" s="69">
        <v>100</v>
      </c>
      <c r="C125" s="69"/>
      <c r="D125" s="70">
        <f t="shared" ref="D125" si="112">B125-C124</f>
        <v>100</v>
      </c>
      <c r="E125" s="38">
        <f t="shared" si="72"/>
        <v>20.910000000000011</v>
      </c>
      <c r="F125" s="81">
        <v>20.710000000000012</v>
      </c>
      <c r="G125" s="40">
        <f t="shared" ref="G125" si="113">E125-F125</f>
        <v>0.19999999999999929</v>
      </c>
      <c r="H125" s="27">
        <v>5</v>
      </c>
      <c r="I125" s="24">
        <f t="shared" si="74"/>
        <v>100</v>
      </c>
      <c r="J125" s="35">
        <v>20</v>
      </c>
      <c r="K125" s="26">
        <v>0.15</v>
      </c>
      <c r="L125" s="26"/>
      <c r="M125" s="26">
        <f t="shared" si="75"/>
        <v>15</v>
      </c>
      <c r="N125" s="43"/>
      <c r="O125" s="6"/>
      <c r="P125" s="13"/>
    </row>
    <row r="126" spans="1:16" x14ac:dyDescent="0.25">
      <c r="A126" s="23">
        <v>106</v>
      </c>
      <c r="B126" s="69"/>
      <c r="C126" s="69"/>
      <c r="D126" s="70"/>
      <c r="E126" s="38">
        <f t="shared" si="72"/>
        <v>21.090000000000011</v>
      </c>
      <c r="F126" s="81">
        <v>20.890000000000011</v>
      </c>
      <c r="G126" s="40"/>
      <c r="H126" s="27">
        <v>5</v>
      </c>
      <c r="I126" s="24">
        <f t="shared" si="74"/>
        <v>100</v>
      </c>
      <c r="J126" s="26">
        <v>20</v>
      </c>
      <c r="K126" s="26">
        <v>0.15</v>
      </c>
      <c r="L126" s="26"/>
      <c r="M126" s="26">
        <f t="shared" si="75"/>
        <v>15</v>
      </c>
      <c r="N126" s="43"/>
      <c r="O126" s="6"/>
      <c r="P126" s="13"/>
    </row>
    <row r="127" spans="1:16" x14ac:dyDescent="0.25">
      <c r="A127" s="69">
        <v>107</v>
      </c>
      <c r="B127" s="69">
        <v>100</v>
      </c>
      <c r="C127" s="69"/>
      <c r="D127" s="70">
        <f t="shared" ref="D127" si="114">B127-C126</f>
        <v>100</v>
      </c>
      <c r="E127" s="38">
        <f t="shared" si="72"/>
        <v>21.27000000000001</v>
      </c>
      <c r="F127" s="81">
        <v>21.070000000000011</v>
      </c>
      <c r="G127" s="40">
        <f t="shared" ref="G127" si="115">E127-F127</f>
        <v>0.19999999999999929</v>
      </c>
      <c r="H127" s="27">
        <v>5</v>
      </c>
      <c r="I127" s="24">
        <f t="shared" si="74"/>
        <v>100</v>
      </c>
      <c r="J127" s="35">
        <v>20</v>
      </c>
      <c r="K127" s="26">
        <v>0.15</v>
      </c>
      <c r="L127" s="26"/>
      <c r="M127" s="26">
        <f t="shared" si="75"/>
        <v>15</v>
      </c>
      <c r="N127" s="43"/>
      <c r="O127" s="6"/>
      <c r="P127" s="13"/>
    </row>
    <row r="128" spans="1:16" x14ac:dyDescent="0.25">
      <c r="A128" s="23">
        <v>108</v>
      </c>
      <c r="B128" s="69"/>
      <c r="C128" s="69"/>
      <c r="D128" s="70"/>
      <c r="E128" s="38">
        <f t="shared" si="72"/>
        <v>21.45000000000001</v>
      </c>
      <c r="F128" s="81">
        <v>21.250000000000011</v>
      </c>
      <c r="G128" s="40"/>
      <c r="H128" s="27">
        <v>5</v>
      </c>
      <c r="I128" s="24">
        <f t="shared" si="74"/>
        <v>100</v>
      </c>
      <c r="J128" s="26">
        <v>20</v>
      </c>
      <c r="K128" s="26">
        <v>0.15</v>
      </c>
      <c r="L128" s="26"/>
      <c r="M128" s="26">
        <f t="shared" si="75"/>
        <v>15</v>
      </c>
      <c r="N128" s="43"/>
      <c r="O128" s="6"/>
      <c r="P128" s="13"/>
    </row>
    <row r="129" spans="1:16" x14ac:dyDescent="0.25">
      <c r="A129" s="69">
        <v>109</v>
      </c>
      <c r="B129" s="69">
        <v>100</v>
      </c>
      <c r="C129" s="69"/>
      <c r="D129" s="70">
        <f t="shared" ref="D129" si="116">B129-C128</f>
        <v>100</v>
      </c>
      <c r="E129" s="38">
        <f t="shared" si="72"/>
        <v>21.63000000000001</v>
      </c>
      <c r="F129" s="81">
        <v>21.43000000000001</v>
      </c>
      <c r="G129" s="40">
        <f t="shared" ref="G129" si="117">E129-F129</f>
        <v>0.19999999999999929</v>
      </c>
      <c r="H129" s="27">
        <v>5</v>
      </c>
      <c r="I129" s="24">
        <f t="shared" si="74"/>
        <v>100</v>
      </c>
      <c r="J129" s="35">
        <v>20</v>
      </c>
      <c r="K129" s="26">
        <v>0.15</v>
      </c>
      <c r="L129" s="26"/>
      <c r="M129" s="26">
        <f t="shared" si="75"/>
        <v>15</v>
      </c>
      <c r="N129" s="43"/>
      <c r="O129" s="6"/>
      <c r="P129" s="13"/>
    </row>
    <row r="130" spans="1:16" x14ac:dyDescent="0.25">
      <c r="A130" s="23">
        <v>110</v>
      </c>
      <c r="B130" s="69"/>
      <c r="C130" s="69"/>
      <c r="D130" s="70"/>
      <c r="E130" s="38">
        <f t="shared" si="72"/>
        <v>21.810000000000009</v>
      </c>
      <c r="F130" s="81">
        <v>21.61000000000001</v>
      </c>
      <c r="G130" s="40"/>
      <c r="H130" s="27">
        <v>5</v>
      </c>
      <c r="I130" s="24">
        <f t="shared" si="74"/>
        <v>100</v>
      </c>
      <c r="J130" s="26">
        <v>20</v>
      </c>
      <c r="K130" s="26">
        <v>0.15</v>
      </c>
      <c r="L130" s="26"/>
      <c r="M130" s="26">
        <f t="shared" si="75"/>
        <v>15</v>
      </c>
      <c r="N130" s="43"/>
      <c r="O130" s="6"/>
      <c r="P130" s="13"/>
    </row>
    <row r="131" spans="1:16" x14ac:dyDescent="0.25">
      <c r="A131" s="69">
        <v>111</v>
      </c>
      <c r="B131" s="69">
        <v>100</v>
      </c>
      <c r="C131" s="69"/>
      <c r="D131" s="70">
        <f t="shared" ref="D131" si="118">B131-C130</f>
        <v>100</v>
      </c>
      <c r="E131" s="38">
        <f t="shared" si="72"/>
        <v>21.190000000000008</v>
      </c>
      <c r="F131" s="81">
        <v>20.990000000000009</v>
      </c>
      <c r="G131" s="40">
        <f t="shared" ref="G131" si="119">E131-F131</f>
        <v>0.19999999999999929</v>
      </c>
      <c r="H131" s="27">
        <v>5</v>
      </c>
      <c r="I131" s="24">
        <f t="shared" si="74"/>
        <v>100</v>
      </c>
      <c r="J131" s="35">
        <v>20</v>
      </c>
      <c r="K131" s="26">
        <v>0.15</v>
      </c>
      <c r="L131" s="26"/>
      <c r="M131" s="26">
        <f t="shared" si="75"/>
        <v>15</v>
      </c>
      <c r="N131" s="43"/>
      <c r="O131" s="6"/>
      <c r="P131" s="13"/>
    </row>
    <row r="132" spans="1:16" x14ac:dyDescent="0.25">
      <c r="A132" s="23">
        <v>112</v>
      </c>
      <c r="B132" s="69"/>
      <c r="C132" s="69"/>
      <c r="D132" s="70"/>
      <c r="E132" s="38">
        <f t="shared" si="72"/>
        <v>20.570000000000007</v>
      </c>
      <c r="F132" s="81">
        <v>20.370000000000008</v>
      </c>
      <c r="G132" s="40"/>
      <c r="H132" s="27">
        <v>5</v>
      </c>
      <c r="I132" s="24">
        <f t="shared" si="74"/>
        <v>100</v>
      </c>
      <c r="J132" s="26">
        <v>20</v>
      </c>
      <c r="K132" s="26">
        <v>0.15</v>
      </c>
      <c r="L132" s="26"/>
      <c r="M132" s="26">
        <f t="shared" si="75"/>
        <v>15</v>
      </c>
      <c r="N132" s="43"/>
      <c r="O132" s="6"/>
      <c r="P132" s="13"/>
    </row>
    <row r="133" spans="1:16" x14ac:dyDescent="0.25">
      <c r="A133" s="69">
        <v>113</v>
      </c>
      <c r="B133" s="69">
        <v>100</v>
      </c>
      <c r="C133" s="69"/>
      <c r="D133" s="70">
        <f t="shared" ref="D133" si="120">B133-C132</f>
        <v>100</v>
      </c>
      <c r="E133" s="38">
        <f t="shared" si="72"/>
        <v>19.950000000000006</v>
      </c>
      <c r="F133" s="81">
        <v>19.750000000000007</v>
      </c>
      <c r="G133" s="40">
        <f t="shared" ref="G133" si="121">E133-F133</f>
        <v>0.19999999999999929</v>
      </c>
      <c r="H133" s="27">
        <v>5</v>
      </c>
      <c r="I133" s="24">
        <f t="shared" si="74"/>
        <v>100</v>
      </c>
      <c r="J133" s="35">
        <v>20</v>
      </c>
      <c r="K133" s="26">
        <v>0.15</v>
      </c>
      <c r="L133" s="26"/>
      <c r="M133" s="26">
        <f t="shared" si="75"/>
        <v>15</v>
      </c>
      <c r="N133" s="43"/>
      <c r="O133" s="6"/>
      <c r="P133" s="13"/>
    </row>
    <row r="134" spans="1:16" x14ac:dyDescent="0.25">
      <c r="A134" s="23">
        <v>114</v>
      </c>
      <c r="B134" s="69"/>
      <c r="C134" s="69"/>
      <c r="D134" s="70"/>
      <c r="E134" s="38">
        <f t="shared" si="72"/>
        <v>19.330000000000005</v>
      </c>
      <c r="F134" s="81">
        <v>19.130000000000006</v>
      </c>
      <c r="G134" s="40"/>
      <c r="H134" s="27">
        <v>5</v>
      </c>
      <c r="I134" s="24">
        <f t="shared" si="74"/>
        <v>100</v>
      </c>
      <c r="J134" s="26">
        <v>20</v>
      </c>
      <c r="K134" s="26">
        <v>0.15</v>
      </c>
      <c r="L134" s="26"/>
      <c r="M134" s="26">
        <f t="shared" si="75"/>
        <v>15</v>
      </c>
      <c r="N134" s="43"/>
      <c r="O134" s="6"/>
      <c r="P134" s="13"/>
    </row>
    <row r="135" spans="1:16" x14ac:dyDescent="0.25">
      <c r="A135" s="69">
        <v>115</v>
      </c>
      <c r="B135" s="69">
        <v>100</v>
      </c>
      <c r="C135" s="69"/>
      <c r="D135" s="70">
        <f t="shared" ref="D135" si="122">B135-C134</f>
        <v>100</v>
      </c>
      <c r="E135" s="38">
        <f t="shared" si="72"/>
        <v>18.710000000000004</v>
      </c>
      <c r="F135" s="81">
        <v>18.510000000000005</v>
      </c>
      <c r="G135" s="40">
        <f t="shared" ref="G135" si="123">E135-F135</f>
        <v>0.19999999999999929</v>
      </c>
      <c r="H135" s="27">
        <v>5</v>
      </c>
      <c r="I135" s="24">
        <f t="shared" si="74"/>
        <v>100</v>
      </c>
      <c r="J135" s="35">
        <v>20</v>
      </c>
      <c r="K135" s="26">
        <v>0.15</v>
      </c>
      <c r="L135" s="26"/>
      <c r="M135" s="26">
        <f t="shared" si="75"/>
        <v>15</v>
      </c>
      <c r="N135" s="43"/>
      <c r="O135" s="6"/>
      <c r="P135" s="13"/>
    </row>
    <row r="136" spans="1:16" x14ac:dyDescent="0.25">
      <c r="A136" s="23">
        <v>116</v>
      </c>
      <c r="B136" s="69"/>
      <c r="C136" s="69"/>
      <c r="D136" s="70"/>
      <c r="E136" s="38">
        <f t="shared" si="72"/>
        <v>18.090000000000003</v>
      </c>
      <c r="F136" s="81">
        <v>17.890000000000004</v>
      </c>
      <c r="G136" s="40"/>
      <c r="H136" s="27">
        <v>5</v>
      </c>
      <c r="I136" s="24">
        <f t="shared" si="74"/>
        <v>100</v>
      </c>
      <c r="J136" s="26">
        <v>20</v>
      </c>
      <c r="K136" s="26">
        <v>0.15</v>
      </c>
      <c r="L136" s="26"/>
      <c r="M136" s="26">
        <f t="shared" si="75"/>
        <v>15</v>
      </c>
      <c r="N136" s="43"/>
      <c r="O136" s="6"/>
      <c r="P136" s="13"/>
    </row>
    <row r="137" spans="1:16" x14ac:dyDescent="0.25">
      <c r="A137" s="69">
        <v>117</v>
      </c>
      <c r="B137" s="69">
        <v>100</v>
      </c>
      <c r="C137" s="69"/>
      <c r="D137" s="70">
        <f t="shared" ref="D137" si="124">B137-C136</f>
        <v>100</v>
      </c>
      <c r="E137" s="38">
        <f t="shared" si="72"/>
        <v>17.420000000000002</v>
      </c>
      <c r="F137" s="81">
        <v>17.220000000000002</v>
      </c>
      <c r="G137" s="40">
        <f t="shared" ref="G137" si="125">E137-F137</f>
        <v>0.19999999999999929</v>
      </c>
      <c r="H137" s="27">
        <v>5</v>
      </c>
      <c r="I137" s="24">
        <f t="shared" si="74"/>
        <v>100</v>
      </c>
      <c r="J137" s="35">
        <v>20</v>
      </c>
      <c r="K137" s="26">
        <v>0.15</v>
      </c>
      <c r="L137" s="26"/>
      <c r="M137" s="26">
        <f t="shared" si="75"/>
        <v>15</v>
      </c>
      <c r="N137" s="43"/>
      <c r="O137" s="6"/>
      <c r="P137" s="13"/>
    </row>
    <row r="138" spans="1:16" x14ac:dyDescent="0.25">
      <c r="A138" s="23">
        <v>118</v>
      </c>
      <c r="B138" s="69"/>
      <c r="C138" s="69"/>
      <c r="D138" s="70"/>
      <c r="E138" s="38">
        <f t="shared" si="72"/>
        <v>16.75</v>
      </c>
      <c r="F138" s="81">
        <v>16.55</v>
      </c>
      <c r="G138" s="40"/>
      <c r="H138" s="27">
        <v>5</v>
      </c>
      <c r="I138" s="24">
        <f t="shared" si="74"/>
        <v>100</v>
      </c>
      <c r="J138" s="26">
        <v>20</v>
      </c>
      <c r="K138" s="26">
        <v>0.15</v>
      </c>
      <c r="L138" s="26"/>
      <c r="M138" s="26">
        <f t="shared" si="75"/>
        <v>15</v>
      </c>
      <c r="N138" s="43"/>
      <c r="O138" s="6"/>
      <c r="P138" s="13"/>
    </row>
    <row r="139" spans="1:16" x14ac:dyDescent="0.25">
      <c r="A139" s="69">
        <v>119</v>
      </c>
      <c r="B139" s="69">
        <v>100</v>
      </c>
      <c r="C139" s="69"/>
      <c r="D139" s="70">
        <f t="shared" ref="D139" si="126">B139-C138</f>
        <v>100</v>
      </c>
      <c r="E139" s="38">
        <f t="shared" si="72"/>
        <v>16.080000000000002</v>
      </c>
      <c r="F139" s="81">
        <v>15.88</v>
      </c>
      <c r="G139" s="40">
        <f t="shared" ref="G139" si="127">E139-F139</f>
        <v>0.20000000000000107</v>
      </c>
      <c r="H139" s="27">
        <v>5</v>
      </c>
      <c r="I139" s="24">
        <f t="shared" si="74"/>
        <v>100</v>
      </c>
      <c r="J139" s="35">
        <v>20</v>
      </c>
      <c r="K139" s="26">
        <v>0.15</v>
      </c>
      <c r="L139" s="26"/>
      <c r="M139" s="26">
        <f t="shared" si="75"/>
        <v>15</v>
      </c>
      <c r="N139" s="43"/>
      <c r="O139" s="6"/>
      <c r="P139" s="13"/>
    </row>
    <row r="140" spans="1:16" x14ac:dyDescent="0.25">
      <c r="A140" s="23">
        <v>120</v>
      </c>
      <c r="B140" s="69"/>
      <c r="C140" s="69"/>
      <c r="D140" s="70"/>
      <c r="E140" s="38">
        <f t="shared" si="72"/>
        <v>15.41</v>
      </c>
      <c r="F140" s="81">
        <v>15.21</v>
      </c>
      <c r="G140" s="40"/>
      <c r="H140" s="27">
        <v>5</v>
      </c>
      <c r="I140" s="24">
        <f t="shared" si="74"/>
        <v>100</v>
      </c>
      <c r="J140" s="26">
        <v>20</v>
      </c>
      <c r="K140" s="26">
        <v>0.15</v>
      </c>
      <c r="L140" s="26"/>
      <c r="M140" s="26">
        <f t="shared" si="75"/>
        <v>15</v>
      </c>
      <c r="N140" s="43"/>
      <c r="O140" s="6"/>
      <c r="P140" s="13"/>
    </row>
    <row r="141" spans="1:16" x14ac:dyDescent="0.25">
      <c r="A141" s="69">
        <v>121</v>
      </c>
      <c r="B141" s="69">
        <v>100</v>
      </c>
      <c r="C141" s="69"/>
      <c r="D141" s="70">
        <f t="shared" ref="D141" si="128">B141-C140</f>
        <v>100</v>
      </c>
      <c r="E141" s="38">
        <f t="shared" si="72"/>
        <v>14.74</v>
      </c>
      <c r="F141" s="81">
        <v>14.540000000000001</v>
      </c>
      <c r="G141" s="40">
        <f t="shared" ref="G141" si="129">E141-F141</f>
        <v>0.19999999999999929</v>
      </c>
      <c r="H141" s="27">
        <v>5</v>
      </c>
      <c r="I141" s="24">
        <f t="shared" si="74"/>
        <v>100</v>
      </c>
      <c r="J141" s="35">
        <v>20</v>
      </c>
      <c r="K141" s="26">
        <v>0.15</v>
      </c>
      <c r="L141" s="26"/>
      <c r="M141" s="26">
        <f t="shared" si="75"/>
        <v>15</v>
      </c>
      <c r="N141" s="43"/>
      <c r="O141" s="6"/>
      <c r="P141" s="13"/>
    </row>
    <row r="142" spans="1:16" x14ac:dyDescent="0.25">
      <c r="A142" s="23">
        <v>122</v>
      </c>
      <c r="B142" s="69"/>
      <c r="C142" s="69"/>
      <c r="D142" s="70"/>
      <c r="E142" s="38">
        <f t="shared" si="72"/>
        <v>14.07</v>
      </c>
      <c r="F142" s="81">
        <v>13.870000000000001</v>
      </c>
      <c r="G142" s="40"/>
      <c r="H142" s="27">
        <v>5</v>
      </c>
      <c r="I142" s="24">
        <f t="shared" si="74"/>
        <v>100</v>
      </c>
      <c r="J142" s="26">
        <v>20</v>
      </c>
      <c r="K142" s="26">
        <v>0.15</v>
      </c>
      <c r="L142" s="26"/>
      <c r="M142" s="26">
        <f t="shared" si="75"/>
        <v>15</v>
      </c>
      <c r="N142" s="43"/>
      <c r="O142" s="6"/>
      <c r="P142" s="13"/>
    </row>
    <row r="143" spans="1:16" x14ac:dyDescent="0.25">
      <c r="A143" s="69">
        <v>123</v>
      </c>
      <c r="B143" s="69">
        <v>100</v>
      </c>
      <c r="C143" s="69"/>
      <c r="D143" s="70">
        <f t="shared" ref="D143" si="130">B143-C142</f>
        <v>100</v>
      </c>
      <c r="E143" s="38">
        <f t="shared" si="72"/>
        <v>13.4</v>
      </c>
      <c r="F143" s="81">
        <v>13.200000000000001</v>
      </c>
      <c r="G143" s="40">
        <f t="shared" ref="G143" si="131">E143-F143</f>
        <v>0.19999999999999929</v>
      </c>
      <c r="H143" s="27">
        <v>5</v>
      </c>
      <c r="I143" s="24">
        <f t="shared" si="74"/>
        <v>100</v>
      </c>
      <c r="J143" s="35">
        <v>20</v>
      </c>
      <c r="K143" s="26">
        <v>0.15</v>
      </c>
      <c r="L143" s="26"/>
      <c r="M143" s="26">
        <f t="shared" si="75"/>
        <v>15</v>
      </c>
      <c r="N143" s="43"/>
      <c r="O143" s="6"/>
      <c r="P143" s="13"/>
    </row>
    <row r="144" spans="1:16" x14ac:dyDescent="0.25">
      <c r="A144" s="23">
        <v>124</v>
      </c>
      <c r="B144" s="69"/>
      <c r="C144" s="69"/>
      <c r="D144" s="70"/>
      <c r="E144" s="38">
        <f t="shared" si="72"/>
        <v>12.73</v>
      </c>
      <c r="F144" s="81">
        <v>12.530000000000001</v>
      </c>
      <c r="G144" s="40"/>
      <c r="H144" s="27">
        <v>5</v>
      </c>
      <c r="I144" s="24">
        <f t="shared" si="74"/>
        <v>100</v>
      </c>
      <c r="J144" s="26">
        <v>20</v>
      </c>
      <c r="K144" s="26">
        <v>0.15</v>
      </c>
      <c r="L144" s="26"/>
      <c r="M144" s="26">
        <f t="shared" si="75"/>
        <v>15</v>
      </c>
      <c r="N144" s="43"/>
      <c r="O144" s="6"/>
      <c r="P144" s="13"/>
    </row>
    <row r="145" spans="1:16" x14ac:dyDescent="0.25">
      <c r="A145" s="69">
        <v>125</v>
      </c>
      <c r="B145" s="69">
        <v>100</v>
      </c>
      <c r="C145" s="69"/>
      <c r="D145" s="70">
        <f t="shared" ref="D145" si="132">B145-C144</f>
        <v>100</v>
      </c>
      <c r="E145" s="38">
        <f t="shared" si="72"/>
        <v>12.06</v>
      </c>
      <c r="F145" s="81">
        <v>11.860000000000001</v>
      </c>
      <c r="G145" s="40">
        <f t="shared" ref="G145" si="133">E145-F145</f>
        <v>0.19999999999999929</v>
      </c>
      <c r="H145" s="27">
        <v>5</v>
      </c>
      <c r="I145" s="24">
        <f t="shared" si="74"/>
        <v>100</v>
      </c>
      <c r="J145" s="35">
        <v>20</v>
      </c>
      <c r="K145" s="26">
        <v>0.15</v>
      </c>
      <c r="L145" s="26"/>
      <c r="M145" s="26">
        <f t="shared" si="75"/>
        <v>15</v>
      </c>
      <c r="N145" s="43"/>
      <c r="O145" s="6"/>
      <c r="P145" s="13"/>
    </row>
    <row r="146" spans="1:16" ht="15.75" thickBot="1" x14ac:dyDescent="0.3">
      <c r="A146" s="53"/>
      <c r="B146" s="53"/>
      <c r="C146" s="53"/>
      <c r="D146" s="53"/>
      <c r="E146" s="72"/>
      <c r="F146" s="54"/>
      <c r="G146" s="55"/>
      <c r="H146" s="56"/>
      <c r="I146" s="57"/>
      <c r="J146" s="58"/>
      <c r="K146" s="59"/>
      <c r="L146" s="59"/>
      <c r="M146" s="26"/>
      <c r="N146" s="73"/>
      <c r="O146" s="6"/>
    </row>
    <row r="147" spans="1:16" ht="15.75" thickBot="1" x14ac:dyDescent="0.3">
      <c r="A147" s="7"/>
      <c r="B147" s="7">
        <f>SUM(B20:B145)</f>
        <v>6300</v>
      </c>
      <c r="C147" s="7">
        <f>SUM(C20:C145)</f>
        <v>0</v>
      </c>
      <c r="D147" s="19">
        <f>SUM(D20:D145)</f>
        <v>6300</v>
      </c>
      <c r="E147" s="19"/>
      <c r="F147" s="19"/>
      <c r="G147" s="19"/>
      <c r="H147" s="29"/>
      <c r="I147" s="19">
        <f>SUM(I20:I145)</f>
        <v>12500</v>
      </c>
      <c r="J147" s="36">
        <f>SUM(J20:J145)</f>
        <v>2500</v>
      </c>
      <c r="K147" s="19"/>
      <c r="L147" s="19"/>
      <c r="M147" s="19">
        <f>SUM(M20:M145)</f>
        <v>1875</v>
      </c>
      <c r="N147" s="19">
        <f>SUM(N20:N145)</f>
        <v>0</v>
      </c>
      <c r="O147" s="5"/>
    </row>
    <row r="148" spans="1:16" x14ac:dyDescent="0.25">
      <c r="A148" s="61"/>
      <c r="B148" s="61"/>
      <c r="C148" s="61"/>
      <c r="D148" s="62"/>
      <c r="E148" s="62"/>
      <c r="F148" s="62"/>
      <c r="G148" s="62"/>
      <c r="H148" s="63"/>
      <c r="I148" s="64"/>
      <c r="J148" s="65"/>
      <c r="K148" s="64"/>
      <c r="L148" s="64"/>
      <c r="M148" s="64"/>
      <c r="N148" s="66"/>
    </row>
    <row r="149" spans="1:16" x14ac:dyDescent="0.25">
      <c r="A149" s="105" t="s">
        <v>23</v>
      </c>
      <c r="B149" s="106"/>
      <c r="C149" s="106"/>
      <c r="D149" s="106"/>
      <c r="E149" s="106"/>
      <c r="F149" s="106"/>
      <c r="G149" s="106"/>
      <c r="H149" s="107"/>
      <c r="I149" s="67">
        <f>J147</f>
        <v>2500</v>
      </c>
      <c r="J149" s="68" t="s">
        <v>28</v>
      </c>
      <c r="K149" s="64"/>
      <c r="L149" s="64"/>
      <c r="M149" s="64"/>
      <c r="N149" s="60"/>
      <c r="O149" s="13"/>
    </row>
    <row r="150" spans="1:16" ht="18.75" customHeight="1" x14ac:dyDescent="0.25">
      <c r="A150" s="98" t="s">
        <v>24</v>
      </c>
      <c r="B150" s="99"/>
      <c r="C150" s="99"/>
      <c r="D150" s="99"/>
      <c r="E150" s="99"/>
      <c r="F150" s="99"/>
      <c r="G150" s="99"/>
      <c r="H150" s="100"/>
      <c r="I150" s="20">
        <f>M147</f>
        <v>1875</v>
      </c>
      <c r="J150" s="37" t="s">
        <v>29</v>
      </c>
      <c r="N150" s="44"/>
    </row>
    <row r="151" spans="1:16" x14ac:dyDescent="0.25">
      <c r="A151" s="98" t="s">
        <v>26</v>
      </c>
      <c r="B151" s="99"/>
      <c r="C151" s="99"/>
      <c r="D151" s="99"/>
      <c r="E151" s="99"/>
      <c r="F151" s="99"/>
      <c r="G151" s="99"/>
      <c r="H151" s="100"/>
      <c r="I151" s="45">
        <f>N147</f>
        <v>0</v>
      </c>
      <c r="J151" s="46" t="s">
        <v>29</v>
      </c>
      <c r="K151" s="21"/>
      <c r="L151" s="21"/>
    </row>
    <row r="152" spans="1:16" x14ac:dyDescent="0.25">
      <c r="A152" s="98" t="s">
        <v>27</v>
      </c>
      <c r="B152" s="99"/>
      <c r="C152" s="99"/>
      <c r="D152" s="99"/>
      <c r="E152" s="99"/>
      <c r="F152" s="99"/>
      <c r="G152" s="99"/>
      <c r="H152" s="100"/>
      <c r="I152" s="80">
        <f>I150+I151</f>
        <v>1875</v>
      </c>
      <c r="J152" s="46" t="s">
        <v>29</v>
      </c>
    </row>
    <row r="153" spans="1:16" x14ac:dyDescent="0.25">
      <c r="I153" s="13"/>
    </row>
  </sheetData>
  <mergeCells count="9">
    <mergeCell ref="A150:H150"/>
    <mergeCell ref="A151:H151"/>
    <mergeCell ref="A152:H152"/>
    <mergeCell ref="A8:J8"/>
    <mergeCell ref="A9:J9"/>
    <mergeCell ref="A10:I10"/>
    <mergeCell ref="A16:N16"/>
    <mergeCell ref="A17:N17"/>
    <mergeCell ref="A149:H149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Z106"/>
  <sheetViews>
    <sheetView showGridLines="0" view="pageBreakPreview" topLeftCell="A88" zoomScaleNormal="175" zoomScaleSheetLayoutView="100" workbookViewId="0">
      <selection activeCell="F20" sqref="F20:F98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45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F20+0.2</f>
        <v>20.83</v>
      </c>
      <c r="F20" s="81">
        <v>20.63</v>
      </c>
      <c r="G20" s="40">
        <f t="shared" ref="G20:G21" si="0">E20-F20</f>
        <v>0.19999999999999929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98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23" si="2">F21+0.2</f>
        <v>20.45</v>
      </c>
      <c r="F21" s="81">
        <v>20.25</v>
      </c>
      <c r="G21" s="40">
        <f t="shared" si="0"/>
        <v>0.19999999999999929</v>
      </c>
      <c r="H21" s="27">
        <v>5</v>
      </c>
      <c r="I21" s="24">
        <f t="shared" ref="I21:I23" si="3">J21*H21</f>
        <v>100</v>
      </c>
      <c r="J21" s="35">
        <v>20</v>
      </c>
      <c r="K21" s="26">
        <v>0.15</v>
      </c>
      <c r="L21" s="26"/>
      <c r="M21" s="26">
        <f t="shared" si="1"/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20.07</v>
      </c>
      <c r="F22" s="81">
        <v>19.87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/>
      <c r="C23" s="69"/>
      <c r="D23" s="70"/>
      <c r="E23" s="38">
        <f t="shared" si="2"/>
        <v>19.690000000000001</v>
      </c>
      <c r="F23" s="81">
        <v>19.490000000000002</v>
      </c>
      <c r="G23" s="40"/>
      <c r="H23" s="27">
        <v>5</v>
      </c>
      <c r="I23" s="24">
        <f t="shared" si="3"/>
        <v>100</v>
      </c>
      <c r="J23" s="35">
        <v>20</v>
      </c>
      <c r="K23" s="26">
        <v>0.15</v>
      </c>
      <c r="L23" s="26"/>
      <c r="M23" s="26">
        <f t="shared" si="1"/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ref="E24:E87" si="4">F24+0.2</f>
        <v>19.310000000000002</v>
      </c>
      <c r="F24" s="81">
        <v>19.110000000000003</v>
      </c>
      <c r="G24" s="40"/>
      <c r="H24" s="27">
        <v>5</v>
      </c>
      <c r="I24" s="24">
        <f t="shared" ref="I24:I87" si="5">J24*H24</f>
        <v>100</v>
      </c>
      <c r="J24" s="35">
        <v>20</v>
      </c>
      <c r="K24" s="26">
        <v>0.15</v>
      </c>
      <c r="L24" s="26"/>
      <c r="M24" s="26">
        <f t="shared" si="1"/>
        <v>15</v>
      </c>
      <c r="N24" s="43"/>
      <c r="O24" s="6"/>
      <c r="P24" s="13"/>
    </row>
    <row r="25" spans="1:26" x14ac:dyDescent="0.25">
      <c r="A25" s="69">
        <v>5</v>
      </c>
      <c r="B25" s="69"/>
      <c r="C25" s="69"/>
      <c r="D25" s="70"/>
      <c r="E25" s="38">
        <f t="shared" si="4"/>
        <v>18.930000000000003</v>
      </c>
      <c r="F25" s="81">
        <v>18.730000000000004</v>
      </c>
      <c r="G25" s="40"/>
      <c r="H25" s="27">
        <v>5</v>
      </c>
      <c r="I25" s="24">
        <f t="shared" si="5"/>
        <v>100</v>
      </c>
      <c r="J25" s="26">
        <v>20</v>
      </c>
      <c r="K25" s="26">
        <v>0.15</v>
      </c>
      <c r="L25" s="26"/>
      <c r="M25" s="26">
        <f t="shared" si="1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4"/>
        <v>18.550000000000004</v>
      </c>
      <c r="F26" s="81">
        <v>18.350000000000005</v>
      </c>
      <c r="G26" s="40"/>
      <c r="H26" s="27">
        <v>5</v>
      </c>
      <c r="I26" s="24">
        <f t="shared" si="5"/>
        <v>100</v>
      </c>
      <c r="J26" s="35">
        <v>20</v>
      </c>
      <c r="K26" s="26">
        <v>0.15</v>
      </c>
      <c r="L26" s="26"/>
      <c r="M26" s="26">
        <f t="shared" si="1"/>
        <v>15</v>
      </c>
      <c r="N26" s="43"/>
      <c r="O26" s="6"/>
      <c r="P26" s="13"/>
    </row>
    <row r="27" spans="1:26" x14ac:dyDescent="0.25">
      <c r="A27" s="69">
        <v>7</v>
      </c>
      <c r="B27" s="69"/>
      <c r="C27" s="69"/>
      <c r="D27" s="70"/>
      <c r="E27" s="38">
        <f t="shared" si="4"/>
        <v>18.170000000000005</v>
      </c>
      <c r="F27" s="81">
        <v>17.970000000000006</v>
      </c>
      <c r="G27" s="40"/>
      <c r="H27" s="27">
        <v>5</v>
      </c>
      <c r="I27" s="24">
        <f t="shared" si="5"/>
        <v>100</v>
      </c>
      <c r="J27" s="35">
        <v>20</v>
      </c>
      <c r="K27" s="26">
        <v>0.15</v>
      </c>
      <c r="L27" s="26"/>
      <c r="M27" s="26">
        <f t="shared" si="1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4"/>
        <v>17.790000000000006</v>
      </c>
      <c r="F28" s="81">
        <v>17.590000000000007</v>
      </c>
      <c r="G28" s="40"/>
      <c r="H28" s="27">
        <v>5</v>
      </c>
      <c r="I28" s="24">
        <f t="shared" si="5"/>
        <v>100</v>
      </c>
      <c r="J28" s="26">
        <v>20</v>
      </c>
      <c r="K28" s="26">
        <v>0.15</v>
      </c>
      <c r="L28" s="26"/>
      <c r="M28" s="26">
        <f t="shared" si="1"/>
        <v>15</v>
      </c>
      <c r="N28" s="43"/>
      <c r="O28" s="6"/>
      <c r="P28" s="13"/>
    </row>
    <row r="29" spans="1:26" x14ac:dyDescent="0.25">
      <c r="A29" s="69">
        <v>9</v>
      </c>
      <c r="B29" s="69"/>
      <c r="C29" s="69"/>
      <c r="D29" s="70"/>
      <c r="E29" s="38">
        <f t="shared" si="4"/>
        <v>17.410000000000007</v>
      </c>
      <c r="F29" s="81">
        <v>17.210000000000008</v>
      </c>
      <c r="G29" s="40"/>
      <c r="H29" s="27">
        <v>5</v>
      </c>
      <c r="I29" s="24">
        <f t="shared" si="5"/>
        <v>100</v>
      </c>
      <c r="J29" s="35">
        <v>20</v>
      </c>
      <c r="K29" s="26">
        <v>0.15</v>
      </c>
      <c r="L29" s="26"/>
      <c r="M29" s="26">
        <f t="shared" si="1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4"/>
        <v>17.030000000000008</v>
      </c>
      <c r="F30" s="81">
        <v>16.830000000000009</v>
      </c>
      <c r="G30" s="40"/>
      <c r="H30" s="27">
        <v>5</v>
      </c>
      <c r="I30" s="24">
        <f t="shared" si="5"/>
        <v>100</v>
      </c>
      <c r="J30" s="35">
        <v>20</v>
      </c>
      <c r="K30" s="26">
        <v>0.15</v>
      </c>
      <c r="L30" s="26"/>
      <c r="M30" s="26">
        <f t="shared" si="1"/>
        <v>15</v>
      </c>
      <c r="N30" s="43"/>
      <c r="O30" s="6"/>
      <c r="P30" s="13"/>
    </row>
    <row r="31" spans="1:26" x14ac:dyDescent="0.25">
      <c r="A31" s="69">
        <v>11</v>
      </c>
      <c r="B31" s="69"/>
      <c r="C31" s="69"/>
      <c r="D31" s="70"/>
      <c r="E31" s="38">
        <f t="shared" si="4"/>
        <v>16.650000000000009</v>
      </c>
      <c r="F31" s="81">
        <v>16.45000000000001</v>
      </c>
      <c r="G31" s="40"/>
      <c r="H31" s="27">
        <v>5</v>
      </c>
      <c r="I31" s="24">
        <f t="shared" si="5"/>
        <v>100</v>
      </c>
      <c r="J31" s="26">
        <v>20</v>
      </c>
      <c r="K31" s="26">
        <v>0.15</v>
      </c>
      <c r="L31" s="26"/>
      <c r="M31" s="26">
        <f t="shared" si="1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4"/>
        <v>16.27000000000001</v>
      </c>
      <c r="F32" s="81">
        <v>16.070000000000011</v>
      </c>
      <c r="G32" s="40"/>
      <c r="H32" s="27">
        <v>5</v>
      </c>
      <c r="I32" s="24">
        <f t="shared" si="5"/>
        <v>100</v>
      </c>
      <c r="J32" s="35">
        <v>20</v>
      </c>
      <c r="K32" s="26">
        <v>0.15</v>
      </c>
      <c r="L32" s="26"/>
      <c r="M32" s="26">
        <f t="shared" si="1"/>
        <v>15</v>
      </c>
      <c r="N32" s="43"/>
      <c r="O32" s="6"/>
      <c r="P32" s="13"/>
    </row>
    <row r="33" spans="1:16" x14ac:dyDescent="0.25">
      <c r="A33" s="69">
        <v>13</v>
      </c>
      <c r="B33" s="69"/>
      <c r="C33" s="69"/>
      <c r="D33" s="70"/>
      <c r="E33" s="38">
        <f t="shared" si="4"/>
        <v>15.890000000000009</v>
      </c>
      <c r="F33" s="81">
        <v>15.69000000000001</v>
      </c>
      <c r="G33" s="40"/>
      <c r="H33" s="27">
        <v>5</v>
      </c>
      <c r="I33" s="24">
        <f t="shared" si="5"/>
        <v>100</v>
      </c>
      <c r="J33" s="35">
        <v>20</v>
      </c>
      <c r="K33" s="26">
        <v>0.15</v>
      </c>
      <c r="L33" s="26"/>
      <c r="M33" s="26">
        <f t="shared" si="1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4"/>
        <v>15.510000000000009</v>
      </c>
      <c r="F34" s="81">
        <v>15.310000000000009</v>
      </c>
      <c r="G34" s="40"/>
      <c r="H34" s="27">
        <v>5</v>
      </c>
      <c r="I34" s="24">
        <f t="shared" si="5"/>
        <v>100</v>
      </c>
      <c r="J34" s="26">
        <v>20</v>
      </c>
      <c r="K34" s="26">
        <v>0.15</v>
      </c>
      <c r="L34" s="26"/>
      <c r="M34" s="26">
        <f t="shared" si="1"/>
        <v>15</v>
      </c>
      <c r="N34" s="43"/>
      <c r="O34" s="6"/>
      <c r="P34" s="13"/>
    </row>
    <row r="35" spans="1:16" x14ac:dyDescent="0.25">
      <c r="A35" s="69">
        <v>15</v>
      </c>
      <c r="B35" s="69"/>
      <c r="C35" s="69"/>
      <c r="D35" s="70"/>
      <c r="E35" s="38">
        <f t="shared" si="4"/>
        <v>15.130000000000008</v>
      </c>
      <c r="F35" s="81">
        <v>14.930000000000009</v>
      </c>
      <c r="G35" s="40"/>
      <c r="H35" s="27">
        <v>5</v>
      </c>
      <c r="I35" s="24">
        <f t="shared" si="5"/>
        <v>100</v>
      </c>
      <c r="J35" s="35">
        <v>20</v>
      </c>
      <c r="K35" s="26">
        <v>0.15</v>
      </c>
      <c r="L35" s="26"/>
      <c r="M35" s="26">
        <f t="shared" si="1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4"/>
        <v>14.750000000000007</v>
      </c>
      <c r="F36" s="81">
        <v>14.550000000000008</v>
      </c>
      <c r="G36" s="40"/>
      <c r="H36" s="27">
        <v>5</v>
      </c>
      <c r="I36" s="24">
        <f t="shared" si="5"/>
        <v>100</v>
      </c>
      <c r="J36" s="35">
        <v>20</v>
      </c>
      <c r="K36" s="26">
        <v>0.15</v>
      </c>
      <c r="L36" s="26"/>
      <c r="M36" s="26">
        <f t="shared" si="1"/>
        <v>15</v>
      </c>
      <c r="N36" s="43"/>
      <c r="O36" s="6"/>
      <c r="P36" s="13"/>
    </row>
    <row r="37" spans="1:16" x14ac:dyDescent="0.25">
      <c r="A37" s="69">
        <v>17</v>
      </c>
      <c r="B37" s="69"/>
      <c r="C37" s="69"/>
      <c r="D37" s="70"/>
      <c r="E37" s="38">
        <f t="shared" si="4"/>
        <v>14.370000000000006</v>
      </c>
      <c r="F37" s="81">
        <v>14.170000000000007</v>
      </c>
      <c r="G37" s="40"/>
      <c r="H37" s="27">
        <v>5</v>
      </c>
      <c r="I37" s="24">
        <f t="shared" si="5"/>
        <v>100</v>
      </c>
      <c r="J37" s="26">
        <v>20</v>
      </c>
      <c r="K37" s="26">
        <v>0.15</v>
      </c>
      <c r="L37" s="26"/>
      <c r="M37" s="26">
        <f t="shared" si="1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4"/>
        <v>13.990000000000006</v>
      </c>
      <c r="F38" s="81">
        <v>13.790000000000006</v>
      </c>
      <c r="G38" s="40"/>
      <c r="H38" s="27">
        <v>5</v>
      </c>
      <c r="I38" s="24">
        <f t="shared" si="5"/>
        <v>100</v>
      </c>
      <c r="J38" s="35">
        <v>20</v>
      </c>
      <c r="K38" s="26">
        <v>0.15</v>
      </c>
      <c r="L38" s="26"/>
      <c r="M38" s="26">
        <f t="shared" si="1"/>
        <v>15</v>
      </c>
      <c r="N38" s="43"/>
      <c r="O38" s="6"/>
      <c r="P38" s="13"/>
    </row>
    <row r="39" spans="1:16" x14ac:dyDescent="0.25">
      <c r="A39" s="69">
        <v>19</v>
      </c>
      <c r="B39" s="69"/>
      <c r="C39" s="69"/>
      <c r="D39" s="70"/>
      <c r="E39" s="38">
        <f t="shared" si="4"/>
        <v>13.610000000000005</v>
      </c>
      <c r="F39" s="81">
        <v>13.410000000000005</v>
      </c>
      <c r="G39" s="40"/>
      <c r="H39" s="27">
        <v>5</v>
      </c>
      <c r="I39" s="24">
        <f t="shared" si="5"/>
        <v>100</v>
      </c>
      <c r="J39" s="35">
        <v>20</v>
      </c>
      <c r="K39" s="26">
        <v>0.15</v>
      </c>
      <c r="L39" s="26"/>
      <c r="M39" s="26">
        <f t="shared" si="1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4"/>
        <v>13.230000000000004</v>
      </c>
      <c r="F40" s="81">
        <v>13.030000000000005</v>
      </c>
      <c r="G40" s="40"/>
      <c r="H40" s="27">
        <v>5</v>
      </c>
      <c r="I40" s="24">
        <f t="shared" si="5"/>
        <v>100</v>
      </c>
      <c r="J40" s="26">
        <v>20</v>
      </c>
      <c r="K40" s="26">
        <v>0.15</v>
      </c>
      <c r="L40" s="26"/>
      <c r="M40" s="26">
        <f t="shared" si="1"/>
        <v>15</v>
      </c>
      <c r="N40" s="43"/>
      <c r="O40" s="6"/>
      <c r="P40" s="13"/>
    </row>
    <row r="41" spans="1:16" x14ac:dyDescent="0.25">
      <c r="A41" s="69">
        <v>21</v>
      </c>
      <c r="B41" s="69"/>
      <c r="C41" s="69"/>
      <c r="D41" s="70"/>
      <c r="E41" s="38">
        <f t="shared" si="4"/>
        <v>13.810000000000004</v>
      </c>
      <c r="F41" s="81">
        <v>13.610000000000005</v>
      </c>
      <c r="G41" s="40"/>
      <c r="H41" s="27">
        <v>5</v>
      </c>
      <c r="I41" s="24">
        <f t="shared" si="5"/>
        <v>100</v>
      </c>
      <c r="J41" s="35">
        <v>20</v>
      </c>
      <c r="K41" s="26">
        <v>0.15</v>
      </c>
      <c r="L41" s="26"/>
      <c r="M41" s="26">
        <f t="shared" si="1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4"/>
        <v>14.390000000000004</v>
      </c>
      <c r="F42" s="81">
        <v>14.190000000000005</v>
      </c>
      <c r="G42" s="40"/>
      <c r="H42" s="27">
        <v>5</v>
      </c>
      <c r="I42" s="24">
        <f t="shared" si="5"/>
        <v>100</v>
      </c>
      <c r="J42" s="35">
        <v>20</v>
      </c>
      <c r="K42" s="26">
        <v>0.15</v>
      </c>
      <c r="L42" s="26"/>
      <c r="M42" s="26">
        <f t="shared" si="1"/>
        <v>15</v>
      </c>
      <c r="N42" s="43"/>
      <c r="O42" s="6"/>
      <c r="P42" s="13"/>
    </row>
    <row r="43" spans="1:16" x14ac:dyDescent="0.25">
      <c r="A43" s="69">
        <v>23</v>
      </c>
      <c r="B43" s="69"/>
      <c r="C43" s="69"/>
      <c r="D43" s="70"/>
      <c r="E43" s="38">
        <f t="shared" si="4"/>
        <v>14.970000000000004</v>
      </c>
      <c r="F43" s="81">
        <v>14.770000000000005</v>
      </c>
      <c r="G43" s="40"/>
      <c r="H43" s="27">
        <v>5</v>
      </c>
      <c r="I43" s="24">
        <f t="shared" si="5"/>
        <v>100</v>
      </c>
      <c r="J43" s="26">
        <v>20</v>
      </c>
      <c r="K43" s="26">
        <v>0.15</v>
      </c>
      <c r="L43" s="26"/>
      <c r="M43" s="26">
        <f t="shared" si="1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4"/>
        <v>15.550000000000004</v>
      </c>
      <c r="F44" s="81">
        <v>15.350000000000005</v>
      </c>
      <c r="G44" s="40"/>
      <c r="H44" s="27">
        <v>5</v>
      </c>
      <c r="I44" s="24">
        <f t="shared" si="5"/>
        <v>100</v>
      </c>
      <c r="J44" s="35">
        <v>20</v>
      </c>
      <c r="K44" s="26">
        <v>0.15</v>
      </c>
      <c r="L44" s="26"/>
      <c r="M44" s="26">
        <f t="shared" si="1"/>
        <v>15</v>
      </c>
      <c r="N44" s="43"/>
      <c r="O44" s="6"/>
      <c r="P44" s="13"/>
    </row>
    <row r="45" spans="1:16" x14ac:dyDescent="0.25">
      <c r="A45" s="69">
        <v>25</v>
      </c>
      <c r="B45" s="69"/>
      <c r="C45" s="69"/>
      <c r="D45" s="70"/>
      <c r="E45" s="38">
        <f t="shared" si="4"/>
        <v>16.130000000000006</v>
      </c>
      <c r="F45" s="81">
        <v>15.930000000000005</v>
      </c>
      <c r="G45" s="40"/>
      <c r="H45" s="27">
        <v>5</v>
      </c>
      <c r="I45" s="24">
        <f t="shared" si="5"/>
        <v>100</v>
      </c>
      <c r="J45" s="35">
        <v>20</v>
      </c>
      <c r="K45" s="26">
        <v>0.15</v>
      </c>
      <c r="L45" s="26"/>
      <c r="M45" s="26">
        <f t="shared" si="1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4"/>
        <v>16.710000000000004</v>
      </c>
      <c r="F46" s="81">
        <v>16.510000000000005</v>
      </c>
      <c r="G46" s="40"/>
      <c r="H46" s="27">
        <v>5</v>
      </c>
      <c r="I46" s="24">
        <f t="shared" si="5"/>
        <v>100</v>
      </c>
      <c r="J46" s="26">
        <v>20</v>
      </c>
      <c r="K46" s="26">
        <v>0.15</v>
      </c>
      <c r="L46" s="26"/>
      <c r="M46" s="26">
        <f t="shared" si="1"/>
        <v>15</v>
      </c>
      <c r="N46" s="43"/>
      <c r="O46" s="6"/>
      <c r="P46" s="13"/>
    </row>
    <row r="47" spans="1:16" x14ac:dyDescent="0.25">
      <c r="A47" s="69">
        <v>27</v>
      </c>
      <c r="B47" s="69"/>
      <c r="C47" s="69"/>
      <c r="D47" s="70"/>
      <c r="E47" s="38">
        <f t="shared" si="4"/>
        <v>17.290000000000003</v>
      </c>
      <c r="F47" s="81">
        <v>17.090000000000003</v>
      </c>
      <c r="G47" s="40"/>
      <c r="H47" s="27">
        <v>5</v>
      </c>
      <c r="I47" s="24">
        <f t="shared" si="5"/>
        <v>100</v>
      </c>
      <c r="J47" s="35">
        <v>20</v>
      </c>
      <c r="K47" s="26">
        <v>0.15</v>
      </c>
      <c r="L47" s="26"/>
      <c r="M47" s="26">
        <f t="shared" si="1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4"/>
        <v>17.87</v>
      </c>
      <c r="F48" s="81">
        <v>17.670000000000002</v>
      </c>
      <c r="G48" s="40"/>
      <c r="H48" s="27">
        <v>5</v>
      </c>
      <c r="I48" s="24">
        <f t="shared" si="5"/>
        <v>100</v>
      </c>
      <c r="J48" s="35">
        <v>20</v>
      </c>
      <c r="K48" s="26">
        <v>0.15</v>
      </c>
      <c r="L48" s="26"/>
      <c r="M48" s="26">
        <f t="shared" si="1"/>
        <v>15</v>
      </c>
      <c r="N48" s="43"/>
      <c r="O48" s="6"/>
      <c r="P48" s="13"/>
    </row>
    <row r="49" spans="1:16" x14ac:dyDescent="0.25">
      <c r="A49" s="69">
        <v>29</v>
      </c>
      <c r="B49" s="69"/>
      <c r="C49" s="69"/>
      <c r="D49" s="70"/>
      <c r="E49" s="38">
        <f t="shared" si="4"/>
        <v>17.310000000000002</v>
      </c>
      <c r="F49" s="81">
        <v>17.110000000000003</v>
      </c>
      <c r="G49" s="40"/>
      <c r="H49" s="27">
        <v>5</v>
      </c>
      <c r="I49" s="24">
        <f t="shared" si="5"/>
        <v>100</v>
      </c>
      <c r="J49" s="26">
        <v>20</v>
      </c>
      <c r="K49" s="26">
        <v>0.15</v>
      </c>
      <c r="L49" s="26"/>
      <c r="M49" s="26">
        <f t="shared" si="1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4"/>
        <v>16.750000000000004</v>
      </c>
      <c r="F50" s="81">
        <v>16.550000000000004</v>
      </c>
      <c r="G50" s="40"/>
      <c r="H50" s="27">
        <v>5</v>
      </c>
      <c r="I50" s="24">
        <f t="shared" si="5"/>
        <v>100</v>
      </c>
      <c r="J50" s="35">
        <v>20</v>
      </c>
      <c r="K50" s="26">
        <v>0.15</v>
      </c>
      <c r="L50" s="26"/>
      <c r="M50" s="26">
        <f t="shared" si="1"/>
        <v>15</v>
      </c>
      <c r="N50" s="43"/>
      <c r="O50" s="6"/>
      <c r="P50" s="13"/>
    </row>
    <row r="51" spans="1:16" x14ac:dyDescent="0.25">
      <c r="A51" s="69">
        <v>31</v>
      </c>
      <c r="B51" s="69"/>
      <c r="C51" s="69"/>
      <c r="D51" s="70"/>
      <c r="E51" s="38">
        <f t="shared" si="4"/>
        <v>16.190000000000005</v>
      </c>
      <c r="F51" s="81">
        <v>15.990000000000004</v>
      </c>
      <c r="G51" s="40"/>
      <c r="H51" s="27">
        <v>5</v>
      </c>
      <c r="I51" s="24">
        <f t="shared" si="5"/>
        <v>100</v>
      </c>
      <c r="J51" s="35">
        <v>20</v>
      </c>
      <c r="K51" s="26">
        <v>0.15</v>
      </c>
      <c r="L51" s="26"/>
      <c r="M51" s="26">
        <f t="shared" si="1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4"/>
        <v>15.630000000000003</v>
      </c>
      <c r="F52" s="81">
        <v>15.430000000000003</v>
      </c>
      <c r="G52" s="40"/>
      <c r="H52" s="27">
        <v>5</v>
      </c>
      <c r="I52" s="24">
        <f t="shared" si="5"/>
        <v>100</v>
      </c>
      <c r="J52" s="26">
        <v>20</v>
      </c>
      <c r="K52" s="26">
        <v>0.15</v>
      </c>
      <c r="L52" s="26"/>
      <c r="M52" s="26">
        <f t="shared" si="1"/>
        <v>15</v>
      </c>
      <c r="N52" s="43"/>
      <c r="O52" s="6"/>
      <c r="P52" s="13"/>
    </row>
    <row r="53" spans="1:16" x14ac:dyDescent="0.25">
      <c r="A53" s="69">
        <v>33</v>
      </c>
      <c r="B53" s="69"/>
      <c r="C53" s="69"/>
      <c r="D53" s="70"/>
      <c r="E53" s="38">
        <f t="shared" si="4"/>
        <v>15.070000000000002</v>
      </c>
      <c r="F53" s="81">
        <v>14.870000000000003</v>
      </c>
      <c r="G53" s="40"/>
      <c r="H53" s="27">
        <v>5</v>
      </c>
      <c r="I53" s="24">
        <f t="shared" si="5"/>
        <v>100</v>
      </c>
      <c r="J53" s="35">
        <v>20</v>
      </c>
      <c r="K53" s="26">
        <v>0.15</v>
      </c>
      <c r="L53" s="26"/>
      <c r="M53" s="26">
        <f t="shared" si="1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4"/>
        <v>14.510000000000002</v>
      </c>
      <c r="F54" s="81">
        <v>14.310000000000002</v>
      </c>
      <c r="G54" s="40"/>
      <c r="H54" s="27">
        <v>5</v>
      </c>
      <c r="I54" s="24">
        <f t="shared" si="5"/>
        <v>100</v>
      </c>
      <c r="J54" s="35">
        <v>20</v>
      </c>
      <c r="K54" s="26">
        <v>0.15</v>
      </c>
      <c r="L54" s="26"/>
      <c r="M54" s="26">
        <f t="shared" si="1"/>
        <v>15</v>
      </c>
      <c r="N54" s="43"/>
      <c r="O54" s="6"/>
      <c r="P54" s="13"/>
    </row>
    <row r="55" spans="1:16" x14ac:dyDescent="0.25">
      <c r="A55" s="69">
        <v>35</v>
      </c>
      <c r="B55" s="69"/>
      <c r="C55" s="69"/>
      <c r="D55" s="70"/>
      <c r="E55" s="38">
        <f t="shared" si="4"/>
        <v>13.950000000000001</v>
      </c>
      <c r="F55" s="81">
        <v>13.750000000000002</v>
      </c>
      <c r="G55" s="40"/>
      <c r="H55" s="27">
        <v>5</v>
      </c>
      <c r="I55" s="24">
        <f t="shared" si="5"/>
        <v>100</v>
      </c>
      <c r="J55" s="26">
        <v>20</v>
      </c>
      <c r="K55" s="26">
        <v>0.15</v>
      </c>
      <c r="L55" s="26"/>
      <c r="M55" s="26">
        <f t="shared" si="1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4"/>
        <v>13.39</v>
      </c>
      <c r="F56" s="81">
        <v>13.190000000000001</v>
      </c>
      <c r="G56" s="40"/>
      <c r="H56" s="27">
        <v>5</v>
      </c>
      <c r="I56" s="24">
        <f t="shared" si="5"/>
        <v>100</v>
      </c>
      <c r="J56" s="35">
        <v>20</v>
      </c>
      <c r="K56" s="26">
        <v>0.15</v>
      </c>
      <c r="L56" s="26"/>
      <c r="M56" s="26">
        <f t="shared" si="1"/>
        <v>15</v>
      </c>
      <c r="N56" s="43"/>
      <c r="O56" s="6"/>
      <c r="P56" s="13"/>
    </row>
    <row r="57" spans="1:16" x14ac:dyDescent="0.25">
      <c r="A57" s="69">
        <v>37</v>
      </c>
      <c r="B57" s="69"/>
      <c r="C57" s="69"/>
      <c r="D57" s="70"/>
      <c r="E57" s="38">
        <f t="shared" si="4"/>
        <v>12.83</v>
      </c>
      <c r="F57" s="81">
        <v>12.63</v>
      </c>
      <c r="G57" s="40"/>
      <c r="H57" s="27">
        <v>5</v>
      </c>
      <c r="I57" s="24">
        <f t="shared" si="5"/>
        <v>100</v>
      </c>
      <c r="J57" s="35">
        <v>20</v>
      </c>
      <c r="K57" s="26">
        <v>0.15</v>
      </c>
      <c r="L57" s="26"/>
      <c r="M57" s="26">
        <f t="shared" si="1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4"/>
        <v>12.27</v>
      </c>
      <c r="F58" s="81">
        <v>12.07</v>
      </c>
      <c r="G58" s="40"/>
      <c r="H58" s="27">
        <v>5</v>
      </c>
      <c r="I58" s="24">
        <f t="shared" si="5"/>
        <v>100</v>
      </c>
      <c r="J58" s="26">
        <v>20</v>
      </c>
      <c r="K58" s="26">
        <v>0.15</v>
      </c>
      <c r="L58" s="26"/>
      <c r="M58" s="26">
        <f t="shared" si="1"/>
        <v>15</v>
      </c>
      <c r="N58" s="43"/>
      <c r="O58" s="6"/>
      <c r="P58" s="13"/>
    </row>
    <row r="59" spans="1:16" x14ac:dyDescent="0.25">
      <c r="A59" s="69">
        <v>39</v>
      </c>
      <c r="B59" s="69"/>
      <c r="C59" s="69"/>
      <c r="D59" s="70"/>
      <c r="E59" s="38">
        <f t="shared" si="4"/>
        <v>11.76</v>
      </c>
      <c r="F59" s="81">
        <v>11.56</v>
      </c>
      <c r="G59" s="40"/>
      <c r="H59" s="27">
        <v>5</v>
      </c>
      <c r="I59" s="24">
        <f t="shared" si="5"/>
        <v>100</v>
      </c>
      <c r="J59" s="35">
        <v>20</v>
      </c>
      <c r="K59" s="26">
        <v>0.15</v>
      </c>
      <c r="L59" s="26"/>
      <c r="M59" s="26">
        <f t="shared" si="1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4"/>
        <v>11.25</v>
      </c>
      <c r="F60" s="81">
        <v>11.05</v>
      </c>
      <c r="G60" s="40"/>
      <c r="H60" s="27">
        <v>5</v>
      </c>
      <c r="I60" s="24">
        <f t="shared" si="5"/>
        <v>100</v>
      </c>
      <c r="J60" s="35">
        <v>20</v>
      </c>
      <c r="K60" s="26">
        <v>0.15</v>
      </c>
      <c r="L60" s="26"/>
      <c r="M60" s="26">
        <f t="shared" si="1"/>
        <v>15</v>
      </c>
      <c r="N60" s="43"/>
      <c r="O60" s="6"/>
      <c r="P60" s="13"/>
    </row>
    <row r="61" spans="1:16" x14ac:dyDescent="0.25">
      <c r="A61" s="69">
        <v>41</v>
      </c>
      <c r="B61" s="69"/>
      <c r="C61" s="69"/>
      <c r="D61" s="70"/>
      <c r="E61" s="38">
        <f t="shared" si="4"/>
        <v>10.76</v>
      </c>
      <c r="F61" s="81">
        <v>10.56</v>
      </c>
      <c r="G61" s="40"/>
      <c r="H61" s="27">
        <v>5</v>
      </c>
      <c r="I61" s="24">
        <f t="shared" si="5"/>
        <v>100</v>
      </c>
      <c r="J61" s="26">
        <v>20</v>
      </c>
      <c r="K61" s="26">
        <v>0.15</v>
      </c>
      <c r="L61" s="26"/>
      <c r="M61" s="26">
        <f t="shared" si="1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4"/>
        <v>10.27</v>
      </c>
      <c r="F62" s="81">
        <v>10.07</v>
      </c>
      <c r="G62" s="40"/>
      <c r="H62" s="27">
        <v>5</v>
      </c>
      <c r="I62" s="24">
        <f t="shared" si="5"/>
        <v>100</v>
      </c>
      <c r="J62" s="35">
        <v>20</v>
      </c>
      <c r="K62" s="26">
        <v>0.15</v>
      </c>
      <c r="L62" s="26"/>
      <c r="M62" s="26">
        <f t="shared" si="1"/>
        <v>15</v>
      </c>
      <c r="N62" s="43"/>
      <c r="O62" s="6"/>
      <c r="P62" s="13"/>
    </row>
    <row r="63" spans="1:16" x14ac:dyDescent="0.25">
      <c r="A63" s="69">
        <v>43</v>
      </c>
      <c r="B63" s="69"/>
      <c r="C63" s="69"/>
      <c r="D63" s="70"/>
      <c r="E63" s="38">
        <f t="shared" si="4"/>
        <v>9.7799999999999994</v>
      </c>
      <c r="F63" s="81">
        <v>9.58</v>
      </c>
      <c r="G63" s="40"/>
      <c r="H63" s="27">
        <v>5</v>
      </c>
      <c r="I63" s="24">
        <f t="shared" si="5"/>
        <v>100</v>
      </c>
      <c r="J63" s="35">
        <v>20</v>
      </c>
      <c r="K63" s="26">
        <v>0.15</v>
      </c>
      <c r="L63" s="26"/>
      <c r="M63" s="26">
        <f t="shared" si="1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4"/>
        <v>9.2899999999999991</v>
      </c>
      <c r="F64" s="81">
        <v>9.09</v>
      </c>
      <c r="G64" s="40"/>
      <c r="H64" s="27">
        <v>5</v>
      </c>
      <c r="I64" s="24">
        <f t="shared" si="5"/>
        <v>100</v>
      </c>
      <c r="J64" s="26">
        <v>20</v>
      </c>
      <c r="K64" s="26">
        <v>0.15</v>
      </c>
      <c r="L64" s="26"/>
      <c r="M64" s="26">
        <f t="shared" si="1"/>
        <v>15</v>
      </c>
      <c r="N64" s="43"/>
      <c r="O64" s="6"/>
      <c r="P64" s="13"/>
    </row>
    <row r="65" spans="1:16" x14ac:dyDescent="0.25">
      <c r="A65" s="69">
        <v>45</v>
      </c>
      <c r="B65" s="69"/>
      <c r="C65" s="69"/>
      <c r="D65" s="70"/>
      <c r="E65" s="38">
        <f t="shared" si="4"/>
        <v>8.7999999999999989</v>
      </c>
      <c r="F65" s="81">
        <v>8.6</v>
      </c>
      <c r="G65" s="40"/>
      <c r="H65" s="27">
        <v>5</v>
      </c>
      <c r="I65" s="24">
        <f t="shared" si="5"/>
        <v>100</v>
      </c>
      <c r="J65" s="35">
        <v>20</v>
      </c>
      <c r="K65" s="26">
        <v>0.15</v>
      </c>
      <c r="L65" s="26"/>
      <c r="M65" s="26">
        <f t="shared" si="1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4"/>
        <v>8.3099999999999987</v>
      </c>
      <c r="F66" s="81">
        <v>8.11</v>
      </c>
      <c r="G66" s="40"/>
      <c r="H66" s="27">
        <v>5</v>
      </c>
      <c r="I66" s="24">
        <f t="shared" si="5"/>
        <v>100</v>
      </c>
      <c r="J66" s="35">
        <v>20</v>
      </c>
      <c r="K66" s="26">
        <v>0.15</v>
      </c>
      <c r="L66" s="26"/>
      <c r="M66" s="26">
        <f t="shared" si="1"/>
        <v>15</v>
      </c>
      <c r="N66" s="43"/>
      <c r="O66" s="6"/>
      <c r="P66" s="13"/>
    </row>
    <row r="67" spans="1:16" x14ac:dyDescent="0.25">
      <c r="A67" s="69">
        <v>47</v>
      </c>
      <c r="B67" s="69"/>
      <c r="C67" s="69"/>
      <c r="D67" s="70"/>
      <c r="E67" s="38">
        <f t="shared" si="4"/>
        <v>8.44</v>
      </c>
      <c r="F67" s="81">
        <v>8.24</v>
      </c>
      <c r="G67" s="40"/>
      <c r="H67" s="27">
        <v>5</v>
      </c>
      <c r="I67" s="24">
        <f t="shared" si="5"/>
        <v>100</v>
      </c>
      <c r="J67" s="26">
        <v>20</v>
      </c>
      <c r="K67" s="26">
        <v>0.15</v>
      </c>
      <c r="L67" s="26"/>
      <c r="M67" s="26">
        <f t="shared" si="1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4"/>
        <v>8.57</v>
      </c>
      <c r="F68" s="81">
        <v>8.370000000000001</v>
      </c>
      <c r="G68" s="40"/>
      <c r="H68" s="27">
        <v>5</v>
      </c>
      <c r="I68" s="24">
        <f t="shared" si="5"/>
        <v>100</v>
      </c>
      <c r="J68" s="35">
        <v>20</v>
      </c>
      <c r="K68" s="26">
        <v>0.15</v>
      </c>
      <c r="L68" s="26"/>
      <c r="M68" s="26">
        <f t="shared" si="1"/>
        <v>15</v>
      </c>
      <c r="N68" s="43"/>
      <c r="O68" s="6"/>
      <c r="P68" s="13"/>
    </row>
    <row r="69" spans="1:16" x14ac:dyDescent="0.25">
      <c r="A69" s="69">
        <v>49</v>
      </c>
      <c r="B69" s="69"/>
      <c r="C69" s="69"/>
      <c r="D69" s="70"/>
      <c r="E69" s="38">
        <f t="shared" si="4"/>
        <v>8.7000000000000011</v>
      </c>
      <c r="F69" s="81">
        <v>8.5000000000000018</v>
      </c>
      <c r="G69" s="40"/>
      <c r="H69" s="27">
        <v>5</v>
      </c>
      <c r="I69" s="24">
        <f t="shared" si="5"/>
        <v>100</v>
      </c>
      <c r="J69" s="35">
        <v>20</v>
      </c>
      <c r="K69" s="26">
        <v>0.15</v>
      </c>
      <c r="L69" s="26"/>
      <c r="M69" s="26">
        <f t="shared" si="1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4"/>
        <v>8.8300000000000018</v>
      </c>
      <c r="F70" s="81">
        <v>8.6300000000000026</v>
      </c>
      <c r="G70" s="40"/>
      <c r="H70" s="27">
        <v>5</v>
      </c>
      <c r="I70" s="24">
        <f t="shared" si="5"/>
        <v>100</v>
      </c>
      <c r="J70" s="26">
        <v>20</v>
      </c>
      <c r="K70" s="26">
        <v>0.15</v>
      </c>
      <c r="L70" s="26"/>
      <c r="M70" s="26">
        <f t="shared" si="1"/>
        <v>15</v>
      </c>
      <c r="N70" s="43"/>
      <c r="O70" s="6"/>
      <c r="P70" s="13"/>
    </row>
    <row r="71" spans="1:16" x14ac:dyDescent="0.25">
      <c r="A71" s="69">
        <v>51</v>
      </c>
      <c r="B71" s="69"/>
      <c r="C71" s="69"/>
      <c r="D71" s="70"/>
      <c r="E71" s="38">
        <f t="shared" si="4"/>
        <v>8.9600000000000026</v>
      </c>
      <c r="F71" s="81">
        <v>8.7600000000000033</v>
      </c>
      <c r="G71" s="40"/>
      <c r="H71" s="27">
        <v>5</v>
      </c>
      <c r="I71" s="24">
        <f t="shared" si="5"/>
        <v>100</v>
      </c>
      <c r="J71" s="35">
        <v>20</v>
      </c>
      <c r="K71" s="26">
        <v>0.15</v>
      </c>
      <c r="L71" s="26"/>
      <c r="M71" s="26">
        <f t="shared" si="1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4"/>
        <v>9.0900000000000034</v>
      </c>
      <c r="F72" s="81">
        <v>8.8900000000000041</v>
      </c>
      <c r="G72" s="40"/>
      <c r="H72" s="27">
        <v>5</v>
      </c>
      <c r="I72" s="24">
        <f t="shared" si="5"/>
        <v>100</v>
      </c>
      <c r="J72" s="35">
        <v>20</v>
      </c>
      <c r="K72" s="26">
        <v>0.15</v>
      </c>
      <c r="L72" s="26"/>
      <c r="M72" s="26">
        <f t="shared" si="1"/>
        <v>15</v>
      </c>
      <c r="N72" s="43"/>
      <c r="O72" s="6"/>
      <c r="P72" s="13"/>
    </row>
    <row r="73" spans="1:16" x14ac:dyDescent="0.25">
      <c r="A73" s="69">
        <v>53</v>
      </c>
      <c r="B73" s="69"/>
      <c r="C73" s="69"/>
      <c r="D73" s="70"/>
      <c r="E73" s="38">
        <f t="shared" si="4"/>
        <v>9.2200000000000042</v>
      </c>
      <c r="F73" s="81">
        <v>9.0200000000000049</v>
      </c>
      <c r="G73" s="40"/>
      <c r="H73" s="27">
        <v>5</v>
      </c>
      <c r="I73" s="24">
        <f t="shared" si="5"/>
        <v>100</v>
      </c>
      <c r="J73" s="26">
        <v>20</v>
      </c>
      <c r="K73" s="26">
        <v>0.15</v>
      </c>
      <c r="L73" s="26"/>
      <c r="M73" s="26">
        <f t="shared" si="1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4"/>
        <v>9.3100000000000041</v>
      </c>
      <c r="F74" s="81">
        <v>9.1100000000000048</v>
      </c>
      <c r="G74" s="40"/>
      <c r="H74" s="27">
        <v>5</v>
      </c>
      <c r="I74" s="24">
        <f t="shared" si="5"/>
        <v>100</v>
      </c>
      <c r="J74" s="35">
        <v>20</v>
      </c>
      <c r="K74" s="26">
        <v>0.15</v>
      </c>
      <c r="L74" s="26"/>
      <c r="M74" s="26">
        <f t="shared" si="1"/>
        <v>15</v>
      </c>
      <c r="N74" s="43"/>
      <c r="O74" s="6"/>
      <c r="P74" s="13"/>
    </row>
    <row r="75" spans="1:16" x14ac:dyDescent="0.25">
      <c r="A75" s="69">
        <v>55</v>
      </c>
      <c r="B75" s="69"/>
      <c r="C75" s="69"/>
      <c r="D75" s="70"/>
      <c r="E75" s="38">
        <f t="shared" si="4"/>
        <v>9.4000000000000039</v>
      </c>
      <c r="F75" s="81">
        <v>9.2000000000000046</v>
      </c>
      <c r="G75" s="40"/>
      <c r="H75" s="27">
        <v>5</v>
      </c>
      <c r="I75" s="24">
        <f t="shared" si="5"/>
        <v>100</v>
      </c>
      <c r="J75" s="35">
        <v>20</v>
      </c>
      <c r="K75" s="26">
        <v>0.15</v>
      </c>
      <c r="L75" s="26"/>
      <c r="M75" s="26">
        <f t="shared" si="1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4"/>
        <v>9.4900000000000038</v>
      </c>
      <c r="F76" s="81">
        <v>9.2900000000000045</v>
      </c>
      <c r="G76" s="40"/>
      <c r="H76" s="27">
        <v>5</v>
      </c>
      <c r="I76" s="24">
        <f t="shared" si="5"/>
        <v>100</v>
      </c>
      <c r="J76" s="26">
        <v>20</v>
      </c>
      <c r="K76" s="26">
        <v>0.15</v>
      </c>
      <c r="L76" s="26"/>
      <c r="M76" s="26">
        <f t="shared" si="1"/>
        <v>15</v>
      </c>
      <c r="N76" s="43"/>
      <c r="O76" s="6"/>
      <c r="P76" s="13"/>
    </row>
    <row r="77" spans="1:16" x14ac:dyDescent="0.25">
      <c r="A77" s="69">
        <v>57</v>
      </c>
      <c r="B77" s="69"/>
      <c r="C77" s="69"/>
      <c r="D77" s="70"/>
      <c r="E77" s="38">
        <f t="shared" si="4"/>
        <v>9.5800000000000036</v>
      </c>
      <c r="F77" s="81">
        <v>9.3800000000000043</v>
      </c>
      <c r="G77" s="40"/>
      <c r="H77" s="27">
        <v>5</v>
      </c>
      <c r="I77" s="24">
        <f t="shared" si="5"/>
        <v>100</v>
      </c>
      <c r="J77" s="35">
        <v>20</v>
      </c>
      <c r="K77" s="26">
        <v>0.15</v>
      </c>
      <c r="L77" s="26"/>
      <c r="M77" s="26">
        <f t="shared" si="1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4"/>
        <v>9.6700000000000035</v>
      </c>
      <c r="F78" s="81">
        <v>9.4700000000000042</v>
      </c>
      <c r="G78" s="40"/>
      <c r="H78" s="27">
        <v>5</v>
      </c>
      <c r="I78" s="24">
        <f t="shared" si="5"/>
        <v>100</v>
      </c>
      <c r="J78" s="35">
        <v>20</v>
      </c>
      <c r="K78" s="26">
        <v>0.15</v>
      </c>
      <c r="L78" s="26"/>
      <c r="M78" s="26">
        <f t="shared" si="1"/>
        <v>15</v>
      </c>
      <c r="N78" s="43"/>
      <c r="O78" s="6"/>
      <c r="P78" s="13"/>
    </row>
    <row r="79" spans="1:16" x14ac:dyDescent="0.25">
      <c r="A79" s="69">
        <v>59</v>
      </c>
      <c r="B79" s="69"/>
      <c r="C79" s="69"/>
      <c r="D79" s="70"/>
      <c r="E79" s="38">
        <f t="shared" si="4"/>
        <v>9.7600000000000033</v>
      </c>
      <c r="F79" s="81">
        <v>9.5600000000000041</v>
      </c>
      <c r="G79" s="40"/>
      <c r="H79" s="27">
        <v>5</v>
      </c>
      <c r="I79" s="24">
        <f t="shared" si="5"/>
        <v>100</v>
      </c>
      <c r="J79" s="26">
        <v>20</v>
      </c>
      <c r="K79" s="26">
        <v>0.15</v>
      </c>
      <c r="L79" s="26"/>
      <c r="M79" s="26">
        <f t="shared" si="1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4"/>
        <v>9.8500000000000032</v>
      </c>
      <c r="F80" s="82">
        <v>9.6500000000000039</v>
      </c>
      <c r="G80" s="40"/>
      <c r="H80" s="27">
        <v>5</v>
      </c>
      <c r="I80" s="24">
        <f t="shared" si="5"/>
        <v>100</v>
      </c>
      <c r="J80" s="35">
        <v>20</v>
      </c>
      <c r="K80" s="26">
        <v>0.15</v>
      </c>
      <c r="L80" s="26"/>
      <c r="M80" s="26">
        <f t="shared" si="1"/>
        <v>15</v>
      </c>
      <c r="N80" s="43"/>
      <c r="O80" s="6"/>
      <c r="P80" s="13"/>
    </row>
    <row r="81" spans="1:16" x14ac:dyDescent="0.25">
      <c r="A81" s="69">
        <v>61</v>
      </c>
      <c r="B81" s="69"/>
      <c r="C81" s="69"/>
      <c r="D81" s="70"/>
      <c r="E81" s="38">
        <f t="shared" si="4"/>
        <v>9.9400000000000031</v>
      </c>
      <c r="F81" s="82">
        <v>9.7400000000000038</v>
      </c>
      <c r="G81" s="40"/>
      <c r="H81" s="27">
        <v>5</v>
      </c>
      <c r="I81" s="24">
        <f t="shared" si="5"/>
        <v>100</v>
      </c>
      <c r="J81" s="35">
        <v>20</v>
      </c>
      <c r="K81" s="26">
        <v>0.15</v>
      </c>
      <c r="L81" s="26"/>
      <c r="M81" s="26">
        <f t="shared" si="1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4"/>
        <v>10.030000000000003</v>
      </c>
      <c r="F82" s="82">
        <v>9.8300000000000036</v>
      </c>
      <c r="G82" s="40"/>
      <c r="H82" s="27">
        <v>5</v>
      </c>
      <c r="I82" s="24">
        <f t="shared" si="5"/>
        <v>100</v>
      </c>
      <c r="J82" s="26">
        <v>20</v>
      </c>
      <c r="K82" s="26">
        <v>0.15</v>
      </c>
      <c r="L82" s="26"/>
      <c r="M82" s="26">
        <f t="shared" si="1"/>
        <v>15</v>
      </c>
      <c r="N82" s="43"/>
      <c r="O82" s="6"/>
      <c r="P82" s="13"/>
    </row>
    <row r="83" spans="1:16" x14ac:dyDescent="0.25">
      <c r="A83" s="69">
        <v>63</v>
      </c>
      <c r="B83" s="69"/>
      <c r="C83" s="69"/>
      <c r="D83" s="70"/>
      <c r="E83" s="38">
        <f t="shared" si="4"/>
        <v>10.120000000000003</v>
      </c>
      <c r="F83" s="82">
        <v>9.9200000000000035</v>
      </c>
      <c r="G83" s="40"/>
      <c r="H83" s="27">
        <v>5</v>
      </c>
      <c r="I83" s="24">
        <f t="shared" si="5"/>
        <v>100</v>
      </c>
      <c r="J83" s="35">
        <v>20</v>
      </c>
      <c r="K83" s="26">
        <v>0.15</v>
      </c>
      <c r="L83" s="26"/>
      <c r="M83" s="26">
        <f t="shared" si="1"/>
        <v>15</v>
      </c>
      <c r="N83" s="43"/>
      <c r="O83" s="6"/>
      <c r="P83" s="13"/>
    </row>
    <row r="84" spans="1:16" x14ac:dyDescent="0.25">
      <c r="A84" s="23">
        <v>64</v>
      </c>
      <c r="B84" s="69"/>
      <c r="C84" s="69"/>
      <c r="D84" s="70"/>
      <c r="E84" s="38">
        <f t="shared" si="4"/>
        <v>10.210000000000003</v>
      </c>
      <c r="F84" s="82">
        <v>10.010000000000003</v>
      </c>
      <c r="G84" s="40"/>
      <c r="H84" s="27">
        <v>5</v>
      </c>
      <c r="I84" s="24">
        <f t="shared" si="5"/>
        <v>100</v>
      </c>
      <c r="J84" s="35">
        <v>20</v>
      </c>
      <c r="K84" s="26">
        <v>0.15</v>
      </c>
      <c r="L84" s="26"/>
      <c r="M84" s="26">
        <f t="shared" si="1"/>
        <v>15</v>
      </c>
      <c r="N84" s="43"/>
      <c r="O84" s="6"/>
      <c r="P84" s="13"/>
    </row>
    <row r="85" spans="1:16" x14ac:dyDescent="0.25">
      <c r="A85" s="69">
        <v>65</v>
      </c>
      <c r="B85" s="69"/>
      <c r="C85" s="69"/>
      <c r="D85" s="70"/>
      <c r="E85" s="38">
        <f t="shared" si="4"/>
        <v>10.340000000000003</v>
      </c>
      <c r="F85" s="82">
        <v>10.140000000000004</v>
      </c>
      <c r="G85" s="40"/>
      <c r="H85" s="27">
        <v>5</v>
      </c>
      <c r="I85" s="24">
        <f t="shared" si="5"/>
        <v>100</v>
      </c>
      <c r="J85" s="26">
        <v>20</v>
      </c>
      <c r="K85" s="26">
        <v>0.15</v>
      </c>
      <c r="L85" s="26"/>
      <c r="M85" s="26">
        <f t="shared" si="1"/>
        <v>15</v>
      </c>
      <c r="N85" s="43"/>
      <c r="O85" s="6"/>
      <c r="P85" s="13"/>
    </row>
    <row r="86" spans="1:16" x14ac:dyDescent="0.25">
      <c r="A86" s="23">
        <v>66</v>
      </c>
      <c r="B86" s="69"/>
      <c r="C86" s="69"/>
      <c r="D86" s="70"/>
      <c r="E86" s="38">
        <f t="shared" si="4"/>
        <v>10.470000000000004</v>
      </c>
      <c r="F86" s="82">
        <v>10.270000000000005</v>
      </c>
      <c r="G86" s="40"/>
      <c r="H86" s="27">
        <v>5</v>
      </c>
      <c r="I86" s="24">
        <f t="shared" si="5"/>
        <v>100</v>
      </c>
      <c r="J86" s="35">
        <v>20</v>
      </c>
      <c r="K86" s="26">
        <v>0.15</v>
      </c>
      <c r="L86" s="26"/>
      <c r="M86" s="26">
        <f t="shared" si="1"/>
        <v>15</v>
      </c>
      <c r="N86" s="43"/>
      <c r="O86" s="6"/>
      <c r="P86" s="13"/>
    </row>
    <row r="87" spans="1:16" x14ac:dyDescent="0.25">
      <c r="A87" s="69">
        <v>67</v>
      </c>
      <c r="B87" s="69"/>
      <c r="C87" s="69"/>
      <c r="D87" s="70"/>
      <c r="E87" s="38">
        <f t="shared" si="4"/>
        <v>10.600000000000005</v>
      </c>
      <c r="F87" s="82">
        <v>10.400000000000006</v>
      </c>
      <c r="G87" s="40"/>
      <c r="H87" s="27">
        <v>5</v>
      </c>
      <c r="I87" s="24">
        <f t="shared" si="5"/>
        <v>100</v>
      </c>
      <c r="J87" s="35">
        <v>20</v>
      </c>
      <c r="K87" s="26">
        <v>0.15</v>
      </c>
      <c r="L87" s="26"/>
      <c r="M87" s="26">
        <f t="shared" si="1"/>
        <v>15</v>
      </c>
      <c r="N87" s="43"/>
      <c r="O87" s="6"/>
      <c r="P87" s="13"/>
    </row>
    <row r="88" spans="1:16" x14ac:dyDescent="0.25">
      <c r="A88" s="23">
        <v>68</v>
      </c>
      <c r="B88" s="69"/>
      <c r="C88" s="69"/>
      <c r="D88" s="70"/>
      <c r="E88" s="38">
        <f t="shared" ref="E88:E98" si="6">F88+0.2</f>
        <v>10.730000000000006</v>
      </c>
      <c r="F88" s="82">
        <v>10.530000000000006</v>
      </c>
      <c r="G88" s="40"/>
      <c r="H88" s="27">
        <v>5</v>
      </c>
      <c r="I88" s="24">
        <f t="shared" ref="I88:I98" si="7">J88*H88</f>
        <v>100</v>
      </c>
      <c r="J88" s="26">
        <v>20</v>
      </c>
      <c r="K88" s="26">
        <v>0.15</v>
      </c>
      <c r="L88" s="26"/>
      <c r="M88" s="26">
        <f t="shared" si="1"/>
        <v>15</v>
      </c>
      <c r="N88" s="43"/>
      <c r="O88" s="6"/>
      <c r="P88" s="13"/>
    </row>
    <row r="89" spans="1:16" x14ac:dyDescent="0.25">
      <c r="A89" s="69">
        <v>69</v>
      </c>
      <c r="B89" s="69"/>
      <c r="C89" s="69"/>
      <c r="D89" s="70"/>
      <c r="E89" s="38">
        <f t="shared" si="6"/>
        <v>10.860000000000007</v>
      </c>
      <c r="F89" s="82">
        <v>10.660000000000007</v>
      </c>
      <c r="G89" s="40"/>
      <c r="H89" s="27">
        <v>5</v>
      </c>
      <c r="I89" s="24">
        <f t="shared" si="7"/>
        <v>100</v>
      </c>
      <c r="J89" s="35">
        <v>20</v>
      </c>
      <c r="K89" s="26">
        <v>0.15</v>
      </c>
      <c r="L89" s="26"/>
      <c r="M89" s="26">
        <f t="shared" si="1"/>
        <v>15</v>
      </c>
      <c r="N89" s="43"/>
      <c r="O89" s="6"/>
      <c r="P89" s="13"/>
    </row>
    <row r="90" spans="1:16" x14ac:dyDescent="0.25">
      <c r="A90" s="23">
        <v>70</v>
      </c>
      <c r="B90" s="69"/>
      <c r="C90" s="69"/>
      <c r="D90" s="70"/>
      <c r="E90" s="38">
        <f t="shared" si="6"/>
        <v>10.990000000000007</v>
      </c>
      <c r="F90" s="82">
        <v>10.790000000000008</v>
      </c>
      <c r="G90" s="40"/>
      <c r="H90" s="27">
        <v>5</v>
      </c>
      <c r="I90" s="24">
        <f t="shared" si="7"/>
        <v>100</v>
      </c>
      <c r="J90" s="35">
        <v>20</v>
      </c>
      <c r="K90" s="26">
        <v>0.15</v>
      </c>
      <c r="L90" s="26"/>
      <c r="M90" s="26">
        <f t="shared" si="1"/>
        <v>15</v>
      </c>
      <c r="N90" s="43"/>
      <c r="O90" s="6"/>
      <c r="P90" s="13"/>
    </row>
    <row r="91" spans="1:16" x14ac:dyDescent="0.25">
      <c r="A91" s="69">
        <v>71</v>
      </c>
      <c r="B91" s="69"/>
      <c r="C91" s="69"/>
      <c r="D91" s="70"/>
      <c r="E91" s="38">
        <f t="shared" si="6"/>
        <v>11.120000000000008</v>
      </c>
      <c r="F91" s="82">
        <v>10.920000000000009</v>
      </c>
      <c r="G91" s="40"/>
      <c r="H91" s="27">
        <v>5</v>
      </c>
      <c r="I91" s="24">
        <f t="shared" si="7"/>
        <v>100</v>
      </c>
      <c r="J91" s="26">
        <v>20</v>
      </c>
      <c r="K91" s="26">
        <v>0.15</v>
      </c>
      <c r="L91" s="26"/>
      <c r="M91" s="26">
        <f t="shared" si="1"/>
        <v>15</v>
      </c>
      <c r="N91" s="43"/>
      <c r="O91" s="6"/>
      <c r="P91" s="13"/>
    </row>
    <row r="92" spans="1:16" x14ac:dyDescent="0.25">
      <c r="A92" s="23">
        <v>72</v>
      </c>
      <c r="B92" s="69"/>
      <c r="C92" s="69"/>
      <c r="D92" s="70"/>
      <c r="E92" s="38">
        <f t="shared" si="6"/>
        <v>11.050000000000008</v>
      </c>
      <c r="F92" s="82">
        <v>10.850000000000009</v>
      </c>
      <c r="G92" s="40"/>
      <c r="H92" s="27">
        <v>5</v>
      </c>
      <c r="I92" s="24">
        <f t="shared" si="7"/>
        <v>100</v>
      </c>
      <c r="J92" s="35">
        <v>20</v>
      </c>
      <c r="K92" s="26">
        <v>0.15</v>
      </c>
      <c r="L92" s="26"/>
      <c r="M92" s="26">
        <f t="shared" si="1"/>
        <v>15</v>
      </c>
      <c r="N92" s="43"/>
      <c r="O92" s="6"/>
      <c r="P92" s="13"/>
    </row>
    <row r="93" spans="1:16" x14ac:dyDescent="0.25">
      <c r="A93" s="69">
        <v>73</v>
      </c>
      <c r="B93" s="69"/>
      <c r="C93" s="69"/>
      <c r="D93" s="70"/>
      <c r="E93" s="38">
        <f t="shared" si="6"/>
        <v>10.980000000000008</v>
      </c>
      <c r="F93" s="82">
        <v>10.780000000000008</v>
      </c>
      <c r="G93" s="40"/>
      <c r="H93" s="27">
        <v>5</v>
      </c>
      <c r="I93" s="24">
        <f t="shared" si="7"/>
        <v>100</v>
      </c>
      <c r="J93" s="35">
        <v>20</v>
      </c>
      <c r="K93" s="26">
        <v>0.15</v>
      </c>
      <c r="L93" s="26"/>
      <c r="M93" s="26">
        <f t="shared" si="1"/>
        <v>15</v>
      </c>
      <c r="N93" s="43"/>
      <c r="O93" s="6"/>
      <c r="P93" s="13"/>
    </row>
    <row r="94" spans="1:16" x14ac:dyDescent="0.25">
      <c r="A94" s="23">
        <v>74</v>
      </c>
      <c r="B94" s="69"/>
      <c r="C94" s="69"/>
      <c r="D94" s="70"/>
      <c r="E94" s="38">
        <f t="shared" si="6"/>
        <v>10.910000000000007</v>
      </c>
      <c r="F94" s="82">
        <v>10.710000000000008</v>
      </c>
      <c r="G94" s="40"/>
      <c r="H94" s="27">
        <v>5</v>
      </c>
      <c r="I94" s="24">
        <f t="shared" si="7"/>
        <v>100</v>
      </c>
      <c r="J94" s="26">
        <v>20</v>
      </c>
      <c r="K94" s="26">
        <v>0.15</v>
      </c>
      <c r="L94" s="26"/>
      <c r="M94" s="26">
        <f t="shared" si="1"/>
        <v>15</v>
      </c>
      <c r="N94" s="43"/>
      <c r="O94" s="6"/>
      <c r="P94" s="13"/>
    </row>
    <row r="95" spans="1:16" x14ac:dyDescent="0.25">
      <c r="A95" s="69">
        <v>75</v>
      </c>
      <c r="B95" s="69"/>
      <c r="C95" s="69"/>
      <c r="D95" s="70"/>
      <c r="E95" s="38">
        <f t="shared" si="6"/>
        <v>10.840000000000007</v>
      </c>
      <c r="F95" s="82">
        <v>10.640000000000008</v>
      </c>
      <c r="G95" s="40"/>
      <c r="H95" s="27">
        <v>5</v>
      </c>
      <c r="I95" s="24">
        <f t="shared" si="7"/>
        <v>100</v>
      </c>
      <c r="J95" s="35">
        <v>20</v>
      </c>
      <c r="K95" s="26">
        <v>0.15</v>
      </c>
      <c r="L95" s="26"/>
      <c r="M95" s="26">
        <f t="shared" si="1"/>
        <v>15</v>
      </c>
      <c r="N95" s="43"/>
      <c r="O95" s="6"/>
      <c r="P95" s="13"/>
    </row>
    <row r="96" spans="1:16" x14ac:dyDescent="0.25">
      <c r="A96" s="23">
        <v>76</v>
      </c>
      <c r="B96" s="69"/>
      <c r="C96" s="69"/>
      <c r="D96" s="70"/>
      <c r="E96" s="38">
        <f t="shared" si="6"/>
        <v>10.770000000000007</v>
      </c>
      <c r="F96" s="82">
        <v>10.570000000000007</v>
      </c>
      <c r="G96" s="40"/>
      <c r="H96" s="27">
        <v>5</v>
      </c>
      <c r="I96" s="24">
        <f t="shared" si="7"/>
        <v>100</v>
      </c>
      <c r="J96" s="35">
        <v>20</v>
      </c>
      <c r="K96" s="26">
        <v>0.15</v>
      </c>
      <c r="L96" s="26"/>
      <c r="M96" s="26">
        <f t="shared" si="1"/>
        <v>15</v>
      </c>
      <c r="N96" s="43"/>
      <c r="O96" s="6"/>
      <c r="P96" s="13"/>
    </row>
    <row r="97" spans="1:16" x14ac:dyDescent="0.25">
      <c r="A97" s="69">
        <v>77</v>
      </c>
      <c r="B97" s="69"/>
      <c r="C97" s="69"/>
      <c r="D97" s="70"/>
      <c r="E97" s="38">
        <f t="shared" si="6"/>
        <v>10.700000000000006</v>
      </c>
      <c r="F97" s="82">
        <v>10.500000000000007</v>
      </c>
      <c r="G97" s="40"/>
      <c r="H97" s="27">
        <v>5</v>
      </c>
      <c r="I97" s="24">
        <f t="shared" si="7"/>
        <v>100</v>
      </c>
      <c r="J97" s="26">
        <v>20</v>
      </c>
      <c r="K97" s="26">
        <v>0.15</v>
      </c>
      <c r="L97" s="26"/>
      <c r="M97" s="26">
        <f t="shared" si="1"/>
        <v>15</v>
      </c>
      <c r="N97" s="43"/>
      <c r="O97" s="6"/>
      <c r="P97" s="13"/>
    </row>
    <row r="98" spans="1:16" x14ac:dyDescent="0.25">
      <c r="A98" s="23">
        <v>78</v>
      </c>
      <c r="B98" s="69"/>
      <c r="C98" s="69"/>
      <c r="D98" s="70"/>
      <c r="E98" s="38">
        <f t="shared" si="6"/>
        <v>10.630000000000006</v>
      </c>
      <c r="F98" s="82">
        <v>10.430000000000007</v>
      </c>
      <c r="G98" s="40"/>
      <c r="H98" s="27">
        <v>5</v>
      </c>
      <c r="I98" s="24">
        <f t="shared" si="7"/>
        <v>100</v>
      </c>
      <c r="J98" s="35">
        <v>20</v>
      </c>
      <c r="K98" s="26">
        <v>0.15</v>
      </c>
      <c r="L98" s="26"/>
      <c r="M98" s="26">
        <f t="shared" si="1"/>
        <v>15</v>
      </c>
      <c r="N98" s="43"/>
      <c r="O98" s="6"/>
      <c r="P98" s="13"/>
    </row>
    <row r="99" spans="1:16" ht="15.75" thickBot="1" x14ac:dyDescent="0.3">
      <c r="A99" s="53"/>
      <c r="B99" s="53"/>
      <c r="C99" s="53"/>
      <c r="D99" s="53"/>
      <c r="E99" s="72"/>
      <c r="F99" s="54"/>
      <c r="G99" s="55"/>
      <c r="H99" s="56"/>
      <c r="I99" s="57"/>
      <c r="J99" s="58"/>
      <c r="K99" s="59"/>
      <c r="L99" s="59"/>
      <c r="M99" s="26"/>
      <c r="N99" s="73"/>
      <c r="O99" s="6"/>
    </row>
    <row r="100" spans="1:16" ht="15.75" thickBot="1" x14ac:dyDescent="0.3">
      <c r="A100" s="7"/>
      <c r="B100" s="7">
        <f>SUM(B20:B98)</f>
        <v>100</v>
      </c>
      <c r="C100" s="7">
        <f>SUM(C20:C98)</f>
        <v>0</v>
      </c>
      <c r="D100" s="19">
        <f>SUM(D20:D98)</f>
        <v>100</v>
      </c>
      <c r="E100" s="19"/>
      <c r="F100" s="19"/>
      <c r="G100" s="19"/>
      <c r="H100" s="29"/>
      <c r="I100" s="19">
        <f>SUM(I20:I98)</f>
        <v>7800</v>
      </c>
      <c r="J100" s="36">
        <f>SUM(J20:J98)</f>
        <v>1560</v>
      </c>
      <c r="K100" s="19"/>
      <c r="L100" s="19"/>
      <c r="M100" s="19">
        <f>SUM(M20:M98)</f>
        <v>1170</v>
      </c>
      <c r="N100" s="19">
        <f>SUM(N20:N98)</f>
        <v>0</v>
      </c>
      <c r="O100" s="5"/>
    </row>
    <row r="101" spans="1:16" x14ac:dyDescent="0.25">
      <c r="A101" s="61"/>
      <c r="B101" s="61"/>
      <c r="C101" s="61"/>
      <c r="D101" s="62"/>
      <c r="E101" s="62"/>
      <c r="F101" s="62"/>
      <c r="G101" s="62"/>
      <c r="H101" s="63"/>
      <c r="I101" s="64"/>
      <c r="J101" s="65"/>
      <c r="K101" s="64"/>
      <c r="L101" s="64"/>
      <c r="M101" s="64"/>
      <c r="N101" s="66"/>
    </row>
    <row r="102" spans="1:16" x14ac:dyDescent="0.25">
      <c r="A102" s="105" t="s">
        <v>23</v>
      </c>
      <c r="B102" s="106"/>
      <c r="C102" s="106"/>
      <c r="D102" s="106"/>
      <c r="E102" s="106"/>
      <c r="F102" s="106"/>
      <c r="G102" s="106"/>
      <c r="H102" s="107"/>
      <c r="I102" s="67">
        <f>J100</f>
        <v>1560</v>
      </c>
      <c r="J102" s="68" t="s">
        <v>28</v>
      </c>
      <c r="K102" s="64"/>
      <c r="L102" s="64"/>
      <c r="M102" s="64"/>
      <c r="N102" s="60"/>
      <c r="O102" s="13"/>
    </row>
    <row r="103" spans="1:16" ht="18.75" customHeight="1" x14ac:dyDescent="0.25">
      <c r="A103" s="98" t="s">
        <v>24</v>
      </c>
      <c r="B103" s="99"/>
      <c r="C103" s="99"/>
      <c r="D103" s="99"/>
      <c r="E103" s="99"/>
      <c r="F103" s="99"/>
      <c r="G103" s="99"/>
      <c r="H103" s="100"/>
      <c r="I103" s="20">
        <f>M100</f>
        <v>1170</v>
      </c>
      <c r="J103" s="37" t="s">
        <v>29</v>
      </c>
      <c r="N103" s="44"/>
    </row>
    <row r="104" spans="1:16" x14ac:dyDescent="0.25">
      <c r="A104" s="98" t="s">
        <v>26</v>
      </c>
      <c r="B104" s="99"/>
      <c r="C104" s="99"/>
      <c r="D104" s="99"/>
      <c r="E104" s="99"/>
      <c r="F104" s="99"/>
      <c r="G104" s="99"/>
      <c r="H104" s="100"/>
      <c r="I104" s="45">
        <f>N100</f>
        <v>0</v>
      </c>
      <c r="J104" s="46" t="s">
        <v>29</v>
      </c>
      <c r="K104" s="21"/>
      <c r="L104" s="21"/>
    </row>
    <row r="105" spans="1:16" x14ac:dyDescent="0.25">
      <c r="A105" s="98" t="s">
        <v>27</v>
      </c>
      <c r="B105" s="99"/>
      <c r="C105" s="99"/>
      <c r="D105" s="99"/>
      <c r="E105" s="99"/>
      <c r="F105" s="99"/>
      <c r="G105" s="99"/>
      <c r="H105" s="100"/>
      <c r="I105" s="80">
        <f>I103+I104</f>
        <v>1170</v>
      </c>
      <c r="J105" s="46" t="s">
        <v>29</v>
      </c>
    </row>
    <row r="106" spans="1:16" x14ac:dyDescent="0.25">
      <c r="I106" s="13"/>
    </row>
  </sheetData>
  <mergeCells count="9">
    <mergeCell ref="A103:H103"/>
    <mergeCell ref="A104:H104"/>
    <mergeCell ref="A105:H105"/>
    <mergeCell ref="A8:J8"/>
    <mergeCell ref="A9:J9"/>
    <mergeCell ref="A10:I10"/>
    <mergeCell ref="A16:N16"/>
    <mergeCell ref="A17:N17"/>
    <mergeCell ref="A102:H102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F68F4-AB65-4E08-90A3-CD4A06B4FE45}">
  <sheetPr>
    <tabColor rgb="FF00B0F0"/>
    <pageSetUpPr fitToPage="1"/>
  </sheetPr>
  <dimension ref="A1:Z91"/>
  <sheetViews>
    <sheetView showGridLines="0" view="pageBreakPreview" topLeftCell="A18" zoomScaleNormal="175" zoomScaleSheetLayoutView="100" workbookViewId="0">
      <selection activeCell="M30" sqref="M30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46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F20+0.2</f>
        <v>10.69</v>
      </c>
      <c r="F20" s="81">
        <v>10.49</v>
      </c>
      <c r="G20" s="40">
        <f t="shared" ref="G20:G21" si="0">E20-F20</f>
        <v>0.19999999999999929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22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22" si="2">F21+0.2</f>
        <v>10.26</v>
      </c>
      <c r="F21" s="81">
        <v>10.06</v>
      </c>
      <c r="G21" s="40">
        <f t="shared" si="0"/>
        <v>0.19999999999999929</v>
      </c>
      <c r="H21" s="27">
        <v>5</v>
      </c>
      <c r="I21" s="24">
        <f t="shared" ref="I21:I22" si="3">J21*H21</f>
        <v>100</v>
      </c>
      <c r="J21" s="35">
        <v>20</v>
      </c>
      <c r="K21" s="26">
        <v>0.15</v>
      </c>
      <c r="L21" s="26"/>
      <c r="M21" s="26">
        <f t="shared" si="1"/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9.83</v>
      </c>
      <c r="F22" s="81">
        <v>9.6300000000000008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>
        <v>100</v>
      </c>
      <c r="C23" s="69"/>
      <c r="D23" s="70">
        <f t="shared" ref="D23" si="4">B23-C22</f>
        <v>100</v>
      </c>
      <c r="E23" s="38">
        <f t="shared" ref="E23:E83" si="5">F23+0.2</f>
        <v>9.4</v>
      </c>
      <c r="F23" s="81">
        <v>9.2000000000000011</v>
      </c>
      <c r="G23" s="40">
        <f t="shared" ref="G23" si="6">E23-F23</f>
        <v>0.19999999999999929</v>
      </c>
      <c r="H23" s="27">
        <v>5</v>
      </c>
      <c r="I23" s="24">
        <f t="shared" ref="I23:I83" si="7">J23*H23</f>
        <v>100</v>
      </c>
      <c r="J23" s="35">
        <v>20</v>
      </c>
      <c r="K23" s="26">
        <v>0.15</v>
      </c>
      <c r="L23" s="26"/>
      <c r="M23" s="26">
        <f t="shared" ref="M23:M83" si="8">I23*K23</f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si="5"/>
        <v>8.9700000000000006</v>
      </c>
      <c r="F24" s="81">
        <v>8.7700000000000014</v>
      </c>
      <c r="G24" s="40"/>
      <c r="H24" s="27">
        <v>5</v>
      </c>
      <c r="I24" s="24">
        <f t="shared" si="7"/>
        <v>100</v>
      </c>
      <c r="J24" s="26">
        <v>20</v>
      </c>
      <c r="K24" s="26">
        <v>0.15</v>
      </c>
      <c r="L24" s="26"/>
      <c r="M24" s="26">
        <f t="shared" si="8"/>
        <v>15</v>
      </c>
      <c r="N24" s="43"/>
      <c r="O24" s="6"/>
      <c r="P24" s="13"/>
    </row>
    <row r="25" spans="1:26" x14ac:dyDescent="0.25">
      <c r="A25" s="69">
        <v>5</v>
      </c>
      <c r="B25" s="69">
        <v>100</v>
      </c>
      <c r="C25" s="69"/>
      <c r="D25" s="70">
        <f t="shared" ref="D25" si="9">B25-C24</f>
        <v>100</v>
      </c>
      <c r="E25" s="38">
        <f t="shared" si="5"/>
        <v>8.5400000000000009</v>
      </c>
      <c r="F25" s="81">
        <v>8.3400000000000016</v>
      </c>
      <c r="G25" s="40">
        <f t="shared" ref="G25" si="10">E25-F25</f>
        <v>0.19999999999999929</v>
      </c>
      <c r="H25" s="27">
        <v>5</v>
      </c>
      <c r="I25" s="24">
        <f t="shared" si="7"/>
        <v>100</v>
      </c>
      <c r="J25" s="35">
        <v>20</v>
      </c>
      <c r="K25" s="26">
        <v>0.15</v>
      </c>
      <c r="L25" s="26"/>
      <c r="M25" s="26">
        <f t="shared" si="8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5"/>
        <v>8.1100000000000012</v>
      </c>
      <c r="F26" s="81">
        <v>7.9100000000000019</v>
      </c>
      <c r="G26" s="40"/>
      <c r="H26" s="27">
        <v>5</v>
      </c>
      <c r="I26" s="24">
        <f t="shared" si="7"/>
        <v>100</v>
      </c>
      <c r="J26" s="26">
        <v>20</v>
      </c>
      <c r="K26" s="26">
        <v>0.15</v>
      </c>
      <c r="L26" s="26"/>
      <c r="M26" s="26">
        <f t="shared" si="8"/>
        <v>15</v>
      </c>
      <c r="N26" s="43"/>
      <c r="O26" s="6"/>
      <c r="P26" s="13"/>
    </row>
    <row r="27" spans="1:26" x14ac:dyDescent="0.25">
      <c r="A27" s="69">
        <v>7</v>
      </c>
      <c r="B27" s="69">
        <v>100</v>
      </c>
      <c r="C27" s="69"/>
      <c r="D27" s="70">
        <f t="shared" ref="D27" si="11">B27-C26</f>
        <v>100</v>
      </c>
      <c r="E27" s="38">
        <f t="shared" si="5"/>
        <v>7.8000000000000025</v>
      </c>
      <c r="F27" s="81">
        <v>7.6000000000000023</v>
      </c>
      <c r="G27" s="40">
        <f t="shared" ref="G27" si="12">E27-F27</f>
        <v>0.20000000000000018</v>
      </c>
      <c r="H27" s="27">
        <v>5</v>
      </c>
      <c r="I27" s="24">
        <f t="shared" si="7"/>
        <v>100</v>
      </c>
      <c r="J27" s="35">
        <v>20</v>
      </c>
      <c r="K27" s="26">
        <v>0.15</v>
      </c>
      <c r="L27" s="26"/>
      <c r="M27" s="26">
        <f t="shared" si="8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5"/>
        <v>7.4900000000000029</v>
      </c>
      <c r="F28" s="81">
        <v>7.2900000000000027</v>
      </c>
      <c r="G28" s="40"/>
      <c r="H28" s="27">
        <v>5</v>
      </c>
      <c r="I28" s="24">
        <f t="shared" si="7"/>
        <v>100</v>
      </c>
      <c r="J28" s="26">
        <v>20</v>
      </c>
      <c r="K28" s="26">
        <v>0.15</v>
      </c>
      <c r="L28" s="26"/>
      <c r="M28" s="26">
        <f t="shared" si="8"/>
        <v>15</v>
      </c>
      <c r="N28" s="43"/>
      <c r="O28" s="6"/>
      <c r="P28" s="13"/>
    </row>
    <row r="29" spans="1:26" x14ac:dyDescent="0.25">
      <c r="A29" s="69">
        <v>9</v>
      </c>
      <c r="B29" s="69">
        <v>100</v>
      </c>
      <c r="C29" s="69"/>
      <c r="D29" s="70">
        <f t="shared" ref="D29" si="13">B29-C28</f>
        <v>100</v>
      </c>
      <c r="E29" s="38">
        <f t="shared" si="5"/>
        <v>7.1800000000000033</v>
      </c>
      <c r="F29" s="81">
        <v>6.9800000000000031</v>
      </c>
      <c r="G29" s="40">
        <f t="shared" ref="G29" si="14">E29-F29</f>
        <v>0.20000000000000018</v>
      </c>
      <c r="H29" s="27">
        <v>5</v>
      </c>
      <c r="I29" s="24">
        <f t="shared" si="7"/>
        <v>100</v>
      </c>
      <c r="J29" s="35">
        <v>20</v>
      </c>
      <c r="K29" s="26">
        <v>0.15</v>
      </c>
      <c r="L29" s="26"/>
      <c r="M29" s="26">
        <f t="shared" si="8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5"/>
        <v>6.8700000000000037</v>
      </c>
      <c r="F30" s="81">
        <v>6.6700000000000035</v>
      </c>
      <c r="G30" s="40"/>
      <c r="H30" s="27">
        <v>5</v>
      </c>
      <c r="I30" s="24">
        <f t="shared" si="7"/>
        <v>100</v>
      </c>
      <c r="J30" s="26">
        <v>20</v>
      </c>
      <c r="K30" s="26">
        <v>0.15</v>
      </c>
      <c r="L30" s="26"/>
      <c r="M30" s="26">
        <f t="shared" si="8"/>
        <v>15</v>
      </c>
      <c r="N30" s="43"/>
      <c r="O30" s="6"/>
      <c r="P30" s="13"/>
    </row>
    <row r="31" spans="1:26" x14ac:dyDescent="0.25">
      <c r="A31" s="69">
        <v>11</v>
      </c>
      <c r="B31" s="69">
        <v>100</v>
      </c>
      <c r="C31" s="69"/>
      <c r="D31" s="70">
        <f t="shared" ref="D31" si="15">B31-C30</f>
        <v>100</v>
      </c>
      <c r="E31" s="38">
        <f t="shared" si="5"/>
        <v>6.5600000000000041</v>
      </c>
      <c r="F31" s="81">
        <v>6.3600000000000039</v>
      </c>
      <c r="G31" s="40">
        <f t="shared" ref="G31" si="16">E31-F31</f>
        <v>0.20000000000000018</v>
      </c>
      <c r="H31" s="27">
        <v>5</v>
      </c>
      <c r="I31" s="24">
        <f t="shared" si="7"/>
        <v>100</v>
      </c>
      <c r="J31" s="35">
        <v>20</v>
      </c>
      <c r="K31" s="26">
        <v>0.15</v>
      </c>
      <c r="L31" s="26"/>
      <c r="M31" s="26">
        <f t="shared" si="8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5"/>
        <v>6.2500000000000044</v>
      </c>
      <c r="F32" s="81">
        <v>6.0500000000000043</v>
      </c>
      <c r="G32" s="40"/>
      <c r="H32" s="27">
        <v>5</v>
      </c>
      <c r="I32" s="24">
        <f t="shared" si="7"/>
        <v>100</v>
      </c>
      <c r="J32" s="26">
        <v>20</v>
      </c>
      <c r="K32" s="26">
        <v>0.15</v>
      </c>
      <c r="L32" s="26"/>
      <c r="M32" s="26">
        <f t="shared" si="8"/>
        <v>15</v>
      </c>
      <c r="N32" s="43"/>
      <c r="O32" s="6"/>
      <c r="P32" s="13"/>
    </row>
    <row r="33" spans="1:16" x14ac:dyDescent="0.25">
      <c r="A33" s="69">
        <v>13</v>
      </c>
      <c r="B33" s="69">
        <v>100</v>
      </c>
      <c r="C33" s="69"/>
      <c r="D33" s="70">
        <f t="shared" ref="D33" si="17">B33-C32</f>
        <v>100</v>
      </c>
      <c r="E33" s="38">
        <f t="shared" si="5"/>
        <v>5.9400000000000048</v>
      </c>
      <c r="F33" s="81">
        <v>5.7400000000000047</v>
      </c>
      <c r="G33" s="40">
        <f t="shared" ref="G33" si="18">E33-F33</f>
        <v>0.20000000000000018</v>
      </c>
      <c r="H33" s="27">
        <v>5</v>
      </c>
      <c r="I33" s="24">
        <f t="shared" si="7"/>
        <v>100</v>
      </c>
      <c r="J33" s="35">
        <v>20</v>
      </c>
      <c r="K33" s="26">
        <v>0.15</v>
      </c>
      <c r="L33" s="26"/>
      <c r="M33" s="26">
        <f t="shared" si="8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5"/>
        <v>5.6300000000000052</v>
      </c>
      <c r="F34" s="81">
        <v>5.430000000000005</v>
      </c>
      <c r="G34" s="40"/>
      <c r="H34" s="27">
        <v>5</v>
      </c>
      <c r="I34" s="24">
        <f t="shared" si="7"/>
        <v>100</v>
      </c>
      <c r="J34" s="26">
        <v>20</v>
      </c>
      <c r="K34" s="26">
        <v>0.15</v>
      </c>
      <c r="L34" s="26"/>
      <c r="M34" s="26">
        <f t="shared" si="8"/>
        <v>15</v>
      </c>
      <c r="N34" s="43"/>
      <c r="O34" s="6"/>
      <c r="P34" s="13"/>
    </row>
    <row r="35" spans="1:16" x14ac:dyDescent="0.25">
      <c r="A35" s="69">
        <v>15</v>
      </c>
      <c r="B35" s="69">
        <v>100</v>
      </c>
      <c r="C35" s="69"/>
      <c r="D35" s="70">
        <f t="shared" ref="D35" si="19">B35-C34</f>
        <v>100</v>
      </c>
      <c r="E35" s="38">
        <f t="shared" si="5"/>
        <v>5.3200000000000056</v>
      </c>
      <c r="F35" s="81">
        <v>5.1200000000000054</v>
      </c>
      <c r="G35" s="40">
        <f t="shared" ref="G35" si="20">E35-F35</f>
        <v>0.20000000000000018</v>
      </c>
      <c r="H35" s="27">
        <v>5</v>
      </c>
      <c r="I35" s="24">
        <f t="shared" si="7"/>
        <v>100</v>
      </c>
      <c r="J35" s="35">
        <v>20</v>
      </c>
      <c r="K35" s="26">
        <v>0.15</v>
      </c>
      <c r="L35" s="26"/>
      <c r="M35" s="26">
        <f t="shared" si="8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5"/>
        <v>5.010000000000006</v>
      </c>
      <c r="F36" s="81">
        <v>4.8100000000000058</v>
      </c>
      <c r="G36" s="40"/>
      <c r="H36" s="27">
        <v>5</v>
      </c>
      <c r="I36" s="24">
        <f t="shared" si="7"/>
        <v>100</v>
      </c>
      <c r="J36" s="26">
        <v>20</v>
      </c>
      <c r="K36" s="26">
        <v>0.15</v>
      </c>
      <c r="L36" s="26"/>
      <c r="M36" s="26">
        <f t="shared" si="8"/>
        <v>15</v>
      </c>
      <c r="N36" s="43"/>
      <c r="O36" s="6"/>
      <c r="P36" s="13"/>
    </row>
    <row r="37" spans="1:16" x14ac:dyDescent="0.25">
      <c r="A37" s="69">
        <v>17</v>
      </c>
      <c r="B37" s="69">
        <v>100</v>
      </c>
      <c r="C37" s="69"/>
      <c r="D37" s="70">
        <f t="shared" ref="D37" si="21">B37-C36</f>
        <v>100</v>
      </c>
      <c r="E37" s="38">
        <f t="shared" si="5"/>
        <v>4.7000000000000064</v>
      </c>
      <c r="F37" s="81">
        <v>4.5000000000000062</v>
      </c>
      <c r="G37" s="40">
        <f t="shared" ref="G37" si="22">E37-F37</f>
        <v>0.20000000000000018</v>
      </c>
      <c r="H37" s="27">
        <v>5</v>
      </c>
      <c r="I37" s="24">
        <f t="shared" si="7"/>
        <v>100</v>
      </c>
      <c r="J37" s="35">
        <v>20</v>
      </c>
      <c r="K37" s="26">
        <v>0.15</v>
      </c>
      <c r="L37" s="26"/>
      <c r="M37" s="26">
        <f t="shared" si="8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5"/>
        <v>4.3900000000000068</v>
      </c>
      <c r="F38" s="81">
        <v>4.1900000000000066</v>
      </c>
      <c r="G38" s="40"/>
      <c r="H38" s="27">
        <v>5</v>
      </c>
      <c r="I38" s="24">
        <f t="shared" si="7"/>
        <v>100</v>
      </c>
      <c r="J38" s="26">
        <v>20</v>
      </c>
      <c r="K38" s="26">
        <v>0.15</v>
      </c>
      <c r="L38" s="26"/>
      <c r="M38" s="26">
        <f t="shared" si="8"/>
        <v>15</v>
      </c>
      <c r="N38" s="43"/>
      <c r="O38" s="6"/>
      <c r="P38" s="13"/>
    </row>
    <row r="39" spans="1:16" x14ac:dyDescent="0.25">
      <c r="A39" s="69">
        <v>19</v>
      </c>
      <c r="B39" s="69">
        <v>100</v>
      </c>
      <c r="C39" s="69"/>
      <c r="D39" s="70">
        <f t="shared" ref="D39" si="23">B39-C38</f>
        <v>100</v>
      </c>
      <c r="E39" s="38">
        <f t="shared" si="5"/>
        <v>4.0800000000000063</v>
      </c>
      <c r="F39" s="81">
        <v>3.8800000000000066</v>
      </c>
      <c r="G39" s="40">
        <f t="shared" ref="G39" si="24">E39-F39</f>
        <v>0.19999999999999973</v>
      </c>
      <c r="H39" s="27">
        <v>5</v>
      </c>
      <c r="I39" s="24">
        <f t="shared" si="7"/>
        <v>100</v>
      </c>
      <c r="J39" s="35">
        <v>20</v>
      </c>
      <c r="K39" s="26">
        <v>0.15</v>
      </c>
      <c r="L39" s="26"/>
      <c r="M39" s="26">
        <f t="shared" si="8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5"/>
        <v>3.7700000000000067</v>
      </c>
      <c r="F40" s="81">
        <v>3.5700000000000065</v>
      </c>
      <c r="G40" s="40"/>
      <c r="H40" s="27">
        <v>5</v>
      </c>
      <c r="I40" s="24">
        <f t="shared" si="7"/>
        <v>100</v>
      </c>
      <c r="J40" s="26">
        <v>20</v>
      </c>
      <c r="K40" s="26">
        <v>0.15</v>
      </c>
      <c r="L40" s="26"/>
      <c r="M40" s="26">
        <f t="shared" si="8"/>
        <v>15</v>
      </c>
      <c r="N40" s="43"/>
      <c r="O40" s="6"/>
      <c r="P40" s="13"/>
    </row>
    <row r="41" spans="1:16" x14ac:dyDescent="0.25">
      <c r="A41" s="69">
        <v>21</v>
      </c>
      <c r="B41" s="69">
        <v>100</v>
      </c>
      <c r="C41" s="69"/>
      <c r="D41" s="70">
        <f t="shared" ref="D41" si="25">B41-C40</f>
        <v>100</v>
      </c>
      <c r="E41" s="38">
        <f t="shared" si="5"/>
        <v>3.4600000000000066</v>
      </c>
      <c r="F41" s="81">
        <v>3.2600000000000064</v>
      </c>
      <c r="G41" s="40">
        <f t="shared" ref="G41" si="26">E41-F41</f>
        <v>0.20000000000000018</v>
      </c>
      <c r="H41" s="27">
        <v>5</v>
      </c>
      <c r="I41" s="24">
        <f t="shared" si="7"/>
        <v>100</v>
      </c>
      <c r="J41" s="35">
        <v>20</v>
      </c>
      <c r="K41" s="26">
        <v>0.15</v>
      </c>
      <c r="L41" s="26"/>
      <c r="M41" s="26">
        <f t="shared" si="8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5"/>
        <v>3.1500000000000066</v>
      </c>
      <c r="F42" s="81">
        <v>2.9500000000000064</v>
      </c>
      <c r="G42" s="40"/>
      <c r="H42" s="27">
        <v>5</v>
      </c>
      <c r="I42" s="24">
        <f t="shared" si="7"/>
        <v>100</v>
      </c>
      <c r="J42" s="26">
        <v>20</v>
      </c>
      <c r="K42" s="26">
        <v>0.15</v>
      </c>
      <c r="L42" s="26"/>
      <c r="M42" s="26">
        <f t="shared" si="8"/>
        <v>15</v>
      </c>
      <c r="N42" s="43"/>
      <c r="O42" s="6"/>
      <c r="P42" s="13"/>
    </row>
    <row r="43" spans="1:16" x14ac:dyDescent="0.25">
      <c r="A43" s="69">
        <v>23</v>
      </c>
      <c r="B43" s="69">
        <v>100</v>
      </c>
      <c r="C43" s="69"/>
      <c r="D43" s="70">
        <f t="shared" ref="D43" si="27">B43-C42</f>
        <v>100</v>
      </c>
      <c r="E43" s="38">
        <f t="shared" si="5"/>
        <v>2.8400000000000065</v>
      </c>
      <c r="F43" s="81">
        <v>2.6400000000000063</v>
      </c>
      <c r="G43" s="40">
        <f t="shared" ref="G43" si="28">E43-F43</f>
        <v>0.20000000000000018</v>
      </c>
      <c r="H43" s="27">
        <v>5</v>
      </c>
      <c r="I43" s="24">
        <f t="shared" si="7"/>
        <v>100</v>
      </c>
      <c r="J43" s="35">
        <v>20</v>
      </c>
      <c r="K43" s="26">
        <v>0.15</v>
      </c>
      <c r="L43" s="26"/>
      <c r="M43" s="26">
        <f t="shared" si="8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5"/>
        <v>2.5300000000000065</v>
      </c>
      <c r="F44" s="81">
        <v>2.3300000000000063</v>
      </c>
      <c r="G44" s="40"/>
      <c r="H44" s="27">
        <v>5</v>
      </c>
      <c r="I44" s="24">
        <f t="shared" si="7"/>
        <v>100</v>
      </c>
      <c r="J44" s="26">
        <v>20</v>
      </c>
      <c r="K44" s="26">
        <v>0.15</v>
      </c>
      <c r="L44" s="26"/>
      <c r="M44" s="26">
        <f t="shared" si="8"/>
        <v>15</v>
      </c>
      <c r="N44" s="43"/>
      <c r="O44" s="6"/>
      <c r="P44" s="13"/>
    </row>
    <row r="45" spans="1:16" x14ac:dyDescent="0.25">
      <c r="A45" s="69">
        <v>25</v>
      </c>
      <c r="B45" s="69">
        <v>100</v>
      </c>
      <c r="C45" s="69"/>
      <c r="D45" s="70">
        <f t="shared" ref="D45" si="29">B45-C44</f>
        <v>100</v>
      </c>
      <c r="E45" s="38">
        <f t="shared" si="5"/>
        <v>3.0200000000000067</v>
      </c>
      <c r="F45" s="81">
        <v>2.8200000000000065</v>
      </c>
      <c r="G45" s="40">
        <f t="shared" ref="G45" si="30">E45-F45</f>
        <v>0.20000000000000018</v>
      </c>
      <c r="H45" s="27">
        <v>5</v>
      </c>
      <c r="I45" s="24">
        <f t="shared" si="7"/>
        <v>100</v>
      </c>
      <c r="J45" s="35">
        <v>20</v>
      </c>
      <c r="K45" s="26">
        <v>0.15</v>
      </c>
      <c r="L45" s="26"/>
      <c r="M45" s="26">
        <f t="shared" si="8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5"/>
        <v>3.5100000000000069</v>
      </c>
      <c r="F46" s="81">
        <v>3.3100000000000067</v>
      </c>
      <c r="G46" s="40"/>
      <c r="H46" s="27">
        <v>5</v>
      </c>
      <c r="I46" s="24">
        <f t="shared" si="7"/>
        <v>100</v>
      </c>
      <c r="J46" s="26">
        <v>20</v>
      </c>
      <c r="K46" s="26">
        <v>0.15</v>
      </c>
      <c r="L46" s="26"/>
      <c r="M46" s="26">
        <f t="shared" si="8"/>
        <v>15</v>
      </c>
      <c r="N46" s="43"/>
      <c r="O46" s="6"/>
      <c r="P46" s="13"/>
    </row>
    <row r="47" spans="1:16" x14ac:dyDescent="0.25">
      <c r="A47" s="69">
        <v>27</v>
      </c>
      <c r="B47" s="69">
        <v>100</v>
      </c>
      <c r="C47" s="69"/>
      <c r="D47" s="70">
        <f t="shared" ref="D47" si="31">B47-C46</f>
        <v>100</v>
      </c>
      <c r="E47" s="38">
        <f t="shared" si="5"/>
        <v>4.0000000000000071</v>
      </c>
      <c r="F47" s="81">
        <v>3.8000000000000069</v>
      </c>
      <c r="G47" s="40">
        <f t="shared" ref="G47" si="32">E47-F47</f>
        <v>0.20000000000000018</v>
      </c>
      <c r="H47" s="27">
        <v>5</v>
      </c>
      <c r="I47" s="24">
        <f t="shared" si="7"/>
        <v>100</v>
      </c>
      <c r="J47" s="35">
        <v>20</v>
      </c>
      <c r="K47" s="26">
        <v>0.15</v>
      </c>
      <c r="L47" s="26"/>
      <c r="M47" s="26">
        <f t="shared" si="8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5"/>
        <v>4.4900000000000073</v>
      </c>
      <c r="F48" s="81">
        <v>4.2900000000000071</v>
      </c>
      <c r="G48" s="40"/>
      <c r="H48" s="27">
        <v>5</v>
      </c>
      <c r="I48" s="24">
        <f t="shared" si="7"/>
        <v>100</v>
      </c>
      <c r="J48" s="26">
        <v>20</v>
      </c>
      <c r="K48" s="26">
        <v>0.15</v>
      </c>
      <c r="L48" s="26"/>
      <c r="M48" s="26">
        <f t="shared" si="8"/>
        <v>15</v>
      </c>
      <c r="N48" s="43"/>
      <c r="O48" s="6"/>
      <c r="P48" s="13"/>
    </row>
    <row r="49" spans="1:16" x14ac:dyDescent="0.25">
      <c r="A49" s="69">
        <v>29</v>
      </c>
      <c r="B49" s="69">
        <v>100</v>
      </c>
      <c r="C49" s="69"/>
      <c r="D49" s="70">
        <f t="shared" ref="D49" si="33">B49-C48</f>
        <v>100</v>
      </c>
      <c r="E49" s="38">
        <f t="shared" si="5"/>
        <v>4.9800000000000075</v>
      </c>
      <c r="F49" s="81">
        <v>4.7800000000000074</v>
      </c>
      <c r="G49" s="40">
        <f t="shared" ref="G49" si="34">E49-F49</f>
        <v>0.20000000000000018</v>
      </c>
      <c r="H49" s="27">
        <v>5</v>
      </c>
      <c r="I49" s="24">
        <f t="shared" si="7"/>
        <v>100</v>
      </c>
      <c r="J49" s="35">
        <v>20</v>
      </c>
      <c r="K49" s="26">
        <v>0.15</v>
      </c>
      <c r="L49" s="26"/>
      <c r="M49" s="26">
        <f t="shared" si="8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5"/>
        <v>5.4700000000000077</v>
      </c>
      <c r="F50" s="81">
        <v>5.2700000000000076</v>
      </c>
      <c r="G50" s="40"/>
      <c r="H50" s="27">
        <v>5</v>
      </c>
      <c r="I50" s="24">
        <f t="shared" si="7"/>
        <v>100</v>
      </c>
      <c r="J50" s="26">
        <v>20</v>
      </c>
      <c r="K50" s="26">
        <v>0.15</v>
      </c>
      <c r="L50" s="26"/>
      <c r="M50" s="26">
        <f t="shared" si="8"/>
        <v>15</v>
      </c>
      <c r="N50" s="43"/>
      <c r="O50" s="6"/>
      <c r="P50" s="13"/>
    </row>
    <row r="51" spans="1:16" x14ac:dyDescent="0.25">
      <c r="A51" s="69">
        <v>31</v>
      </c>
      <c r="B51" s="69">
        <v>100</v>
      </c>
      <c r="C51" s="69"/>
      <c r="D51" s="70">
        <f t="shared" ref="D51" si="35">B51-C50</f>
        <v>100</v>
      </c>
      <c r="E51" s="38">
        <f t="shared" si="5"/>
        <v>5.960000000000008</v>
      </c>
      <c r="F51" s="81">
        <v>5.7600000000000078</v>
      </c>
      <c r="G51" s="40">
        <f t="shared" ref="G51" si="36">E51-F51</f>
        <v>0.20000000000000018</v>
      </c>
      <c r="H51" s="27">
        <v>5</v>
      </c>
      <c r="I51" s="24">
        <f t="shared" si="7"/>
        <v>100</v>
      </c>
      <c r="J51" s="35">
        <v>20</v>
      </c>
      <c r="K51" s="26">
        <v>0.15</v>
      </c>
      <c r="L51" s="26"/>
      <c r="M51" s="26">
        <f t="shared" si="8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5"/>
        <v>6.4500000000000082</v>
      </c>
      <c r="F52" s="81">
        <v>6.250000000000008</v>
      </c>
      <c r="G52" s="40"/>
      <c r="H52" s="27">
        <v>5</v>
      </c>
      <c r="I52" s="24">
        <f t="shared" si="7"/>
        <v>100</v>
      </c>
      <c r="J52" s="26">
        <v>20</v>
      </c>
      <c r="K52" s="26">
        <v>0.15</v>
      </c>
      <c r="L52" s="26"/>
      <c r="M52" s="26">
        <f t="shared" si="8"/>
        <v>15</v>
      </c>
      <c r="N52" s="43"/>
      <c r="O52" s="6"/>
      <c r="P52" s="13"/>
    </row>
    <row r="53" spans="1:16" x14ac:dyDescent="0.25">
      <c r="A53" s="69">
        <v>33</v>
      </c>
      <c r="B53" s="69">
        <v>100</v>
      </c>
      <c r="C53" s="69"/>
      <c r="D53" s="70">
        <f t="shared" ref="D53" si="37">B53-C52</f>
        <v>100</v>
      </c>
      <c r="E53" s="38">
        <f t="shared" si="5"/>
        <v>6.9400000000000084</v>
      </c>
      <c r="F53" s="81">
        <v>6.7400000000000082</v>
      </c>
      <c r="G53" s="40">
        <f t="shared" ref="G53" si="38">E53-F53</f>
        <v>0.20000000000000018</v>
      </c>
      <c r="H53" s="27">
        <v>5</v>
      </c>
      <c r="I53" s="24">
        <f t="shared" si="7"/>
        <v>100</v>
      </c>
      <c r="J53" s="35">
        <v>20</v>
      </c>
      <c r="K53" s="26">
        <v>0.15</v>
      </c>
      <c r="L53" s="26"/>
      <c r="M53" s="26">
        <f t="shared" si="8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5"/>
        <v>7.4300000000000086</v>
      </c>
      <c r="F54" s="81">
        <v>7.2300000000000084</v>
      </c>
      <c r="G54" s="40"/>
      <c r="H54" s="27">
        <v>5</v>
      </c>
      <c r="I54" s="24">
        <f t="shared" si="7"/>
        <v>100</v>
      </c>
      <c r="J54" s="26">
        <v>20</v>
      </c>
      <c r="K54" s="26">
        <v>0.15</v>
      </c>
      <c r="L54" s="26"/>
      <c r="M54" s="26">
        <f t="shared" si="8"/>
        <v>15</v>
      </c>
      <c r="N54" s="43"/>
      <c r="O54" s="6"/>
      <c r="P54" s="13"/>
    </row>
    <row r="55" spans="1:16" x14ac:dyDescent="0.25">
      <c r="A55" s="69">
        <v>35</v>
      </c>
      <c r="B55" s="69">
        <v>100</v>
      </c>
      <c r="C55" s="69"/>
      <c r="D55" s="70">
        <f t="shared" ref="D55" si="39">B55-C54</f>
        <v>100</v>
      </c>
      <c r="E55" s="38">
        <f t="shared" si="5"/>
        <v>7.9200000000000088</v>
      </c>
      <c r="F55" s="81">
        <v>7.7200000000000086</v>
      </c>
      <c r="G55" s="40">
        <f t="shared" ref="G55" si="40">E55-F55</f>
        <v>0.20000000000000018</v>
      </c>
      <c r="H55" s="27">
        <v>5</v>
      </c>
      <c r="I55" s="24">
        <f t="shared" si="7"/>
        <v>100</v>
      </c>
      <c r="J55" s="35">
        <v>20</v>
      </c>
      <c r="K55" s="26">
        <v>0.15</v>
      </c>
      <c r="L55" s="26"/>
      <c r="M55" s="26">
        <f t="shared" si="8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5"/>
        <v>8.160000000000009</v>
      </c>
      <c r="F56" s="81">
        <v>7.9600000000000088</v>
      </c>
      <c r="G56" s="40"/>
      <c r="H56" s="27">
        <v>5</v>
      </c>
      <c r="I56" s="24">
        <f t="shared" si="7"/>
        <v>100</v>
      </c>
      <c r="J56" s="26">
        <v>20</v>
      </c>
      <c r="K56" s="26">
        <v>0.15</v>
      </c>
      <c r="L56" s="26"/>
      <c r="M56" s="26">
        <f t="shared" si="8"/>
        <v>15</v>
      </c>
      <c r="N56" s="43"/>
      <c r="O56" s="6"/>
      <c r="P56" s="13"/>
    </row>
    <row r="57" spans="1:16" x14ac:dyDescent="0.25">
      <c r="A57" s="69">
        <v>37</v>
      </c>
      <c r="B57" s="69">
        <v>100</v>
      </c>
      <c r="C57" s="69"/>
      <c r="D57" s="70">
        <f t="shared" ref="D57" si="41">B57-C56</f>
        <v>100</v>
      </c>
      <c r="E57" s="38">
        <f t="shared" si="5"/>
        <v>8.4000000000000075</v>
      </c>
      <c r="F57" s="81">
        <v>8.2000000000000082</v>
      </c>
      <c r="G57" s="40">
        <f t="shared" ref="G57" si="42">E57-F57</f>
        <v>0.19999999999999929</v>
      </c>
      <c r="H57" s="27">
        <v>5</v>
      </c>
      <c r="I57" s="24">
        <f t="shared" si="7"/>
        <v>100</v>
      </c>
      <c r="J57" s="35">
        <v>20</v>
      </c>
      <c r="K57" s="26">
        <v>0.15</v>
      </c>
      <c r="L57" s="26"/>
      <c r="M57" s="26">
        <f t="shared" si="8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5"/>
        <v>8.6400000000000077</v>
      </c>
      <c r="F58" s="81">
        <v>8.4400000000000084</v>
      </c>
      <c r="G58" s="40"/>
      <c r="H58" s="27">
        <v>5</v>
      </c>
      <c r="I58" s="24">
        <f t="shared" si="7"/>
        <v>100</v>
      </c>
      <c r="J58" s="26">
        <v>20</v>
      </c>
      <c r="K58" s="26">
        <v>0.15</v>
      </c>
      <c r="L58" s="26"/>
      <c r="M58" s="26">
        <f t="shared" si="8"/>
        <v>15</v>
      </c>
      <c r="N58" s="43"/>
      <c r="O58" s="6"/>
      <c r="P58" s="13"/>
    </row>
    <row r="59" spans="1:16" x14ac:dyDescent="0.25">
      <c r="A59" s="69">
        <v>39</v>
      </c>
      <c r="B59" s="69">
        <v>100</v>
      </c>
      <c r="C59" s="69"/>
      <c r="D59" s="70">
        <f t="shared" ref="D59" si="43">B59-C58</f>
        <v>100</v>
      </c>
      <c r="E59" s="38">
        <f t="shared" si="5"/>
        <v>8.8800000000000079</v>
      </c>
      <c r="F59" s="81">
        <v>8.6800000000000086</v>
      </c>
      <c r="G59" s="40">
        <f t="shared" ref="G59" si="44">E59-F59</f>
        <v>0.19999999999999929</v>
      </c>
      <c r="H59" s="27">
        <v>5</v>
      </c>
      <c r="I59" s="24">
        <f t="shared" si="7"/>
        <v>100</v>
      </c>
      <c r="J59" s="35">
        <v>20</v>
      </c>
      <c r="K59" s="26">
        <v>0.15</v>
      </c>
      <c r="L59" s="26"/>
      <c r="M59" s="26">
        <f t="shared" si="8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5"/>
        <v>9.1200000000000081</v>
      </c>
      <c r="F60" s="81">
        <v>8.9200000000000088</v>
      </c>
      <c r="G60" s="40"/>
      <c r="H60" s="27">
        <v>5</v>
      </c>
      <c r="I60" s="24">
        <f t="shared" si="7"/>
        <v>100</v>
      </c>
      <c r="J60" s="26">
        <v>20</v>
      </c>
      <c r="K60" s="26">
        <v>0.15</v>
      </c>
      <c r="L60" s="26"/>
      <c r="M60" s="26">
        <f t="shared" si="8"/>
        <v>15</v>
      </c>
      <c r="N60" s="43"/>
      <c r="O60" s="6"/>
      <c r="P60" s="13"/>
    </row>
    <row r="61" spans="1:16" x14ac:dyDescent="0.25">
      <c r="A61" s="69">
        <v>41</v>
      </c>
      <c r="B61" s="69">
        <v>100</v>
      </c>
      <c r="C61" s="69"/>
      <c r="D61" s="70">
        <f t="shared" ref="D61" si="45">B61-C60</f>
        <v>100</v>
      </c>
      <c r="E61" s="38">
        <f t="shared" si="5"/>
        <v>9.3600000000000083</v>
      </c>
      <c r="F61" s="81">
        <v>9.160000000000009</v>
      </c>
      <c r="G61" s="40">
        <f t="shared" ref="G61" si="46">E61-F61</f>
        <v>0.19999999999999929</v>
      </c>
      <c r="H61" s="27">
        <v>5</v>
      </c>
      <c r="I61" s="24">
        <f t="shared" si="7"/>
        <v>100</v>
      </c>
      <c r="J61" s="35">
        <v>20</v>
      </c>
      <c r="K61" s="26">
        <v>0.15</v>
      </c>
      <c r="L61" s="26"/>
      <c r="M61" s="26">
        <f t="shared" si="8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5"/>
        <v>9.6000000000000085</v>
      </c>
      <c r="F62" s="81">
        <v>9.4000000000000092</v>
      </c>
      <c r="G62" s="40"/>
      <c r="H62" s="27">
        <v>5</v>
      </c>
      <c r="I62" s="24">
        <f t="shared" si="7"/>
        <v>100</v>
      </c>
      <c r="J62" s="26">
        <v>20</v>
      </c>
      <c r="K62" s="26">
        <v>0.15</v>
      </c>
      <c r="L62" s="26"/>
      <c r="M62" s="26">
        <f t="shared" si="8"/>
        <v>15</v>
      </c>
      <c r="N62" s="43"/>
      <c r="O62" s="6"/>
      <c r="P62" s="13"/>
    </row>
    <row r="63" spans="1:16" x14ac:dyDescent="0.25">
      <c r="A63" s="69">
        <v>43</v>
      </c>
      <c r="B63" s="69">
        <v>100</v>
      </c>
      <c r="C63" s="69"/>
      <c r="D63" s="70">
        <f t="shared" ref="D63" si="47">B63-C62</f>
        <v>100</v>
      </c>
      <c r="E63" s="38">
        <f t="shared" si="5"/>
        <v>9.7300000000000093</v>
      </c>
      <c r="F63" s="81">
        <v>9.53000000000001</v>
      </c>
      <c r="G63" s="40">
        <f t="shared" ref="G63" si="48">E63-F63</f>
        <v>0.19999999999999929</v>
      </c>
      <c r="H63" s="27">
        <v>5</v>
      </c>
      <c r="I63" s="24">
        <f t="shared" si="7"/>
        <v>100</v>
      </c>
      <c r="J63" s="35">
        <v>20</v>
      </c>
      <c r="K63" s="26">
        <v>0.15</v>
      </c>
      <c r="L63" s="26"/>
      <c r="M63" s="26">
        <f t="shared" si="8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5"/>
        <v>9.8600000000000101</v>
      </c>
      <c r="F64" s="81">
        <v>9.6600000000000108</v>
      </c>
      <c r="G64" s="40"/>
      <c r="H64" s="27">
        <v>5</v>
      </c>
      <c r="I64" s="24">
        <f t="shared" si="7"/>
        <v>100</v>
      </c>
      <c r="J64" s="26">
        <v>20</v>
      </c>
      <c r="K64" s="26">
        <v>0.15</v>
      </c>
      <c r="L64" s="26"/>
      <c r="M64" s="26">
        <f t="shared" si="8"/>
        <v>15</v>
      </c>
      <c r="N64" s="43"/>
      <c r="O64" s="6"/>
      <c r="P64" s="13"/>
    </row>
    <row r="65" spans="1:16" x14ac:dyDescent="0.25">
      <c r="A65" s="69">
        <v>45</v>
      </c>
      <c r="B65" s="69">
        <v>100</v>
      </c>
      <c r="C65" s="69"/>
      <c r="D65" s="70">
        <f t="shared" ref="D65" si="49">B65-C64</f>
        <v>100</v>
      </c>
      <c r="E65" s="38">
        <f t="shared" si="5"/>
        <v>9.9900000000000109</v>
      </c>
      <c r="F65" s="81">
        <v>9.7900000000000116</v>
      </c>
      <c r="G65" s="40">
        <f t="shared" ref="G65" si="50">E65-F65</f>
        <v>0.19999999999999929</v>
      </c>
      <c r="H65" s="27">
        <v>5</v>
      </c>
      <c r="I65" s="24">
        <f t="shared" si="7"/>
        <v>100</v>
      </c>
      <c r="J65" s="35">
        <v>20</v>
      </c>
      <c r="K65" s="26">
        <v>0.15</v>
      </c>
      <c r="L65" s="26"/>
      <c r="M65" s="26">
        <f t="shared" si="8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5"/>
        <v>10.120000000000012</v>
      </c>
      <c r="F66" s="81">
        <v>9.9200000000000124</v>
      </c>
      <c r="G66" s="40"/>
      <c r="H66" s="27">
        <v>5</v>
      </c>
      <c r="I66" s="24">
        <f t="shared" si="7"/>
        <v>100</v>
      </c>
      <c r="J66" s="26">
        <v>20</v>
      </c>
      <c r="K66" s="26">
        <v>0.15</v>
      </c>
      <c r="L66" s="26"/>
      <c r="M66" s="26">
        <f t="shared" si="8"/>
        <v>15</v>
      </c>
      <c r="N66" s="43"/>
      <c r="O66" s="6"/>
      <c r="P66" s="13"/>
    </row>
    <row r="67" spans="1:16" x14ac:dyDescent="0.25">
      <c r="A67" s="69">
        <v>47</v>
      </c>
      <c r="B67" s="69">
        <v>100</v>
      </c>
      <c r="C67" s="69"/>
      <c r="D67" s="70">
        <f t="shared" ref="D67" si="51">B67-C66</f>
        <v>100</v>
      </c>
      <c r="E67" s="38">
        <f t="shared" si="5"/>
        <v>10.250000000000012</v>
      </c>
      <c r="F67" s="81">
        <v>10.050000000000013</v>
      </c>
      <c r="G67" s="40">
        <f t="shared" ref="G67" si="52">E67-F67</f>
        <v>0.19999999999999929</v>
      </c>
      <c r="H67" s="27">
        <v>5</v>
      </c>
      <c r="I67" s="24">
        <f t="shared" si="7"/>
        <v>100</v>
      </c>
      <c r="J67" s="35">
        <v>20</v>
      </c>
      <c r="K67" s="26">
        <v>0.15</v>
      </c>
      <c r="L67" s="26"/>
      <c r="M67" s="26">
        <f t="shared" si="8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5"/>
        <v>10.380000000000013</v>
      </c>
      <c r="F68" s="81">
        <v>10.180000000000014</v>
      </c>
      <c r="G68" s="40"/>
      <c r="H68" s="27">
        <v>5</v>
      </c>
      <c r="I68" s="24">
        <f t="shared" si="7"/>
        <v>100</v>
      </c>
      <c r="J68" s="26">
        <v>20</v>
      </c>
      <c r="K68" s="26">
        <v>0.15</v>
      </c>
      <c r="L68" s="26"/>
      <c r="M68" s="26">
        <f t="shared" si="8"/>
        <v>15</v>
      </c>
      <c r="N68" s="43"/>
      <c r="O68" s="6"/>
      <c r="P68" s="13"/>
    </row>
    <row r="69" spans="1:16" x14ac:dyDescent="0.25">
      <c r="A69" s="69">
        <v>49</v>
      </c>
      <c r="B69" s="69">
        <v>100</v>
      </c>
      <c r="C69" s="69"/>
      <c r="D69" s="70">
        <f t="shared" ref="D69" si="53">B69-C68</f>
        <v>100</v>
      </c>
      <c r="E69" s="38">
        <f t="shared" si="5"/>
        <v>10.510000000000014</v>
      </c>
      <c r="F69" s="81">
        <v>10.310000000000015</v>
      </c>
      <c r="G69" s="40">
        <f t="shared" ref="G69" si="54">E69-F69</f>
        <v>0.19999999999999929</v>
      </c>
      <c r="H69" s="27">
        <v>5</v>
      </c>
      <c r="I69" s="24">
        <f t="shared" si="7"/>
        <v>100</v>
      </c>
      <c r="J69" s="35">
        <v>20</v>
      </c>
      <c r="K69" s="26">
        <v>0.15</v>
      </c>
      <c r="L69" s="26"/>
      <c r="M69" s="26">
        <f t="shared" si="8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5"/>
        <v>10.640000000000015</v>
      </c>
      <c r="F70" s="81">
        <v>10.440000000000015</v>
      </c>
      <c r="G70" s="40"/>
      <c r="H70" s="27">
        <v>5</v>
      </c>
      <c r="I70" s="24">
        <f t="shared" si="7"/>
        <v>100</v>
      </c>
      <c r="J70" s="26">
        <v>20</v>
      </c>
      <c r="K70" s="26">
        <v>0.15</v>
      </c>
      <c r="L70" s="26"/>
      <c r="M70" s="26">
        <f t="shared" si="8"/>
        <v>15</v>
      </c>
      <c r="N70" s="43"/>
      <c r="O70" s="6"/>
      <c r="P70" s="13"/>
    </row>
    <row r="71" spans="1:16" x14ac:dyDescent="0.25">
      <c r="A71" s="69">
        <v>51</v>
      </c>
      <c r="B71" s="69">
        <v>100</v>
      </c>
      <c r="C71" s="69"/>
      <c r="D71" s="70">
        <f t="shared" ref="D71" si="55">B71-C70</f>
        <v>100</v>
      </c>
      <c r="E71" s="38">
        <f t="shared" si="5"/>
        <v>10.770000000000016</v>
      </c>
      <c r="F71" s="81">
        <v>10.570000000000016</v>
      </c>
      <c r="G71" s="40">
        <f t="shared" ref="G71" si="56">E71-F71</f>
        <v>0.19999999999999929</v>
      </c>
      <c r="H71" s="27">
        <v>5</v>
      </c>
      <c r="I71" s="24">
        <f t="shared" si="7"/>
        <v>100</v>
      </c>
      <c r="J71" s="35">
        <v>20</v>
      </c>
      <c r="K71" s="26">
        <v>0.15</v>
      </c>
      <c r="L71" s="26"/>
      <c r="M71" s="26">
        <f t="shared" si="8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5"/>
        <v>10.900000000000016</v>
      </c>
      <c r="F72" s="81">
        <v>10.700000000000017</v>
      </c>
      <c r="G72" s="40"/>
      <c r="H72" s="27">
        <v>5</v>
      </c>
      <c r="I72" s="24">
        <f t="shared" si="7"/>
        <v>100</v>
      </c>
      <c r="J72" s="26">
        <v>20</v>
      </c>
      <c r="K72" s="26">
        <v>0.15</v>
      </c>
      <c r="L72" s="26"/>
      <c r="M72" s="26">
        <f t="shared" si="8"/>
        <v>15</v>
      </c>
      <c r="N72" s="43"/>
      <c r="O72" s="6"/>
      <c r="P72" s="13"/>
    </row>
    <row r="73" spans="1:16" x14ac:dyDescent="0.25">
      <c r="A73" s="69">
        <v>53</v>
      </c>
      <c r="B73" s="69">
        <v>100</v>
      </c>
      <c r="C73" s="69"/>
      <c r="D73" s="70">
        <f t="shared" ref="D73" si="57">B73-C72</f>
        <v>100</v>
      </c>
      <c r="E73" s="38">
        <f t="shared" si="5"/>
        <v>11.060000000000016</v>
      </c>
      <c r="F73" s="81">
        <v>10.860000000000017</v>
      </c>
      <c r="G73" s="40">
        <f t="shared" ref="G73" si="58">E73-F73</f>
        <v>0.19999999999999929</v>
      </c>
      <c r="H73" s="27">
        <v>5</v>
      </c>
      <c r="I73" s="24">
        <f t="shared" si="7"/>
        <v>100</v>
      </c>
      <c r="J73" s="35">
        <v>20</v>
      </c>
      <c r="K73" s="26">
        <v>0.15</v>
      </c>
      <c r="L73" s="26"/>
      <c r="M73" s="26">
        <f t="shared" si="8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5"/>
        <v>11.220000000000017</v>
      </c>
      <c r="F74" s="81">
        <v>11.020000000000017</v>
      </c>
      <c r="G74" s="40"/>
      <c r="H74" s="27">
        <v>5</v>
      </c>
      <c r="I74" s="24">
        <f t="shared" si="7"/>
        <v>100</v>
      </c>
      <c r="J74" s="26">
        <v>20</v>
      </c>
      <c r="K74" s="26">
        <v>0.15</v>
      </c>
      <c r="L74" s="26"/>
      <c r="M74" s="26">
        <f t="shared" si="8"/>
        <v>15</v>
      </c>
      <c r="N74" s="43"/>
      <c r="O74" s="6"/>
      <c r="P74" s="13"/>
    </row>
    <row r="75" spans="1:16" x14ac:dyDescent="0.25">
      <c r="A75" s="69">
        <v>55</v>
      </c>
      <c r="B75" s="69">
        <v>100</v>
      </c>
      <c r="C75" s="69"/>
      <c r="D75" s="70">
        <f t="shared" ref="D75" si="59">B75-C74</f>
        <v>100</v>
      </c>
      <c r="E75" s="38">
        <f t="shared" si="5"/>
        <v>11.380000000000017</v>
      </c>
      <c r="F75" s="81">
        <v>11.180000000000017</v>
      </c>
      <c r="G75" s="40">
        <f t="shared" ref="G75" si="60">E75-F75</f>
        <v>0.19999999999999929</v>
      </c>
      <c r="H75" s="27">
        <v>5</v>
      </c>
      <c r="I75" s="24">
        <f t="shared" si="7"/>
        <v>100</v>
      </c>
      <c r="J75" s="35">
        <v>20</v>
      </c>
      <c r="K75" s="26">
        <v>0.15</v>
      </c>
      <c r="L75" s="26"/>
      <c r="M75" s="26">
        <f t="shared" si="8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5"/>
        <v>11.540000000000017</v>
      </c>
      <c r="F76" s="81">
        <v>11.340000000000018</v>
      </c>
      <c r="G76" s="40"/>
      <c r="H76" s="27">
        <v>5</v>
      </c>
      <c r="I76" s="24">
        <f t="shared" si="7"/>
        <v>100</v>
      </c>
      <c r="J76" s="26">
        <v>20</v>
      </c>
      <c r="K76" s="26">
        <v>0.15</v>
      </c>
      <c r="L76" s="26"/>
      <c r="M76" s="26">
        <f t="shared" si="8"/>
        <v>15</v>
      </c>
      <c r="N76" s="43"/>
      <c r="O76" s="6"/>
      <c r="P76" s="13"/>
    </row>
    <row r="77" spans="1:16" x14ac:dyDescent="0.25">
      <c r="A77" s="69">
        <v>57</v>
      </c>
      <c r="B77" s="69">
        <v>100</v>
      </c>
      <c r="C77" s="69"/>
      <c r="D77" s="70">
        <f t="shared" ref="D77" si="61">B77-C76</f>
        <v>100</v>
      </c>
      <c r="E77" s="38">
        <f t="shared" si="5"/>
        <v>11.700000000000017</v>
      </c>
      <c r="F77" s="81">
        <v>11.500000000000018</v>
      </c>
      <c r="G77" s="40">
        <f t="shared" ref="G77" si="62">E77-F77</f>
        <v>0.19999999999999929</v>
      </c>
      <c r="H77" s="27">
        <v>5</v>
      </c>
      <c r="I77" s="24">
        <f t="shared" si="7"/>
        <v>100</v>
      </c>
      <c r="J77" s="35">
        <v>20</v>
      </c>
      <c r="K77" s="26">
        <v>0.15</v>
      </c>
      <c r="L77" s="26"/>
      <c r="M77" s="26">
        <f t="shared" si="8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5"/>
        <v>11.860000000000017</v>
      </c>
      <c r="F78" s="81">
        <v>11.660000000000018</v>
      </c>
      <c r="G78" s="40"/>
      <c r="H78" s="27">
        <v>5</v>
      </c>
      <c r="I78" s="24">
        <f t="shared" si="7"/>
        <v>100</v>
      </c>
      <c r="J78" s="26">
        <v>20</v>
      </c>
      <c r="K78" s="26">
        <v>0.15</v>
      </c>
      <c r="L78" s="26"/>
      <c r="M78" s="26">
        <f t="shared" si="8"/>
        <v>15</v>
      </c>
      <c r="N78" s="43"/>
      <c r="O78" s="6"/>
      <c r="P78" s="13"/>
    </row>
    <row r="79" spans="1:16" x14ac:dyDescent="0.25">
      <c r="A79" s="69">
        <v>59</v>
      </c>
      <c r="B79" s="69">
        <v>100</v>
      </c>
      <c r="C79" s="69"/>
      <c r="D79" s="70">
        <f t="shared" ref="D79" si="63">B79-C78</f>
        <v>100</v>
      </c>
      <c r="E79" s="38">
        <f t="shared" si="5"/>
        <v>12.020000000000017</v>
      </c>
      <c r="F79" s="81">
        <v>11.820000000000018</v>
      </c>
      <c r="G79" s="40">
        <f t="shared" ref="G79" si="64">E79-F79</f>
        <v>0.19999999999999929</v>
      </c>
      <c r="H79" s="27">
        <v>5</v>
      </c>
      <c r="I79" s="24">
        <f t="shared" si="7"/>
        <v>100</v>
      </c>
      <c r="J79" s="35">
        <v>20</v>
      </c>
      <c r="K79" s="26">
        <v>0.15</v>
      </c>
      <c r="L79" s="26"/>
      <c r="M79" s="26">
        <f t="shared" si="8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5"/>
        <v>12.180000000000017</v>
      </c>
      <c r="F80" s="81">
        <v>11.980000000000018</v>
      </c>
      <c r="G80" s="40"/>
      <c r="H80" s="27">
        <v>5</v>
      </c>
      <c r="I80" s="24">
        <f t="shared" si="7"/>
        <v>100</v>
      </c>
      <c r="J80" s="26">
        <v>20</v>
      </c>
      <c r="K80" s="26">
        <v>0.15</v>
      </c>
      <c r="L80" s="26"/>
      <c r="M80" s="26">
        <f t="shared" si="8"/>
        <v>15</v>
      </c>
      <c r="N80" s="43"/>
      <c r="O80" s="6"/>
      <c r="P80" s="13"/>
    </row>
    <row r="81" spans="1:16" x14ac:dyDescent="0.25">
      <c r="A81" s="69">
        <v>61</v>
      </c>
      <c r="B81" s="69">
        <v>100</v>
      </c>
      <c r="C81" s="69"/>
      <c r="D81" s="70">
        <f t="shared" ref="D81" si="65">B81-C80</f>
        <v>100</v>
      </c>
      <c r="E81" s="38">
        <f t="shared" si="5"/>
        <v>12.340000000000018</v>
      </c>
      <c r="F81" s="81">
        <v>12.140000000000018</v>
      </c>
      <c r="G81" s="40">
        <f t="shared" ref="G81" si="66">E81-F81</f>
        <v>0.19999999999999929</v>
      </c>
      <c r="H81" s="27">
        <v>5</v>
      </c>
      <c r="I81" s="24">
        <f t="shared" si="7"/>
        <v>100</v>
      </c>
      <c r="J81" s="35">
        <v>20</v>
      </c>
      <c r="K81" s="26">
        <v>0.15</v>
      </c>
      <c r="L81" s="26"/>
      <c r="M81" s="26">
        <f t="shared" si="8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5"/>
        <v>12.500000000000018</v>
      </c>
      <c r="F82" s="81">
        <v>12.300000000000018</v>
      </c>
      <c r="G82" s="40"/>
      <c r="H82" s="27">
        <v>5</v>
      </c>
      <c r="I82" s="24">
        <f t="shared" si="7"/>
        <v>100</v>
      </c>
      <c r="J82" s="26">
        <v>20</v>
      </c>
      <c r="K82" s="26">
        <v>0.15</v>
      </c>
      <c r="L82" s="26"/>
      <c r="M82" s="26">
        <f t="shared" si="8"/>
        <v>15</v>
      </c>
      <c r="N82" s="43"/>
      <c r="O82" s="6"/>
      <c r="P82" s="13"/>
    </row>
    <row r="83" spans="1:16" x14ac:dyDescent="0.25">
      <c r="A83" s="69">
        <v>63</v>
      </c>
      <c r="B83" s="69">
        <v>100</v>
      </c>
      <c r="C83" s="69"/>
      <c r="D83" s="70">
        <f t="shared" ref="D83" si="67">B83-C82</f>
        <v>100</v>
      </c>
      <c r="E83" s="38">
        <f t="shared" si="5"/>
        <v>12.660000000000018</v>
      </c>
      <c r="F83" s="81">
        <v>12.460000000000019</v>
      </c>
      <c r="G83" s="40">
        <f t="shared" ref="G83" si="68">E83-F83</f>
        <v>0.19999999999999929</v>
      </c>
      <c r="H83" s="27">
        <v>5</v>
      </c>
      <c r="I83" s="24">
        <f t="shared" si="7"/>
        <v>100</v>
      </c>
      <c r="J83" s="35">
        <v>20</v>
      </c>
      <c r="K83" s="26">
        <v>0.15</v>
      </c>
      <c r="L83" s="26"/>
      <c r="M83" s="26">
        <f t="shared" si="8"/>
        <v>15</v>
      </c>
      <c r="N83" s="43"/>
      <c r="O83" s="6"/>
      <c r="P83" s="13"/>
    </row>
    <row r="84" spans="1:16" ht="15.75" thickBot="1" x14ac:dyDescent="0.3">
      <c r="A84" s="53"/>
      <c r="B84" s="53"/>
      <c r="C84" s="53"/>
      <c r="D84" s="53"/>
      <c r="E84" s="72"/>
      <c r="F84" s="54"/>
      <c r="G84" s="55"/>
      <c r="H84" s="56"/>
      <c r="I84" s="57"/>
      <c r="J84" s="58"/>
      <c r="K84" s="59"/>
      <c r="L84" s="59"/>
      <c r="M84" s="26"/>
      <c r="N84" s="73"/>
      <c r="O84" s="6"/>
    </row>
    <row r="85" spans="1:16" ht="15.75" thickBot="1" x14ac:dyDescent="0.3">
      <c r="A85" s="7"/>
      <c r="B85" s="7">
        <f>SUM(B20:B83)</f>
        <v>3200</v>
      </c>
      <c r="C85" s="7">
        <f>SUM(C20:C83)</f>
        <v>0</v>
      </c>
      <c r="D85" s="19">
        <f>SUM(D20:D83)</f>
        <v>3200</v>
      </c>
      <c r="E85" s="19"/>
      <c r="F85" s="19"/>
      <c r="G85" s="19"/>
      <c r="H85" s="29"/>
      <c r="I85" s="19">
        <f>SUM(I20:I83)</f>
        <v>6300</v>
      </c>
      <c r="J85" s="36">
        <f>SUM(J20:J83)</f>
        <v>1260</v>
      </c>
      <c r="K85" s="19"/>
      <c r="L85" s="19"/>
      <c r="M85" s="19">
        <f>SUM(M20:M83)</f>
        <v>945</v>
      </c>
      <c r="N85" s="19">
        <f>SUM(N20:N83)</f>
        <v>0</v>
      </c>
      <c r="O85" s="5"/>
    </row>
    <row r="86" spans="1:16" x14ac:dyDescent="0.25">
      <c r="A86" s="61"/>
      <c r="B86" s="61"/>
      <c r="C86" s="61"/>
      <c r="D86" s="62"/>
      <c r="E86" s="62"/>
      <c r="F86" s="62"/>
      <c r="G86" s="62"/>
      <c r="H86" s="63"/>
      <c r="I86" s="64"/>
      <c r="J86" s="65"/>
      <c r="K86" s="64"/>
      <c r="L86" s="64"/>
      <c r="M86" s="64"/>
      <c r="N86" s="66"/>
    </row>
    <row r="87" spans="1:16" x14ac:dyDescent="0.25">
      <c r="A87" s="105" t="s">
        <v>23</v>
      </c>
      <c r="B87" s="106"/>
      <c r="C87" s="106"/>
      <c r="D87" s="106"/>
      <c r="E87" s="106"/>
      <c r="F87" s="106"/>
      <c r="G87" s="106"/>
      <c r="H87" s="107"/>
      <c r="I87" s="67">
        <f>J85</f>
        <v>1260</v>
      </c>
      <c r="J87" s="68" t="s">
        <v>28</v>
      </c>
      <c r="K87" s="64"/>
      <c r="L87" s="64"/>
      <c r="M87" s="64"/>
      <c r="N87" s="60"/>
      <c r="O87" s="13"/>
    </row>
    <row r="88" spans="1:16" ht="18.75" customHeight="1" x14ac:dyDescent="0.25">
      <c r="A88" s="98" t="s">
        <v>24</v>
      </c>
      <c r="B88" s="99"/>
      <c r="C88" s="99"/>
      <c r="D88" s="99"/>
      <c r="E88" s="99"/>
      <c r="F88" s="99"/>
      <c r="G88" s="99"/>
      <c r="H88" s="100"/>
      <c r="I88" s="20">
        <f>M85</f>
        <v>945</v>
      </c>
      <c r="J88" s="37" t="s">
        <v>29</v>
      </c>
      <c r="N88" s="44"/>
    </row>
    <row r="89" spans="1:16" x14ac:dyDescent="0.25">
      <c r="A89" s="98" t="s">
        <v>26</v>
      </c>
      <c r="B89" s="99"/>
      <c r="C89" s="99"/>
      <c r="D89" s="99"/>
      <c r="E89" s="99"/>
      <c r="F89" s="99"/>
      <c r="G89" s="99"/>
      <c r="H89" s="100"/>
      <c r="I89" s="45">
        <f>N85</f>
        <v>0</v>
      </c>
      <c r="J89" s="46" t="s">
        <v>29</v>
      </c>
      <c r="K89" s="21"/>
      <c r="L89" s="21"/>
    </row>
    <row r="90" spans="1:16" x14ac:dyDescent="0.25">
      <c r="A90" s="98" t="s">
        <v>27</v>
      </c>
      <c r="B90" s="99"/>
      <c r="C90" s="99"/>
      <c r="D90" s="99"/>
      <c r="E90" s="99"/>
      <c r="F90" s="99"/>
      <c r="G90" s="99"/>
      <c r="H90" s="100"/>
      <c r="I90" s="80">
        <f>I88+I89</f>
        <v>945</v>
      </c>
      <c r="J90" s="46" t="s">
        <v>29</v>
      </c>
    </row>
    <row r="91" spans="1:16" x14ac:dyDescent="0.25">
      <c r="I91" s="13"/>
    </row>
  </sheetData>
  <mergeCells count="9">
    <mergeCell ref="A88:H88"/>
    <mergeCell ref="A89:H89"/>
    <mergeCell ref="A90:H90"/>
    <mergeCell ref="A8:J8"/>
    <mergeCell ref="A9:J9"/>
    <mergeCell ref="A10:I10"/>
    <mergeCell ref="A16:N16"/>
    <mergeCell ref="A17:N17"/>
    <mergeCell ref="A87:H87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71E33-0E3E-4C7D-9B9C-B196938BDA10}">
  <sheetPr>
    <tabColor rgb="FFFFFF00"/>
    <pageSetUpPr fitToPage="1"/>
  </sheetPr>
  <dimension ref="A1:Z128"/>
  <sheetViews>
    <sheetView showGridLines="0" view="pageBreakPreview" topLeftCell="A112" zoomScaleNormal="175" zoomScaleSheetLayoutView="100" workbookViewId="0">
      <selection activeCell="I14" sqref="I14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47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F20+0.2</f>
        <v>12.76</v>
      </c>
      <c r="F20" s="81">
        <v>12.56</v>
      </c>
      <c r="G20" s="40">
        <f t="shared" ref="G20:G21" si="0">E20-F20</f>
        <v>0.19999999999999929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83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84" si="2">F21+0.2</f>
        <v>12.97</v>
      </c>
      <c r="F21" s="81">
        <v>12.770000000000001</v>
      </c>
      <c r="G21" s="40">
        <f t="shared" si="0"/>
        <v>0.19999999999999929</v>
      </c>
      <c r="H21" s="27">
        <v>5</v>
      </c>
      <c r="I21" s="24">
        <f t="shared" ref="I21:I84" si="3">J21*H21</f>
        <v>100</v>
      </c>
      <c r="J21" s="35">
        <v>20</v>
      </c>
      <c r="K21" s="26">
        <v>0.15</v>
      </c>
      <c r="L21" s="26"/>
      <c r="M21" s="26">
        <f t="shared" si="1"/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13.2</v>
      </c>
      <c r="F22" s="81">
        <v>13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>
        <v>100</v>
      </c>
      <c r="C23" s="69"/>
      <c r="D23" s="70">
        <f t="shared" ref="D23" si="4">B23-C22</f>
        <v>100</v>
      </c>
      <c r="E23" s="38">
        <f t="shared" si="2"/>
        <v>13.43</v>
      </c>
      <c r="F23" s="81">
        <v>13.23</v>
      </c>
      <c r="G23" s="40">
        <f t="shared" ref="G23" si="5">E23-F23</f>
        <v>0.19999999999999929</v>
      </c>
      <c r="H23" s="27">
        <v>5</v>
      </c>
      <c r="I23" s="24">
        <f t="shared" si="3"/>
        <v>100</v>
      </c>
      <c r="J23" s="35">
        <v>20</v>
      </c>
      <c r="K23" s="26">
        <v>0.15</v>
      </c>
      <c r="L23" s="26"/>
      <c r="M23" s="26">
        <f t="shared" si="1"/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si="2"/>
        <v>13.41</v>
      </c>
      <c r="F24" s="81">
        <v>13.21</v>
      </c>
      <c r="G24" s="40"/>
      <c r="H24" s="27">
        <v>5</v>
      </c>
      <c r="I24" s="24">
        <f t="shared" si="3"/>
        <v>100</v>
      </c>
      <c r="J24" s="26">
        <v>20</v>
      </c>
      <c r="K24" s="26">
        <v>0.15</v>
      </c>
      <c r="L24" s="26"/>
      <c r="M24" s="26">
        <f t="shared" si="1"/>
        <v>15</v>
      </c>
      <c r="N24" s="43"/>
      <c r="O24" s="6"/>
      <c r="P24" s="13"/>
    </row>
    <row r="25" spans="1:26" x14ac:dyDescent="0.25">
      <c r="A25" s="69">
        <v>5</v>
      </c>
      <c r="B25" s="69">
        <v>100</v>
      </c>
      <c r="C25" s="69"/>
      <c r="D25" s="70">
        <f t="shared" ref="D25" si="6">B25-C24</f>
        <v>100</v>
      </c>
      <c r="E25" s="38">
        <f t="shared" si="2"/>
        <v>13.52</v>
      </c>
      <c r="F25" s="81">
        <v>13.32</v>
      </c>
      <c r="G25" s="40">
        <f t="shared" ref="G25" si="7">E25-F25</f>
        <v>0.19999999999999929</v>
      </c>
      <c r="H25" s="27">
        <v>5</v>
      </c>
      <c r="I25" s="24">
        <f t="shared" si="3"/>
        <v>100</v>
      </c>
      <c r="J25" s="35">
        <v>20</v>
      </c>
      <c r="K25" s="26">
        <v>0.15</v>
      </c>
      <c r="L25" s="26"/>
      <c r="M25" s="26">
        <f t="shared" si="1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2"/>
        <v>13.629999999999999</v>
      </c>
      <c r="F26" s="81">
        <v>13.43</v>
      </c>
      <c r="G26" s="40"/>
      <c r="H26" s="27">
        <v>5</v>
      </c>
      <c r="I26" s="24">
        <f t="shared" si="3"/>
        <v>100</v>
      </c>
      <c r="J26" s="26">
        <v>20</v>
      </c>
      <c r="K26" s="26">
        <v>0.15</v>
      </c>
      <c r="L26" s="26"/>
      <c r="M26" s="26">
        <f t="shared" si="1"/>
        <v>15</v>
      </c>
      <c r="N26" s="43"/>
      <c r="O26" s="6"/>
      <c r="P26" s="13"/>
    </row>
    <row r="27" spans="1:26" x14ac:dyDescent="0.25">
      <c r="A27" s="69">
        <v>7</v>
      </c>
      <c r="B27" s="69">
        <v>100</v>
      </c>
      <c r="C27" s="69"/>
      <c r="D27" s="70">
        <f t="shared" ref="D27" si="8">B27-C26</f>
        <v>100</v>
      </c>
      <c r="E27" s="38">
        <f t="shared" si="2"/>
        <v>13.54</v>
      </c>
      <c r="F27" s="81">
        <v>13.34</v>
      </c>
      <c r="G27" s="40">
        <f t="shared" ref="G27" si="9">E27-F27</f>
        <v>0.19999999999999929</v>
      </c>
      <c r="H27" s="27">
        <v>5</v>
      </c>
      <c r="I27" s="24">
        <f t="shared" si="3"/>
        <v>100</v>
      </c>
      <c r="J27" s="35">
        <v>20</v>
      </c>
      <c r="K27" s="26">
        <v>0.15</v>
      </c>
      <c r="L27" s="26"/>
      <c r="M27" s="26">
        <f t="shared" si="1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2"/>
        <v>13.45</v>
      </c>
      <c r="F28" s="81">
        <v>13.25</v>
      </c>
      <c r="G28" s="40"/>
      <c r="H28" s="27">
        <v>5</v>
      </c>
      <c r="I28" s="24">
        <f t="shared" si="3"/>
        <v>100</v>
      </c>
      <c r="J28" s="26">
        <v>20</v>
      </c>
      <c r="K28" s="26">
        <v>0.15</v>
      </c>
      <c r="L28" s="26"/>
      <c r="M28" s="26">
        <f t="shared" si="1"/>
        <v>15</v>
      </c>
      <c r="N28" s="43"/>
      <c r="O28" s="6"/>
      <c r="P28" s="13"/>
    </row>
    <row r="29" spans="1:26" x14ac:dyDescent="0.25">
      <c r="A29" s="69">
        <v>9</v>
      </c>
      <c r="B29" s="69">
        <v>100</v>
      </c>
      <c r="C29" s="69"/>
      <c r="D29" s="70">
        <f t="shared" ref="D29" si="10">B29-C28</f>
        <v>100</v>
      </c>
      <c r="E29" s="38">
        <f t="shared" si="2"/>
        <v>13.26</v>
      </c>
      <c r="F29" s="81">
        <v>13.06</v>
      </c>
      <c r="G29" s="40">
        <f t="shared" ref="G29" si="11">E29-F29</f>
        <v>0.19999999999999929</v>
      </c>
      <c r="H29" s="27">
        <v>5</v>
      </c>
      <c r="I29" s="24">
        <f t="shared" si="3"/>
        <v>100</v>
      </c>
      <c r="J29" s="35">
        <v>20</v>
      </c>
      <c r="K29" s="26">
        <v>0.15</v>
      </c>
      <c r="L29" s="26"/>
      <c r="M29" s="26">
        <f t="shared" si="1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2"/>
        <v>13.07</v>
      </c>
      <c r="F30" s="81">
        <v>12.870000000000001</v>
      </c>
      <c r="G30" s="40"/>
      <c r="H30" s="27">
        <v>5</v>
      </c>
      <c r="I30" s="24">
        <f t="shared" si="3"/>
        <v>100</v>
      </c>
      <c r="J30" s="26">
        <v>20</v>
      </c>
      <c r="K30" s="26">
        <v>0.15</v>
      </c>
      <c r="L30" s="26"/>
      <c r="M30" s="26">
        <f t="shared" si="1"/>
        <v>15</v>
      </c>
      <c r="N30" s="43"/>
      <c r="O30" s="6"/>
      <c r="P30" s="13"/>
    </row>
    <row r="31" spans="1:26" x14ac:dyDescent="0.25">
      <c r="A31" s="69">
        <v>11</v>
      </c>
      <c r="B31" s="69">
        <v>100</v>
      </c>
      <c r="C31" s="69"/>
      <c r="D31" s="70">
        <f t="shared" ref="D31" si="12">B31-C30</f>
        <v>100</v>
      </c>
      <c r="E31" s="38">
        <f t="shared" si="2"/>
        <v>12.98</v>
      </c>
      <c r="F31" s="81">
        <v>12.780000000000001</v>
      </c>
      <c r="G31" s="40">
        <f t="shared" ref="G31" si="13">E31-F31</f>
        <v>0.19999999999999929</v>
      </c>
      <c r="H31" s="27">
        <v>5</v>
      </c>
      <c r="I31" s="24">
        <f t="shared" si="3"/>
        <v>100</v>
      </c>
      <c r="J31" s="35">
        <v>20</v>
      </c>
      <c r="K31" s="26">
        <v>0.15</v>
      </c>
      <c r="L31" s="26"/>
      <c r="M31" s="26">
        <f t="shared" si="1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2"/>
        <v>12.89</v>
      </c>
      <c r="F32" s="81">
        <v>12.690000000000001</v>
      </c>
      <c r="G32" s="40"/>
      <c r="H32" s="27">
        <v>5</v>
      </c>
      <c r="I32" s="24">
        <f t="shared" si="3"/>
        <v>100</v>
      </c>
      <c r="J32" s="26">
        <v>20</v>
      </c>
      <c r="K32" s="26">
        <v>0.15</v>
      </c>
      <c r="L32" s="26"/>
      <c r="M32" s="26">
        <f t="shared" si="1"/>
        <v>15</v>
      </c>
      <c r="N32" s="43"/>
      <c r="O32" s="6"/>
      <c r="P32" s="13"/>
    </row>
    <row r="33" spans="1:16" x14ac:dyDescent="0.25">
      <c r="A33" s="69">
        <v>13</v>
      </c>
      <c r="B33" s="69">
        <v>100</v>
      </c>
      <c r="C33" s="69"/>
      <c r="D33" s="70">
        <f t="shared" ref="D33" si="14">B33-C32</f>
        <v>100</v>
      </c>
      <c r="E33" s="38">
        <f t="shared" si="2"/>
        <v>12.8</v>
      </c>
      <c r="F33" s="81">
        <v>12.600000000000001</v>
      </c>
      <c r="G33" s="40">
        <f t="shared" ref="G33" si="15">E33-F33</f>
        <v>0.19999999999999929</v>
      </c>
      <c r="H33" s="27">
        <v>5</v>
      </c>
      <c r="I33" s="24">
        <f t="shared" si="3"/>
        <v>100</v>
      </c>
      <c r="J33" s="35">
        <v>20</v>
      </c>
      <c r="K33" s="26">
        <v>0.15</v>
      </c>
      <c r="L33" s="26"/>
      <c r="M33" s="26">
        <f t="shared" si="1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2"/>
        <v>12.71</v>
      </c>
      <c r="F34" s="81">
        <v>12.510000000000002</v>
      </c>
      <c r="G34" s="40"/>
      <c r="H34" s="27">
        <v>5</v>
      </c>
      <c r="I34" s="24">
        <f t="shared" si="3"/>
        <v>100</v>
      </c>
      <c r="J34" s="26">
        <v>20</v>
      </c>
      <c r="K34" s="26">
        <v>0.15</v>
      </c>
      <c r="L34" s="26"/>
      <c r="M34" s="26">
        <f t="shared" si="1"/>
        <v>15</v>
      </c>
      <c r="N34" s="43"/>
      <c r="O34" s="6"/>
      <c r="P34" s="13"/>
    </row>
    <row r="35" spans="1:16" x14ac:dyDescent="0.25">
      <c r="A35" s="69">
        <v>15</v>
      </c>
      <c r="B35" s="69">
        <v>100</v>
      </c>
      <c r="C35" s="69"/>
      <c r="D35" s="70">
        <f t="shared" ref="D35" si="16">B35-C34</f>
        <v>100</v>
      </c>
      <c r="E35" s="38">
        <f t="shared" si="2"/>
        <v>12.620000000000001</v>
      </c>
      <c r="F35" s="81">
        <v>12.420000000000002</v>
      </c>
      <c r="G35" s="40">
        <f t="shared" ref="G35" si="17">E35-F35</f>
        <v>0.19999999999999929</v>
      </c>
      <c r="H35" s="27">
        <v>5</v>
      </c>
      <c r="I35" s="24">
        <f t="shared" si="3"/>
        <v>100</v>
      </c>
      <c r="J35" s="35">
        <v>20</v>
      </c>
      <c r="K35" s="26">
        <v>0.15</v>
      </c>
      <c r="L35" s="26"/>
      <c r="M35" s="26">
        <f t="shared" si="1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2"/>
        <v>13.100000000000001</v>
      </c>
      <c r="F36" s="81">
        <v>12.900000000000002</v>
      </c>
      <c r="G36" s="40"/>
      <c r="H36" s="27">
        <v>5</v>
      </c>
      <c r="I36" s="24">
        <f t="shared" si="3"/>
        <v>100</v>
      </c>
      <c r="J36" s="26">
        <v>20</v>
      </c>
      <c r="K36" s="26">
        <v>0.15</v>
      </c>
      <c r="L36" s="26"/>
      <c r="M36" s="26">
        <f t="shared" si="1"/>
        <v>15</v>
      </c>
      <c r="N36" s="43"/>
      <c r="O36" s="6"/>
      <c r="P36" s="13"/>
    </row>
    <row r="37" spans="1:16" x14ac:dyDescent="0.25">
      <c r="A37" s="69">
        <v>17</v>
      </c>
      <c r="B37" s="69">
        <v>100</v>
      </c>
      <c r="C37" s="69"/>
      <c r="D37" s="70">
        <f t="shared" ref="D37" si="18">B37-C36</f>
        <v>100</v>
      </c>
      <c r="E37" s="38">
        <f t="shared" si="2"/>
        <v>13.580000000000002</v>
      </c>
      <c r="F37" s="81">
        <v>13.380000000000003</v>
      </c>
      <c r="G37" s="40">
        <f t="shared" ref="G37" si="19">E37-F37</f>
        <v>0.19999999999999929</v>
      </c>
      <c r="H37" s="27">
        <v>5</v>
      </c>
      <c r="I37" s="24">
        <f t="shared" si="3"/>
        <v>100</v>
      </c>
      <c r="J37" s="35">
        <v>20</v>
      </c>
      <c r="K37" s="26">
        <v>0.15</v>
      </c>
      <c r="L37" s="26"/>
      <c r="M37" s="26">
        <f t="shared" si="1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2"/>
        <v>14.060000000000002</v>
      </c>
      <c r="F38" s="81">
        <v>13.860000000000003</v>
      </c>
      <c r="G38" s="40"/>
      <c r="H38" s="27">
        <v>5</v>
      </c>
      <c r="I38" s="24">
        <f t="shared" si="3"/>
        <v>100</v>
      </c>
      <c r="J38" s="26">
        <v>20</v>
      </c>
      <c r="K38" s="26">
        <v>0.15</v>
      </c>
      <c r="L38" s="26"/>
      <c r="M38" s="26">
        <f t="shared" si="1"/>
        <v>15</v>
      </c>
      <c r="N38" s="43"/>
      <c r="O38" s="6"/>
      <c r="P38" s="13"/>
    </row>
    <row r="39" spans="1:16" x14ac:dyDescent="0.25">
      <c r="A39" s="69">
        <v>19</v>
      </c>
      <c r="B39" s="69">
        <v>100</v>
      </c>
      <c r="C39" s="69"/>
      <c r="D39" s="70">
        <f t="shared" ref="D39" si="20">B39-C38</f>
        <v>100</v>
      </c>
      <c r="E39" s="38">
        <f t="shared" si="2"/>
        <v>14.540000000000003</v>
      </c>
      <c r="F39" s="81">
        <v>14.340000000000003</v>
      </c>
      <c r="G39" s="40">
        <f t="shared" ref="G39" si="21">E39-F39</f>
        <v>0.19999999999999929</v>
      </c>
      <c r="H39" s="27">
        <v>5</v>
      </c>
      <c r="I39" s="24">
        <f t="shared" si="3"/>
        <v>100</v>
      </c>
      <c r="J39" s="35">
        <v>20</v>
      </c>
      <c r="K39" s="26">
        <v>0.15</v>
      </c>
      <c r="L39" s="26"/>
      <c r="M39" s="26">
        <f t="shared" si="1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2"/>
        <v>15.020000000000003</v>
      </c>
      <c r="F40" s="81">
        <v>14.820000000000004</v>
      </c>
      <c r="G40" s="40"/>
      <c r="H40" s="27">
        <v>5</v>
      </c>
      <c r="I40" s="24">
        <f t="shared" si="3"/>
        <v>100</v>
      </c>
      <c r="J40" s="26">
        <v>20</v>
      </c>
      <c r="K40" s="26">
        <v>0.15</v>
      </c>
      <c r="L40" s="26"/>
      <c r="M40" s="26">
        <f t="shared" si="1"/>
        <v>15</v>
      </c>
      <c r="N40" s="43"/>
      <c r="O40" s="6"/>
      <c r="P40" s="13"/>
    </row>
    <row r="41" spans="1:16" x14ac:dyDescent="0.25">
      <c r="A41" s="69">
        <v>21</v>
      </c>
      <c r="B41" s="69">
        <v>100</v>
      </c>
      <c r="C41" s="69"/>
      <c r="D41" s="70">
        <f t="shared" ref="D41" si="22">B41-C40</f>
        <v>100</v>
      </c>
      <c r="E41" s="38">
        <f t="shared" si="2"/>
        <v>15.500000000000004</v>
      </c>
      <c r="F41" s="81">
        <v>15.300000000000004</v>
      </c>
      <c r="G41" s="40">
        <f t="shared" ref="G41" si="23">E41-F41</f>
        <v>0.19999999999999929</v>
      </c>
      <c r="H41" s="27">
        <v>5</v>
      </c>
      <c r="I41" s="24">
        <f t="shared" si="3"/>
        <v>100</v>
      </c>
      <c r="J41" s="35">
        <v>20</v>
      </c>
      <c r="K41" s="26">
        <v>0.15</v>
      </c>
      <c r="L41" s="26"/>
      <c r="M41" s="26">
        <f t="shared" si="1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2"/>
        <v>15.980000000000004</v>
      </c>
      <c r="F42" s="81">
        <v>15.780000000000005</v>
      </c>
      <c r="G42" s="40"/>
      <c r="H42" s="27">
        <v>5</v>
      </c>
      <c r="I42" s="24">
        <f t="shared" si="3"/>
        <v>100</v>
      </c>
      <c r="J42" s="26">
        <v>20</v>
      </c>
      <c r="K42" s="26">
        <v>0.15</v>
      </c>
      <c r="L42" s="26"/>
      <c r="M42" s="26">
        <f t="shared" si="1"/>
        <v>15</v>
      </c>
      <c r="N42" s="43"/>
      <c r="O42" s="6"/>
      <c r="P42" s="13"/>
    </row>
    <row r="43" spans="1:16" x14ac:dyDescent="0.25">
      <c r="A43" s="69">
        <v>23</v>
      </c>
      <c r="B43" s="69">
        <v>100</v>
      </c>
      <c r="C43" s="69"/>
      <c r="D43" s="70">
        <f t="shared" ref="D43" si="24">B43-C42</f>
        <v>100</v>
      </c>
      <c r="E43" s="38">
        <f t="shared" si="2"/>
        <v>16.460000000000004</v>
      </c>
      <c r="F43" s="81">
        <v>16.260000000000005</v>
      </c>
      <c r="G43" s="40">
        <f t="shared" ref="G43" si="25">E43-F43</f>
        <v>0.19999999999999929</v>
      </c>
      <c r="H43" s="27">
        <v>5</v>
      </c>
      <c r="I43" s="24">
        <f t="shared" si="3"/>
        <v>100</v>
      </c>
      <c r="J43" s="35">
        <v>20</v>
      </c>
      <c r="K43" s="26">
        <v>0.15</v>
      </c>
      <c r="L43" s="26"/>
      <c r="M43" s="26">
        <f t="shared" si="1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2"/>
        <v>16.150000000000006</v>
      </c>
      <c r="F44" s="81">
        <v>15.950000000000005</v>
      </c>
      <c r="G44" s="40"/>
      <c r="H44" s="27">
        <v>5</v>
      </c>
      <c r="I44" s="24">
        <f t="shared" si="3"/>
        <v>100</v>
      </c>
      <c r="J44" s="26">
        <v>20</v>
      </c>
      <c r="K44" s="26">
        <v>0.15</v>
      </c>
      <c r="L44" s="26"/>
      <c r="M44" s="26">
        <f t="shared" si="1"/>
        <v>15</v>
      </c>
      <c r="N44" s="43"/>
      <c r="O44" s="6"/>
      <c r="P44" s="13"/>
    </row>
    <row r="45" spans="1:16" x14ac:dyDescent="0.25">
      <c r="A45" s="69">
        <v>25</v>
      </c>
      <c r="B45" s="69">
        <v>100</v>
      </c>
      <c r="C45" s="69"/>
      <c r="D45" s="70">
        <f t="shared" ref="D45" si="26">B45-C44</f>
        <v>100</v>
      </c>
      <c r="E45" s="38">
        <f t="shared" si="2"/>
        <v>15.840000000000003</v>
      </c>
      <c r="F45" s="81">
        <v>15.640000000000004</v>
      </c>
      <c r="G45" s="40">
        <f t="shared" ref="G45" si="27">E45-F45</f>
        <v>0.19999999999999929</v>
      </c>
      <c r="H45" s="27">
        <v>5</v>
      </c>
      <c r="I45" s="24">
        <f t="shared" si="3"/>
        <v>100</v>
      </c>
      <c r="J45" s="35">
        <v>20</v>
      </c>
      <c r="K45" s="26">
        <v>0.15</v>
      </c>
      <c r="L45" s="26"/>
      <c r="M45" s="26">
        <f t="shared" si="1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2"/>
        <v>15.530000000000003</v>
      </c>
      <c r="F46" s="81">
        <v>15.330000000000004</v>
      </c>
      <c r="G46" s="40"/>
      <c r="H46" s="27">
        <v>5</v>
      </c>
      <c r="I46" s="24">
        <f t="shared" si="3"/>
        <v>100</v>
      </c>
      <c r="J46" s="26">
        <v>20</v>
      </c>
      <c r="K46" s="26">
        <v>0.15</v>
      </c>
      <c r="L46" s="26"/>
      <c r="M46" s="26">
        <f t="shared" si="1"/>
        <v>15</v>
      </c>
      <c r="N46" s="43"/>
      <c r="O46" s="6"/>
      <c r="P46" s="13"/>
    </row>
    <row r="47" spans="1:16" x14ac:dyDescent="0.25">
      <c r="A47" s="69">
        <v>27</v>
      </c>
      <c r="B47" s="69">
        <v>100</v>
      </c>
      <c r="C47" s="69"/>
      <c r="D47" s="70">
        <f t="shared" ref="D47" si="28">B47-C46</f>
        <v>100</v>
      </c>
      <c r="E47" s="38">
        <f t="shared" si="2"/>
        <v>15.220000000000002</v>
      </c>
      <c r="F47" s="81">
        <v>15.020000000000003</v>
      </c>
      <c r="G47" s="40">
        <f t="shared" ref="G47" si="29">E47-F47</f>
        <v>0.19999999999999929</v>
      </c>
      <c r="H47" s="27">
        <v>5</v>
      </c>
      <c r="I47" s="24">
        <f t="shared" si="3"/>
        <v>100</v>
      </c>
      <c r="J47" s="35">
        <v>20</v>
      </c>
      <c r="K47" s="26">
        <v>0.15</v>
      </c>
      <c r="L47" s="26"/>
      <c r="M47" s="26">
        <f t="shared" si="1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2"/>
        <v>14.910000000000002</v>
      </c>
      <c r="F48" s="81">
        <v>14.710000000000003</v>
      </c>
      <c r="G48" s="40"/>
      <c r="H48" s="27">
        <v>5</v>
      </c>
      <c r="I48" s="24">
        <f t="shared" si="3"/>
        <v>100</v>
      </c>
      <c r="J48" s="26">
        <v>20</v>
      </c>
      <c r="K48" s="26">
        <v>0.15</v>
      </c>
      <c r="L48" s="26"/>
      <c r="M48" s="26">
        <f t="shared" si="1"/>
        <v>15</v>
      </c>
      <c r="N48" s="43"/>
      <c r="O48" s="6"/>
      <c r="P48" s="13"/>
    </row>
    <row r="49" spans="1:16" x14ac:dyDescent="0.25">
      <c r="A49" s="69">
        <v>29</v>
      </c>
      <c r="B49" s="69">
        <v>100</v>
      </c>
      <c r="C49" s="69"/>
      <c r="D49" s="70">
        <f t="shared" ref="D49" si="30">B49-C48</f>
        <v>100</v>
      </c>
      <c r="E49" s="38">
        <f t="shared" si="2"/>
        <v>14.600000000000001</v>
      </c>
      <c r="F49" s="81">
        <v>14.400000000000002</v>
      </c>
      <c r="G49" s="40">
        <f t="shared" ref="G49" si="31">E49-F49</f>
        <v>0.19999999999999929</v>
      </c>
      <c r="H49" s="27">
        <v>5</v>
      </c>
      <c r="I49" s="24">
        <f t="shared" si="3"/>
        <v>100</v>
      </c>
      <c r="J49" s="35">
        <v>20</v>
      </c>
      <c r="K49" s="26">
        <v>0.15</v>
      </c>
      <c r="L49" s="26"/>
      <c r="M49" s="26">
        <f t="shared" si="1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2"/>
        <v>14.290000000000001</v>
      </c>
      <c r="F50" s="81">
        <v>14.090000000000002</v>
      </c>
      <c r="G50" s="40"/>
      <c r="H50" s="27">
        <v>5</v>
      </c>
      <c r="I50" s="24">
        <f t="shared" si="3"/>
        <v>100</v>
      </c>
      <c r="J50" s="26">
        <v>20</v>
      </c>
      <c r="K50" s="26">
        <v>0.15</v>
      </c>
      <c r="L50" s="26"/>
      <c r="M50" s="26">
        <f t="shared" si="1"/>
        <v>15</v>
      </c>
      <c r="N50" s="43"/>
      <c r="O50" s="6"/>
      <c r="P50" s="13"/>
    </row>
    <row r="51" spans="1:16" x14ac:dyDescent="0.25">
      <c r="A51" s="69">
        <v>31</v>
      </c>
      <c r="B51" s="69">
        <v>100</v>
      </c>
      <c r="C51" s="69"/>
      <c r="D51" s="70">
        <f t="shared" ref="D51" si="32">B51-C50</f>
        <v>100</v>
      </c>
      <c r="E51" s="38">
        <f t="shared" si="2"/>
        <v>13.98</v>
      </c>
      <c r="F51" s="81">
        <v>13.780000000000001</v>
      </c>
      <c r="G51" s="40">
        <f t="shared" ref="G51" si="33">E51-F51</f>
        <v>0.19999999999999929</v>
      </c>
      <c r="H51" s="27">
        <v>5</v>
      </c>
      <c r="I51" s="24">
        <f t="shared" si="3"/>
        <v>100</v>
      </c>
      <c r="J51" s="35">
        <v>20</v>
      </c>
      <c r="K51" s="26">
        <v>0.15</v>
      </c>
      <c r="L51" s="26"/>
      <c r="M51" s="26">
        <f t="shared" si="1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2"/>
        <v>13.67</v>
      </c>
      <c r="F52" s="81">
        <v>13.47</v>
      </c>
      <c r="G52" s="40"/>
      <c r="H52" s="27">
        <v>5</v>
      </c>
      <c r="I52" s="24">
        <f t="shared" si="3"/>
        <v>100</v>
      </c>
      <c r="J52" s="26">
        <v>20</v>
      </c>
      <c r="K52" s="26">
        <v>0.15</v>
      </c>
      <c r="L52" s="26"/>
      <c r="M52" s="26">
        <f t="shared" si="1"/>
        <v>15</v>
      </c>
      <c r="N52" s="43"/>
      <c r="O52" s="6"/>
      <c r="P52" s="13"/>
    </row>
    <row r="53" spans="1:16" x14ac:dyDescent="0.25">
      <c r="A53" s="69">
        <v>33</v>
      </c>
      <c r="B53" s="69">
        <v>100</v>
      </c>
      <c r="C53" s="69"/>
      <c r="D53" s="70">
        <f t="shared" ref="D53" si="34">B53-C52</f>
        <v>100</v>
      </c>
      <c r="E53" s="38">
        <f t="shared" si="2"/>
        <v>13.36</v>
      </c>
      <c r="F53" s="81">
        <v>13.16</v>
      </c>
      <c r="G53" s="40">
        <f t="shared" ref="G53" si="35">E53-F53</f>
        <v>0.19999999999999929</v>
      </c>
      <c r="H53" s="27">
        <v>5</v>
      </c>
      <c r="I53" s="24">
        <f t="shared" si="3"/>
        <v>100</v>
      </c>
      <c r="J53" s="35">
        <v>20</v>
      </c>
      <c r="K53" s="26">
        <v>0.15</v>
      </c>
      <c r="L53" s="26"/>
      <c r="M53" s="26">
        <f t="shared" si="1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2"/>
        <v>13.049999999999999</v>
      </c>
      <c r="F54" s="81">
        <v>12.85</v>
      </c>
      <c r="G54" s="40"/>
      <c r="H54" s="27">
        <v>5</v>
      </c>
      <c r="I54" s="24">
        <f t="shared" si="3"/>
        <v>100</v>
      </c>
      <c r="J54" s="26">
        <v>20</v>
      </c>
      <c r="K54" s="26">
        <v>0.15</v>
      </c>
      <c r="L54" s="26"/>
      <c r="M54" s="26">
        <f t="shared" si="1"/>
        <v>15</v>
      </c>
      <c r="N54" s="43"/>
      <c r="O54" s="6"/>
      <c r="P54" s="13"/>
    </row>
    <row r="55" spans="1:16" x14ac:dyDescent="0.25">
      <c r="A55" s="69">
        <v>35</v>
      </c>
      <c r="B55" s="69">
        <v>100</v>
      </c>
      <c r="C55" s="69"/>
      <c r="D55" s="70">
        <f t="shared" ref="D55" si="36">B55-C54</f>
        <v>100</v>
      </c>
      <c r="E55" s="38">
        <f t="shared" si="2"/>
        <v>12.629999999999999</v>
      </c>
      <c r="F55" s="81">
        <v>12.43</v>
      </c>
      <c r="G55" s="40">
        <f t="shared" ref="G55" si="37">E55-F55</f>
        <v>0.19999999999999929</v>
      </c>
      <c r="H55" s="27">
        <v>5</v>
      </c>
      <c r="I55" s="24">
        <f t="shared" si="3"/>
        <v>100</v>
      </c>
      <c r="J55" s="35">
        <v>20</v>
      </c>
      <c r="K55" s="26">
        <v>0.15</v>
      </c>
      <c r="L55" s="26"/>
      <c r="M55" s="26">
        <f t="shared" si="1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2"/>
        <v>12.209999999999999</v>
      </c>
      <c r="F56" s="81">
        <v>12.01</v>
      </c>
      <c r="G56" s="40"/>
      <c r="H56" s="27">
        <v>5</v>
      </c>
      <c r="I56" s="24">
        <f t="shared" si="3"/>
        <v>100</v>
      </c>
      <c r="J56" s="26">
        <v>20</v>
      </c>
      <c r="K56" s="26">
        <v>0.15</v>
      </c>
      <c r="L56" s="26"/>
      <c r="M56" s="26">
        <f t="shared" si="1"/>
        <v>15</v>
      </c>
      <c r="N56" s="43"/>
      <c r="O56" s="6"/>
      <c r="P56" s="13"/>
    </row>
    <row r="57" spans="1:16" x14ac:dyDescent="0.25">
      <c r="A57" s="69">
        <v>37</v>
      </c>
      <c r="B57" s="69">
        <v>100</v>
      </c>
      <c r="C57" s="69"/>
      <c r="D57" s="70">
        <f t="shared" ref="D57" si="38">B57-C56</f>
        <v>100</v>
      </c>
      <c r="E57" s="38">
        <f t="shared" si="2"/>
        <v>11.79</v>
      </c>
      <c r="F57" s="81">
        <v>11.59</v>
      </c>
      <c r="G57" s="40">
        <f t="shared" ref="G57" si="39">E57-F57</f>
        <v>0.19999999999999929</v>
      </c>
      <c r="H57" s="27">
        <v>5</v>
      </c>
      <c r="I57" s="24">
        <f t="shared" si="3"/>
        <v>100</v>
      </c>
      <c r="J57" s="35">
        <v>20</v>
      </c>
      <c r="K57" s="26">
        <v>0.15</v>
      </c>
      <c r="L57" s="26"/>
      <c r="M57" s="26">
        <f t="shared" si="1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2"/>
        <v>12.03</v>
      </c>
      <c r="F58" s="81">
        <v>11.83</v>
      </c>
      <c r="G58" s="40"/>
      <c r="H58" s="27">
        <v>5</v>
      </c>
      <c r="I58" s="24">
        <f t="shared" si="3"/>
        <v>100</v>
      </c>
      <c r="J58" s="26">
        <v>20</v>
      </c>
      <c r="K58" s="26">
        <v>0.15</v>
      </c>
      <c r="L58" s="26"/>
      <c r="M58" s="26">
        <f t="shared" si="1"/>
        <v>15</v>
      </c>
      <c r="N58" s="43"/>
      <c r="O58" s="6"/>
      <c r="P58" s="13"/>
    </row>
    <row r="59" spans="1:16" x14ac:dyDescent="0.25">
      <c r="A59" s="69">
        <v>39</v>
      </c>
      <c r="B59" s="69">
        <v>100</v>
      </c>
      <c r="C59" s="69"/>
      <c r="D59" s="70">
        <f t="shared" ref="D59" si="40">B59-C58</f>
        <v>100</v>
      </c>
      <c r="E59" s="38">
        <f t="shared" si="2"/>
        <v>12.27</v>
      </c>
      <c r="F59" s="81">
        <v>12.07</v>
      </c>
      <c r="G59" s="40">
        <f t="shared" ref="G59" si="41">E59-F59</f>
        <v>0.19999999999999929</v>
      </c>
      <c r="H59" s="27">
        <v>5</v>
      </c>
      <c r="I59" s="24">
        <f t="shared" si="3"/>
        <v>100</v>
      </c>
      <c r="J59" s="35">
        <v>20</v>
      </c>
      <c r="K59" s="26">
        <v>0.15</v>
      </c>
      <c r="L59" s="26"/>
      <c r="M59" s="26">
        <f t="shared" si="1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2"/>
        <v>12.51</v>
      </c>
      <c r="F60" s="81">
        <v>12.31</v>
      </c>
      <c r="G60" s="40"/>
      <c r="H60" s="27">
        <v>5</v>
      </c>
      <c r="I60" s="24">
        <f t="shared" si="3"/>
        <v>100</v>
      </c>
      <c r="J60" s="26">
        <v>20</v>
      </c>
      <c r="K60" s="26">
        <v>0.15</v>
      </c>
      <c r="L60" s="26"/>
      <c r="M60" s="26">
        <f t="shared" si="1"/>
        <v>15</v>
      </c>
      <c r="N60" s="43"/>
      <c r="O60" s="6"/>
      <c r="P60" s="13"/>
    </row>
    <row r="61" spans="1:16" x14ac:dyDescent="0.25">
      <c r="A61" s="69">
        <v>41</v>
      </c>
      <c r="B61" s="69">
        <v>100</v>
      </c>
      <c r="C61" s="69"/>
      <c r="D61" s="70">
        <f t="shared" ref="D61" si="42">B61-C60</f>
        <v>100</v>
      </c>
      <c r="E61" s="38">
        <f t="shared" si="2"/>
        <v>12.62</v>
      </c>
      <c r="F61" s="81">
        <v>12.42</v>
      </c>
      <c r="G61" s="40">
        <f t="shared" ref="G61" si="43">E61-F61</f>
        <v>0.19999999999999929</v>
      </c>
      <c r="H61" s="27">
        <v>5</v>
      </c>
      <c r="I61" s="24">
        <f t="shared" si="3"/>
        <v>100</v>
      </c>
      <c r="J61" s="35">
        <v>20</v>
      </c>
      <c r="K61" s="26">
        <v>0.15</v>
      </c>
      <c r="L61" s="26"/>
      <c r="M61" s="26">
        <f t="shared" si="1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2"/>
        <v>12.729999999999999</v>
      </c>
      <c r="F62" s="81">
        <v>12.53</v>
      </c>
      <c r="G62" s="40"/>
      <c r="H62" s="27">
        <v>5</v>
      </c>
      <c r="I62" s="24">
        <f t="shared" si="3"/>
        <v>100</v>
      </c>
      <c r="J62" s="26">
        <v>20</v>
      </c>
      <c r="K62" s="26">
        <v>0.15</v>
      </c>
      <c r="L62" s="26"/>
      <c r="M62" s="26">
        <f t="shared" si="1"/>
        <v>15</v>
      </c>
      <c r="N62" s="43"/>
      <c r="O62" s="6"/>
      <c r="P62" s="13"/>
    </row>
    <row r="63" spans="1:16" x14ac:dyDescent="0.25">
      <c r="A63" s="69">
        <v>43</v>
      </c>
      <c r="B63" s="69">
        <v>100</v>
      </c>
      <c r="C63" s="69"/>
      <c r="D63" s="70">
        <f t="shared" ref="D63" si="44">B63-C62</f>
        <v>100</v>
      </c>
      <c r="E63" s="38">
        <f t="shared" si="2"/>
        <v>12.839999999999998</v>
      </c>
      <c r="F63" s="81">
        <v>12.639999999999999</v>
      </c>
      <c r="G63" s="40">
        <f t="shared" ref="G63" si="45">E63-F63</f>
        <v>0.19999999999999929</v>
      </c>
      <c r="H63" s="27">
        <v>5</v>
      </c>
      <c r="I63" s="24">
        <f t="shared" si="3"/>
        <v>100</v>
      </c>
      <c r="J63" s="35">
        <v>20</v>
      </c>
      <c r="K63" s="26">
        <v>0.15</v>
      </c>
      <c r="L63" s="26"/>
      <c r="M63" s="26">
        <f t="shared" si="1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2"/>
        <v>12.949999999999998</v>
      </c>
      <c r="F64" s="81">
        <v>12.749999999999998</v>
      </c>
      <c r="G64" s="40"/>
      <c r="H64" s="27">
        <v>5</v>
      </c>
      <c r="I64" s="24">
        <f t="shared" si="3"/>
        <v>100</v>
      </c>
      <c r="J64" s="26">
        <v>20</v>
      </c>
      <c r="K64" s="26">
        <v>0.15</v>
      </c>
      <c r="L64" s="26"/>
      <c r="M64" s="26">
        <f t="shared" si="1"/>
        <v>15</v>
      </c>
      <c r="N64" s="43"/>
      <c r="O64" s="6"/>
      <c r="P64" s="13"/>
    </row>
    <row r="65" spans="1:16" x14ac:dyDescent="0.25">
      <c r="A65" s="69">
        <v>45</v>
      </c>
      <c r="B65" s="69">
        <v>100</v>
      </c>
      <c r="C65" s="69"/>
      <c r="D65" s="70">
        <f t="shared" ref="D65" si="46">B65-C64</f>
        <v>100</v>
      </c>
      <c r="E65" s="38">
        <f t="shared" si="2"/>
        <v>13.059999999999997</v>
      </c>
      <c r="F65" s="81">
        <v>12.859999999999998</v>
      </c>
      <c r="G65" s="40">
        <f t="shared" ref="G65" si="47">E65-F65</f>
        <v>0.19999999999999929</v>
      </c>
      <c r="H65" s="27">
        <v>5</v>
      </c>
      <c r="I65" s="24">
        <f t="shared" si="3"/>
        <v>100</v>
      </c>
      <c r="J65" s="35">
        <v>20</v>
      </c>
      <c r="K65" s="26">
        <v>0.15</v>
      </c>
      <c r="L65" s="26"/>
      <c r="M65" s="26">
        <f t="shared" si="1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2"/>
        <v>12.699999999999998</v>
      </c>
      <c r="F66" s="81">
        <v>12.499999999999998</v>
      </c>
      <c r="G66" s="40"/>
      <c r="H66" s="27">
        <v>5</v>
      </c>
      <c r="I66" s="24">
        <f t="shared" si="3"/>
        <v>100</v>
      </c>
      <c r="J66" s="26">
        <v>20</v>
      </c>
      <c r="K66" s="26">
        <v>0.15</v>
      </c>
      <c r="L66" s="26"/>
      <c r="M66" s="26">
        <f t="shared" si="1"/>
        <v>15</v>
      </c>
      <c r="N66" s="43"/>
      <c r="O66" s="6"/>
      <c r="P66" s="13"/>
    </row>
    <row r="67" spans="1:16" x14ac:dyDescent="0.25">
      <c r="A67" s="69">
        <v>47</v>
      </c>
      <c r="B67" s="69">
        <v>100</v>
      </c>
      <c r="C67" s="69"/>
      <c r="D67" s="70">
        <f t="shared" ref="D67" si="48">B67-C66</f>
        <v>100</v>
      </c>
      <c r="E67" s="38">
        <f t="shared" si="2"/>
        <v>12.339999999999998</v>
      </c>
      <c r="F67" s="81">
        <v>12.139999999999999</v>
      </c>
      <c r="G67" s="40">
        <f t="shared" ref="G67" si="49">E67-F67</f>
        <v>0.19999999999999929</v>
      </c>
      <c r="H67" s="27">
        <v>5</v>
      </c>
      <c r="I67" s="24">
        <f t="shared" si="3"/>
        <v>100</v>
      </c>
      <c r="J67" s="35">
        <v>20</v>
      </c>
      <c r="K67" s="26">
        <v>0.15</v>
      </c>
      <c r="L67" s="26"/>
      <c r="M67" s="26">
        <f t="shared" si="1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2"/>
        <v>11.979999999999999</v>
      </c>
      <c r="F68" s="81">
        <v>11.78</v>
      </c>
      <c r="G68" s="40"/>
      <c r="H68" s="27">
        <v>5</v>
      </c>
      <c r="I68" s="24">
        <f t="shared" si="3"/>
        <v>100</v>
      </c>
      <c r="J68" s="26">
        <v>20</v>
      </c>
      <c r="K68" s="26">
        <v>0.15</v>
      </c>
      <c r="L68" s="26"/>
      <c r="M68" s="26">
        <f t="shared" si="1"/>
        <v>15</v>
      </c>
      <c r="N68" s="43"/>
      <c r="O68" s="6"/>
      <c r="P68" s="13"/>
    </row>
    <row r="69" spans="1:16" x14ac:dyDescent="0.25">
      <c r="A69" s="69">
        <v>49</v>
      </c>
      <c r="B69" s="69">
        <v>100</v>
      </c>
      <c r="C69" s="69"/>
      <c r="D69" s="70">
        <f t="shared" ref="D69" si="50">B69-C68</f>
        <v>100</v>
      </c>
      <c r="E69" s="38">
        <f t="shared" si="2"/>
        <v>11.62</v>
      </c>
      <c r="F69" s="81">
        <v>11.42</v>
      </c>
      <c r="G69" s="40">
        <f t="shared" ref="G69" si="51">E69-F69</f>
        <v>0.19999999999999929</v>
      </c>
      <c r="H69" s="27">
        <v>5</v>
      </c>
      <c r="I69" s="24">
        <f t="shared" si="3"/>
        <v>100</v>
      </c>
      <c r="J69" s="35">
        <v>20</v>
      </c>
      <c r="K69" s="26">
        <v>0.15</v>
      </c>
      <c r="L69" s="26"/>
      <c r="M69" s="26">
        <f t="shared" si="1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2"/>
        <v>11.26</v>
      </c>
      <c r="F70" s="81">
        <v>11.06</v>
      </c>
      <c r="G70" s="40"/>
      <c r="H70" s="27">
        <v>5</v>
      </c>
      <c r="I70" s="24">
        <f t="shared" si="3"/>
        <v>100</v>
      </c>
      <c r="J70" s="26">
        <v>20</v>
      </c>
      <c r="K70" s="26">
        <v>0.15</v>
      </c>
      <c r="L70" s="26"/>
      <c r="M70" s="26">
        <f t="shared" si="1"/>
        <v>15</v>
      </c>
      <c r="N70" s="43"/>
      <c r="O70" s="6"/>
      <c r="P70" s="13"/>
    </row>
    <row r="71" spans="1:16" x14ac:dyDescent="0.25">
      <c r="A71" s="69">
        <v>51</v>
      </c>
      <c r="B71" s="69">
        <v>100</v>
      </c>
      <c r="C71" s="69"/>
      <c r="D71" s="70">
        <f t="shared" ref="D71" si="52">B71-C70</f>
        <v>100</v>
      </c>
      <c r="E71" s="38">
        <f t="shared" si="2"/>
        <v>10.9</v>
      </c>
      <c r="F71" s="81">
        <v>10.700000000000001</v>
      </c>
      <c r="G71" s="40">
        <f t="shared" ref="G71" si="53">E71-F71</f>
        <v>0.19999999999999929</v>
      </c>
      <c r="H71" s="27">
        <v>5</v>
      </c>
      <c r="I71" s="24">
        <f t="shared" si="3"/>
        <v>100</v>
      </c>
      <c r="J71" s="35">
        <v>20</v>
      </c>
      <c r="K71" s="26">
        <v>0.15</v>
      </c>
      <c r="L71" s="26"/>
      <c r="M71" s="26">
        <f t="shared" si="1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2"/>
        <v>10.540000000000001</v>
      </c>
      <c r="F72" s="81">
        <v>10.340000000000002</v>
      </c>
      <c r="G72" s="40"/>
      <c r="H72" s="27">
        <v>5</v>
      </c>
      <c r="I72" s="24">
        <f t="shared" si="3"/>
        <v>100</v>
      </c>
      <c r="J72" s="26">
        <v>20</v>
      </c>
      <c r="K72" s="26">
        <v>0.15</v>
      </c>
      <c r="L72" s="26"/>
      <c r="M72" s="26">
        <f t="shared" si="1"/>
        <v>15</v>
      </c>
      <c r="N72" s="43"/>
      <c r="O72" s="6"/>
      <c r="P72" s="13"/>
    </row>
    <row r="73" spans="1:16" x14ac:dyDescent="0.25">
      <c r="A73" s="69">
        <v>53</v>
      </c>
      <c r="B73" s="69">
        <v>100</v>
      </c>
      <c r="C73" s="69"/>
      <c r="D73" s="70">
        <f t="shared" ref="D73" si="54">B73-C72</f>
        <v>100</v>
      </c>
      <c r="E73" s="38">
        <f t="shared" si="2"/>
        <v>10.260000000000002</v>
      </c>
      <c r="F73" s="81">
        <v>10.060000000000002</v>
      </c>
      <c r="G73" s="40">
        <f t="shared" ref="G73" si="55">E73-F73</f>
        <v>0.19999999999999929</v>
      </c>
      <c r="H73" s="27">
        <v>5</v>
      </c>
      <c r="I73" s="24">
        <f t="shared" si="3"/>
        <v>100</v>
      </c>
      <c r="J73" s="35">
        <v>20</v>
      </c>
      <c r="K73" s="26">
        <v>0.15</v>
      </c>
      <c r="L73" s="26"/>
      <c r="M73" s="26">
        <f t="shared" si="1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2"/>
        <v>9.9800000000000022</v>
      </c>
      <c r="F74" s="81">
        <v>9.7800000000000029</v>
      </c>
      <c r="G74" s="40"/>
      <c r="H74" s="27">
        <v>5</v>
      </c>
      <c r="I74" s="24">
        <f t="shared" si="3"/>
        <v>100</v>
      </c>
      <c r="J74" s="26">
        <v>20</v>
      </c>
      <c r="K74" s="26">
        <v>0.15</v>
      </c>
      <c r="L74" s="26"/>
      <c r="M74" s="26">
        <f t="shared" si="1"/>
        <v>15</v>
      </c>
      <c r="N74" s="43"/>
      <c r="O74" s="6"/>
      <c r="P74" s="13"/>
    </row>
    <row r="75" spans="1:16" x14ac:dyDescent="0.25">
      <c r="A75" s="69">
        <v>55</v>
      </c>
      <c r="B75" s="69">
        <v>100</v>
      </c>
      <c r="C75" s="69"/>
      <c r="D75" s="70">
        <f t="shared" ref="D75" si="56">B75-C74</f>
        <v>100</v>
      </c>
      <c r="E75" s="38">
        <f t="shared" si="2"/>
        <v>9.7000000000000028</v>
      </c>
      <c r="F75" s="81">
        <v>9.5000000000000036</v>
      </c>
      <c r="G75" s="40">
        <f t="shared" ref="G75" si="57">E75-F75</f>
        <v>0.19999999999999929</v>
      </c>
      <c r="H75" s="27">
        <v>5</v>
      </c>
      <c r="I75" s="24">
        <f t="shared" si="3"/>
        <v>100</v>
      </c>
      <c r="J75" s="35">
        <v>20</v>
      </c>
      <c r="K75" s="26">
        <v>0.15</v>
      </c>
      <c r="L75" s="26"/>
      <c r="M75" s="26">
        <f t="shared" si="1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2"/>
        <v>9.4200000000000035</v>
      </c>
      <c r="F76" s="81">
        <v>9.2200000000000042</v>
      </c>
      <c r="G76" s="40"/>
      <c r="H76" s="27">
        <v>5</v>
      </c>
      <c r="I76" s="24">
        <f t="shared" si="3"/>
        <v>100</v>
      </c>
      <c r="J76" s="26">
        <v>20</v>
      </c>
      <c r="K76" s="26">
        <v>0.15</v>
      </c>
      <c r="L76" s="26"/>
      <c r="M76" s="26">
        <f t="shared" si="1"/>
        <v>15</v>
      </c>
      <c r="N76" s="43"/>
      <c r="O76" s="6"/>
      <c r="P76" s="13"/>
    </row>
    <row r="77" spans="1:16" x14ac:dyDescent="0.25">
      <c r="A77" s="69">
        <v>57</v>
      </c>
      <c r="B77" s="69">
        <v>100</v>
      </c>
      <c r="C77" s="69"/>
      <c r="D77" s="70">
        <f t="shared" ref="D77" si="58">B77-C76</f>
        <v>100</v>
      </c>
      <c r="E77" s="38">
        <f t="shared" si="2"/>
        <v>9.1400000000000041</v>
      </c>
      <c r="F77" s="81">
        <v>8.9400000000000048</v>
      </c>
      <c r="G77" s="40">
        <f t="shared" ref="G77" si="59">E77-F77</f>
        <v>0.19999999999999929</v>
      </c>
      <c r="H77" s="27">
        <v>5</v>
      </c>
      <c r="I77" s="24">
        <f t="shared" si="3"/>
        <v>100</v>
      </c>
      <c r="J77" s="35">
        <v>20</v>
      </c>
      <c r="K77" s="26">
        <v>0.15</v>
      </c>
      <c r="L77" s="26"/>
      <c r="M77" s="26">
        <f t="shared" si="1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2"/>
        <v>8.8600000000000048</v>
      </c>
      <c r="F78" s="81">
        <v>8.6600000000000055</v>
      </c>
      <c r="G78" s="40"/>
      <c r="H78" s="27">
        <v>5</v>
      </c>
      <c r="I78" s="24">
        <f t="shared" si="3"/>
        <v>100</v>
      </c>
      <c r="J78" s="26">
        <v>20</v>
      </c>
      <c r="K78" s="26">
        <v>0.15</v>
      </c>
      <c r="L78" s="26"/>
      <c r="M78" s="26">
        <f t="shared" si="1"/>
        <v>15</v>
      </c>
      <c r="N78" s="43"/>
      <c r="O78" s="6"/>
      <c r="P78" s="13"/>
    </row>
    <row r="79" spans="1:16" x14ac:dyDescent="0.25">
      <c r="A79" s="69">
        <v>59</v>
      </c>
      <c r="B79" s="69">
        <v>100</v>
      </c>
      <c r="C79" s="69"/>
      <c r="D79" s="70">
        <f t="shared" ref="D79" si="60">B79-C78</f>
        <v>100</v>
      </c>
      <c r="E79" s="38">
        <f t="shared" si="2"/>
        <v>8.5800000000000054</v>
      </c>
      <c r="F79" s="81">
        <v>8.3800000000000061</v>
      </c>
      <c r="G79" s="40">
        <f t="shared" ref="G79" si="61">E79-F79</f>
        <v>0.19999999999999929</v>
      </c>
      <c r="H79" s="27">
        <v>5</v>
      </c>
      <c r="I79" s="24">
        <f t="shared" si="3"/>
        <v>100</v>
      </c>
      <c r="J79" s="35">
        <v>20</v>
      </c>
      <c r="K79" s="26">
        <v>0.15</v>
      </c>
      <c r="L79" s="26"/>
      <c r="M79" s="26">
        <f t="shared" si="1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2"/>
        <v>8.300000000000006</v>
      </c>
      <c r="F80" s="81">
        <v>8.1000000000000068</v>
      </c>
      <c r="G80" s="40"/>
      <c r="H80" s="27">
        <v>5</v>
      </c>
      <c r="I80" s="24">
        <f t="shared" si="3"/>
        <v>100</v>
      </c>
      <c r="J80" s="26">
        <v>20</v>
      </c>
      <c r="K80" s="26">
        <v>0.15</v>
      </c>
      <c r="L80" s="26"/>
      <c r="M80" s="26">
        <f t="shared" si="1"/>
        <v>15</v>
      </c>
      <c r="N80" s="43"/>
      <c r="O80" s="6"/>
      <c r="P80" s="13"/>
    </row>
    <row r="81" spans="1:16" x14ac:dyDescent="0.25">
      <c r="A81" s="69">
        <v>61</v>
      </c>
      <c r="B81" s="69">
        <v>100</v>
      </c>
      <c r="C81" s="69"/>
      <c r="D81" s="70">
        <f t="shared" ref="D81" si="62">B81-C80</f>
        <v>100</v>
      </c>
      <c r="E81" s="38">
        <f t="shared" si="2"/>
        <v>8.0200000000000067</v>
      </c>
      <c r="F81" s="81">
        <v>7.8200000000000065</v>
      </c>
      <c r="G81" s="40">
        <f t="shared" ref="G81" si="63">E81-F81</f>
        <v>0.20000000000000018</v>
      </c>
      <c r="H81" s="27">
        <v>5</v>
      </c>
      <c r="I81" s="24">
        <f t="shared" si="3"/>
        <v>100</v>
      </c>
      <c r="J81" s="35">
        <v>20</v>
      </c>
      <c r="K81" s="26">
        <v>0.15</v>
      </c>
      <c r="L81" s="26"/>
      <c r="M81" s="26">
        <f t="shared" si="1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2"/>
        <v>7.7400000000000064</v>
      </c>
      <c r="F82" s="81">
        <v>7.5400000000000063</v>
      </c>
      <c r="G82" s="40"/>
      <c r="H82" s="27">
        <v>5</v>
      </c>
      <c r="I82" s="24">
        <f t="shared" si="3"/>
        <v>100</v>
      </c>
      <c r="J82" s="26">
        <v>20</v>
      </c>
      <c r="K82" s="26">
        <v>0.15</v>
      </c>
      <c r="L82" s="26"/>
      <c r="M82" s="26">
        <f t="shared" si="1"/>
        <v>15</v>
      </c>
      <c r="N82" s="43"/>
      <c r="O82" s="6"/>
      <c r="P82" s="13"/>
    </row>
    <row r="83" spans="1:16" x14ac:dyDescent="0.25">
      <c r="A83" s="69">
        <v>63</v>
      </c>
      <c r="B83" s="69">
        <v>100</v>
      </c>
      <c r="C83" s="69"/>
      <c r="D83" s="70">
        <f t="shared" ref="D83" si="64">B83-C82</f>
        <v>100</v>
      </c>
      <c r="E83" s="38">
        <f t="shared" si="2"/>
        <v>7.4600000000000062</v>
      </c>
      <c r="F83" s="81">
        <v>7.260000000000006</v>
      </c>
      <c r="G83" s="40">
        <f t="shared" ref="G83" si="65">E83-F83</f>
        <v>0.20000000000000018</v>
      </c>
      <c r="H83" s="27">
        <v>5</v>
      </c>
      <c r="I83" s="24">
        <f t="shared" si="3"/>
        <v>100</v>
      </c>
      <c r="J83" s="35">
        <v>20</v>
      </c>
      <c r="K83" s="26">
        <v>0.15</v>
      </c>
      <c r="L83" s="26"/>
      <c r="M83" s="26">
        <f t="shared" si="1"/>
        <v>15</v>
      </c>
      <c r="N83" s="43"/>
      <c r="O83" s="6"/>
      <c r="P83" s="13"/>
    </row>
    <row r="84" spans="1:16" x14ac:dyDescent="0.25">
      <c r="A84" s="23">
        <v>64</v>
      </c>
      <c r="B84" s="69"/>
      <c r="C84" s="69"/>
      <c r="D84" s="70"/>
      <c r="E84" s="38">
        <f t="shared" si="2"/>
        <v>7.1800000000000059</v>
      </c>
      <c r="F84" s="81">
        <v>6.9800000000000058</v>
      </c>
      <c r="G84" s="40"/>
      <c r="H84" s="27">
        <v>5</v>
      </c>
      <c r="I84" s="24">
        <f t="shared" si="3"/>
        <v>100</v>
      </c>
      <c r="J84" s="26">
        <v>20</v>
      </c>
      <c r="K84" s="26">
        <v>0.15</v>
      </c>
      <c r="L84" s="26"/>
      <c r="M84" s="26">
        <f t="shared" ref="M84:M120" si="66">I84*K84</f>
        <v>15</v>
      </c>
      <c r="N84" s="43"/>
      <c r="O84" s="6"/>
      <c r="P84" s="13"/>
    </row>
    <row r="85" spans="1:16" x14ac:dyDescent="0.25">
      <c r="A85" s="69">
        <v>65</v>
      </c>
      <c r="B85" s="69">
        <v>100</v>
      </c>
      <c r="C85" s="69"/>
      <c r="D85" s="70">
        <f t="shared" ref="D85" si="67">B85-C84</f>
        <v>100</v>
      </c>
      <c r="E85" s="38">
        <f t="shared" ref="E85:E120" si="68">F85+0.2</f>
        <v>6.9000000000000057</v>
      </c>
      <c r="F85" s="81">
        <v>6.7000000000000055</v>
      </c>
      <c r="G85" s="40">
        <f t="shared" ref="G85" si="69">E85-F85</f>
        <v>0.20000000000000018</v>
      </c>
      <c r="H85" s="27">
        <v>5</v>
      </c>
      <c r="I85" s="24">
        <f t="shared" ref="I85:I120" si="70">J85*H85</f>
        <v>100</v>
      </c>
      <c r="J85" s="35">
        <v>20</v>
      </c>
      <c r="K85" s="26">
        <v>0.15</v>
      </c>
      <c r="L85" s="26"/>
      <c r="M85" s="26">
        <f t="shared" si="66"/>
        <v>15</v>
      </c>
      <c r="N85" s="43"/>
      <c r="O85" s="6"/>
      <c r="P85" s="13"/>
    </row>
    <row r="86" spans="1:16" x14ac:dyDescent="0.25">
      <c r="A86" s="23">
        <v>66</v>
      </c>
      <c r="B86" s="69"/>
      <c r="C86" s="69"/>
      <c r="D86" s="70"/>
      <c r="E86" s="38">
        <f t="shared" si="68"/>
        <v>6.6200000000000054</v>
      </c>
      <c r="F86" s="81">
        <v>6.4200000000000053</v>
      </c>
      <c r="G86" s="40"/>
      <c r="H86" s="27">
        <v>5</v>
      </c>
      <c r="I86" s="24">
        <f t="shared" si="70"/>
        <v>100</v>
      </c>
      <c r="J86" s="26">
        <v>20</v>
      </c>
      <c r="K86" s="26">
        <v>0.15</v>
      </c>
      <c r="L86" s="26"/>
      <c r="M86" s="26">
        <f t="shared" si="66"/>
        <v>15</v>
      </c>
      <c r="N86" s="43"/>
      <c r="O86" s="6"/>
      <c r="P86" s="13"/>
    </row>
    <row r="87" spans="1:16" x14ac:dyDescent="0.25">
      <c r="A87" s="69">
        <v>67</v>
      </c>
      <c r="B87" s="69">
        <v>100</v>
      </c>
      <c r="C87" s="69"/>
      <c r="D87" s="70">
        <f t="shared" ref="D87" si="71">B87-C86</f>
        <v>100</v>
      </c>
      <c r="E87" s="38">
        <f t="shared" si="68"/>
        <v>6.3400000000000052</v>
      </c>
      <c r="F87" s="81">
        <v>6.140000000000005</v>
      </c>
      <c r="G87" s="40">
        <f t="shared" ref="G87" si="72">E87-F87</f>
        <v>0.20000000000000018</v>
      </c>
      <c r="H87" s="27">
        <v>5</v>
      </c>
      <c r="I87" s="24">
        <f t="shared" si="70"/>
        <v>100</v>
      </c>
      <c r="J87" s="35">
        <v>20</v>
      </c>
      <c r="K87" s="26">
        <v>0.15</v>
      </c>
      <c r="L87" s="26"/>
      <c r="M87" s="26">
        <f t="shared" si="66"/>
        <v>15</v>
      </c>
      <c r="N87" s="43"/>
      <c r="O87" s="6"/>
      <c r="P87" s="13"/>
    </row>
    <row r="88" spans="1:16" x14ac:dyDescent="0.25">
      <c r="A88" s="23">
        <v>68</v>
      </c>
      <c r="B88" s="69"/>
      <c r="C88" s="69"/>
      <c r="D88" s="70"/>
      <c r="E88" s="38">
        <f t="shared" si="68"/>
        <v>6.0600000000000049</v>
      </c>
      <c r="F88" s="81">
        <v>5.8600000000000048</v>
      </c>
      <c r="G88" s="40"/>
      <c r="H88" s="27">
        <v>5</v>
      </c>
      <c r="I88" s="24">
        <f t="shared" si="70"/>
        <v>100</v>
      </c>
      <c r="J88" s="26">
        <v>20</v>
      </c>
      <c r="K88" s="26">
        <v>0.15</v>
      </c>
      <c r="L88" s="26"/>
      <c r="M88" s="26">
        <f t="shared" si="66"/>
        <v>15</v>
      </c>
      <c r="N88" s="43"/>
      <c r="O88" s="6"/>
      <c r="P88" s="13"/>
    </row>
    <row r="89" spans="1:16" x14ac:dyDescent="0.25">
      <c r="A89" s="69">
        <v>69</v>
      </c>
      <c r="B89" s="69">
        <v>100</v>
      </c>
      <c r="C89" s="69"/>
      <c r="D89" s="70">
        <f t="shared" ref="D89" si="73">B89-C88</f>
        <v>100</v>
      </c>
      <c r="E89" s="38">
        <f t="shared" si="68"/>
        <v>5.7800000000000047</v>
      </c>
      <c r="F89" s="81">
        <v>5.5800000000000045</v>
      </c>
      <c r="G89" s="40">
        <f t="shared" ref="G89" si="74">E89-F89</f>
        <v>0.20000000000000018</v>
      </c>
      <c r="H89" s="27">
        <v>5</v>
      </c>
      <c r="I89" s="24">
        <f t="shared" si="70"/>
        <v>100</v>
      </c>
      <c r="J89" s="35">
        <v>20</v>
      </c>
      <c r="K89" s="26">
        <v>0.15</v>
      </c>
      <c r="L89" s="26"/>
      <c r="M89" s="26">
        <f t="shared" si="66"/>
        <v>15</v>
      </c>
      <c r="N89" s="43"/>
      <c r="O89" s="6"/>
      <c r="P89" s="13"/>
    </row>
    <row r="90" spans="1:16" x14ac:dyDescent="0.25">
      <c r="A90" s="23">
        <v>70</v>
      </c>
      <c r="B90" s="69"/>
      <c r="C90" s="69"/>
      <c r="D90" s="70"/>
      <c r="E90" s="38">
        <f t="shared" si="68"/>
        <v>5.4200000000000044</v>
      </c>
      <c r="F90" s="81">
        <v>5.2200000000000042</v>
      </c>
      <c r="G90" s="40"/>
      <c r="H90" s="27">
        <v>5</v>
      </c>
      <c r="I90" s="24">
        <f t="shared" si="70"/>
        <v>100</v>
      </c>
      <c r="J90" s="26">
        <v>20</v>
      </c>
      <c r="K90" s="26">
        <v>0.15</v>
      </c>
      <c r="L90" s="26"/>
      <c r="M90" s="26">
        <f t="shared" si="66"/>
        <v>15</v>
      </c>
      <c r="N90" s="43"/>
      <c r="O90" s="6"/>
      <c r="P90" s="13"/>
    </row>
    <row r="91" spans="1:16" x14ac:dyDescent="0.25">
      <c r="A91" s="69">
        <v>71</v>
      </c>
      <c r="B91" s="69">
        <v>100</v>
      </c>
      <c r="C91" s="69"/>
      <c r="D91" s="70">
        <f t="shared" ref="D91" si="75">B91-C90</f>
        <v>100</v>
      </c>
      <c r="E91" s="38">
        <f t="shared" si="68"/>
        <v>6.0000000000000044</v>
      </c>
      <c r="F91" s="81">
        <v>5.8000000000000043</v>
      </c>
      <c r="G91" s="40">
        <f t="shared" ref="G91" si="76">E91-F91</f>
        <v>0.20000000000000018</v>
      </c>
      <c r="H91" s="27">
        <v>5</v>
      </c>
      <c r="I91" s="24">
        <f t="shared" si="70"/>
        <v>100</v>
      </c>
      <c r="J91" s="35">
        <v>20</v>
      </c>
      <c r="K91" s="26">
        <v>0.15</v>
      </c>
      <c r="L91" s="26"/>
      <c r="M91" s="26">
        <f t="shared" si="66"/>
        <v>15</v>
      </c>
      <c r="N91" s="43"/>
      <c r="O91" s="6"/>
      <c r="P91" s="13"/>
    </row>
    <row r="92" spans="1:16" x14ac:dyDescent="0.25">
      <c r="A92" s="23">
        <v>72</v>
      </c>
      <c r="B92" s="69"/>
      <c r="C92" s="69"/>
      <c r="D92" s="70"/>
      <c r="E92" s="38">
        <f t="shared" si="68"/>
        <v>6.5800000000000045</v>
      </c>
      <c r="F92" s="81">
        <v>6.3800000000000043</v>
      </c>
      <c r="G92" s="40"/>
      <c r="H92" s="27">
        <v>5</v>
      </c>
      <c r="I92" s="24">
        <f t="shared" si="70"/>
        <v>100</v>
      </c>
      <c r="J92" s="26">
        <v>20</v>
      </c>
      <c r="K92" s="26">
        <v>0.15</v>
      </c>
      <c r="L92" s="26"/>
      <c r="M92" s="26">
        <f t="shared" si="66"/>
        <v>15</v>
      </c>
      <c r="N92" s="43"/>
      <c r="O92" s="6"/>
      <c r="P92" s="13"/>
    </row>
    <row r="93" spans="1:16" x14ac:dyDescent="0.25">
      <c r="A93" s="69">
        <v>73</v>
      </c>
      <c r="B93" s="69">
        <v>100</v>
      </c>
      <c r="C93" s="69"/>
      <c r="D93" s="70">
        <f t="shared" ref="D93" si="77">B93-C92</f>
        <v>100</v>
      </c>
      <c r="E93" s="38">
        <f t="shared" si="68"/>
        <v>7.1600000000000046</v>
      </c>
      <c r="F93" s="81">
        <v>6.9600000000000044</v>
      </c>
      <c r="G93" s="40">
        <f t="shared" ref="G93" si="78">E93-F93</f>
        <v>0.20000000000000018</v>
      </c>
      <c r="H93" s="27">
        <v>5</v>
      </c>
      <c r="I93" s="24">
        <f t="shared" si="70"/>
        <v>100</v>
      </c>
      <c r="J93" s="35">
        <v>20</v>
      </c>
      <c r="K93" s="26">
        <v>0.15</v>
      </c>
      <c r="L93" s="26"/>
      <c r="M93" s="26">
        <f t="shared" si="66"/>
        <v>15</v>
      </c>
      <c r="N93" s="43"/>
      <c r="O93" s="6"/>
      <c r="P93" s="13"/>
    </row>
    <row r="94" spans="1:16" x14ac:dyDescent="0.25">
      <c r="A94" s="23">
        <v>74</v>
      </c>
      <c r="B94" s="69"/>
      <c r="C94" s="69"/>
      <c r="D94" s="70"/>
      <c r="E94" s="38">
        <f t="shared" si="68"/>
        <v>7.7400000000000047</v>
      </c>
      <c r="F94" s="81">
        <v>7.5400000000000045</v>
      </c>
      <c r="G94" s="40"/>
      <c r="H94" s="27">
        <v>5</v>
      </c>
      <c r="I94" s="24">
        <f t="shared" si="70"/>
        <v>100</v>
      </c>
      <c r="J94" s="26">
        <v>20</v>
      </c>
      <c r="K94" s="26">
        <v>0.15</v>
      </c>
      <c r="L94" s="26"/>
      <c r="M94" s="26">
        <f t="shared" si="66"/>
        <v>15</v>
      </c>
      <c r="N94" s="43"/>
      <c r="O94" s="6"/>
      <c r="P94" s="13"/>
    </row>
    <row r="95" spans="1:16" x14ac:dyDescent="0.25">
      <c r="A95" s="69">
        <v>75</v>
      </c>
      <c r="B95" s="69">
        <v>100</v>
      </c>
      <c r="C95" s="69"/>
      <c r="D95" s="70">
        <f t="shared" ref="D95" si="79">B95-C94</f>
        <v>100</v>
      </c>
      <c r="E95" s="38">
        <f t="shared" si="68"/>
        <v>8.3200000000000038</v>
      </c>
      <c r="F95" s="81">
        <v>8.1200000000000045</v>
      </c>
      <c r="G95" s="40">
        <f t="shared" ref="G95" si="80">E95-F95</f>
        <v>0.19999999999999929</v>
      </c>
      <c r="H95" s="27">
        <v>5</v>
      </c>
      <c r="I95" s="24">
        <f t="shared" si="70"/>
        <v>100</v>
      </c>
      <c r="J95" s="35">
        <v>20</v>
      </c>
      <c r="K95" s="26">
        <v>0.15</v>
      </c>
      <c r="L95" s="26"/>
      <c r="M95" s="26">
        <f t="shared" si="66"/>
        <v>15</v>
      </c>
      <c r="N95" s="43"/>
      <c r="O95" s="6"/>
      <c r="P95" s="13"/>
    </row>
    <row r="96" spans="1:16" x14ac:dyDescent="0.25">
      <c r="A96" s="23">
        <v>76</v>
      </c>
      <c r="B96" s="69"/>
      <c r="C96" s="69"/>
      <c r="D96" s="70"/>
      <c r="E96" s="38">
        <f t="shared" si="68"/>
        <v>8.9000000000000039</v>
      </c>
      <c r="F96" s="81">
        <v>8.7000000000000046</v>
      </c>
      <c r="G96" s="40"/>
      <c r="H96" s="27">
        <v>5</v>
      </c>
      <c r="I96" s="24">
        <f t="shared" si="70"/>
        <v>100</v>
      </c>
      <c r="J96" s="26">
        <v>20</v>
      </c>
      <c r="K96" s="26">
        <v>0.15</v>
      </c>
      <c r="L96" s="26"/>
      <c r="M96" s="26">
        <f t="shared" si="66"/>
        <v>15</v>
      </c>
      <c r="N96" s="43"/>
      <c r="O96" s="6"/>
      <c r="P96" s="13"/>
    </row>
    <row r="97" spans="1:16" x14ac:dyDescent="0.25">
      <c r="A97" s="69">
        <v>77</v>
      </c>
      <c r="B97" s="69">
        <v>100</v>
      </c>
      <c r="C97" s="69"/>
      <c r="D97" s="70">
        <f t="shared" ref="D97" si="81">B97-C96</f>
        <v>100</v>
      </c>
      <c r="E97" s="38">
        <f t="shared" si="68"/>
        <v>9.480000000000004</v>
      </c>
      <c r="F97" s="81">
        <v>9.2800000000000047</v>
      </c>
      <c r="G97" s="40">
        <f t="shared" ref="G97" si="82">E97-F97</f>
        <v>0.19999999999999929</v>
      </c>
      <c r="H97" s="27">
        <v>5</v>
      </c>
      <c r="I97" s="24">
        <f t="shared" si="70"/>
        <v>100</v>
      </c>
      <c r="J97" s="35">
        <v>20</v>
      </c>
      <c r="K97" s="26">
        <v>0.15</v>
      </c>
      <c r="L97" s="26"/>
      <c r="M97" s="26">
        <f t="shared" si="66"/>
        <v>15</v>
      </c>
      <c r="N97" s="43"/>
      <c r="O97" s="6"/>
      <c r="P97" s="13"/>
    </row>
    <row r="98" spans="1:16" x14ac:dyDescent="0.25">
      <c r="A98" s="23">
        <v>78</v>
      </c>
      <c r="B98" s="69"/>
      <c r="C98" s="69"/>
      <c r="D98" s="70"/>
      <c r="E98" s="38">
        <f t="shared" si="68"/>
        <v>10.060000000000004</v>
      </c>
      <c r="F98" s="81">
        <v>9.8600000000000048</v>
      </c>
      <c r="G98" s="40"/>
      <c r="H98" s="27">
        <v>5</v>
      </c>
      <c r="I98" s="24">
        <f t="shared" si="70"/>
        <v>100</v>
      </c>
      <c r="J98" s="26">
        <v>20</v>
      </c>
      <c r="K98" s="26">
        <v>0.15</v>
      </c>
      <c r="L98" s="26"/>
      <c r="M98" s="26">
        <f t="shared" si="66"/>
        <v>15</v>
      </c>
      <c r="N98" s="43"/>
      <c r="O98" s="6"/>
      <c r="P98" s="13"/>
    </row>
    <row r="99" spans="1:16" x14ac:dyDescent="0.25">
      <c r="A99" s="69">
        <v>79</v>
      </c>
      <c r="B99" s="69">
        <v>100</v>
      </c>
      <c r="C99" s="69"/>
      <c r="D99" s="70">
        <f t="shared" ref="D99" si="83">B99-C98</f>
        <v>100</v>
      </c>
      <c r="E99" s="38">
        <f t="shared" si="68"/>
        <v>10.740000000000004</v>
      </c>
      <c r="F99" s="81">
        <v>10.540000000000004</v>
      </c>
      <c r="G99" s="40">
        <f t="shared" ref="G99" si="84">E99-F99</f>
        <v>0.19999999999999929</v>
      </c>
      <c r="H99" s="27">
        <v>5</v>
      </c>
      <c r="I99" s="24">
        <f t="shared" si="70"/>
        <v>100</v>
      </c>
      <c r="J99" s="35">
        <v>20</v>
      </c>
      <c r="K99" s="26">
        <v>0.15</v>
      </c>
      <c r="L99" s="26"/>
      <c r="M99" s="26">
        <f t="shared" si="66"/>
        <v>15</v>
      </c>
      <c r="N99" s="43"/>
      <c r="O99" s="6"/>
      <c r="P99" s="13"/>
    </row>
    <row r="100" spans="1:16" x14ac:dyDescent="0.25">
      <c r="A100" s="23">
        <v>80</v>
      </c>
      <c r="B100" s="69"/>
      <c r="C100" s="69"/>
      <c r="D100" s="70"/>
      <c r="E100" s="38">
        <f t="shared" si="68"/>
        <v>11.420000000000003</v>
      </c>
      <c r="F100" s="81">
        <v>11.220000000000004</v>
      </c>
      <c r="G100" s="40"/>
      <c r="H100" s="27">
        <v>5</v>
      </c>
      <c r="I100" s="24">
        <f t="shared" si="70"/>
        <v>100</v>
      </c>
      <c r="J100" s="26">
        <v>20</v>
      </c>
      <c r="K100" s="26">
        <v>0.15</v>
      </c>
      <c r="L100" s="26"/>
      <c r="M100" s="26">
        <f t="shared" si="66"/>
        <v>15</v>
      </c>
      <c r="N100" s="43"/>
      <c r="O100" s="6"/>
      <c r="P100" s="13"/>
    </row>
    <row r="101" spans="1:16" x14ac:dyDescent="0.25">
      <c r="A101" s="69">
        <v>81</v>
      </c>
      <c r="B101" s="69">
        <v>100</v>
      </c>
      <c r="C101" s="69"/>
      <c r="D101" s="70">
        <f t="shared" ref="D101" si="85">B101-C100</f>
        <v>100</v>
      </c>
      <c r="E101" s="38">
        <f t="shared" si="68"/>
        <v>12.000000000000004</v>
      </c>
      <c r="F101" s="81">
        <v>11.800000000000004</v>
      </c>
      <c r="G101" s="40">
        <f t="shared" ref="G101" si="86">E101-F101</f>
        <v>0.19999999999999929</v>
      </c>
      <c r="H101" s="27">
        <v>5</v>
      </c>
      <c r="I101" s="24">
        <f t="shared" si="70"/>
        <v>100</v>
      </c>
      <c r="J101" s="35">
        <v>20</v>
      </c>
      <c r="K101" s="26">
        <v>0.15</v>
      </c>
      <c r="L101" s="26"/>
      <c r="M101" s="26">
        <f t="shared" si="66"/>
        <v>15</v>
      </c>
      <c r="N101" s="43"/>
      <c r="O101" s="6"/>
      <c r="P101" s="13"/>
    </row>
    <row r="102" spans="1:16" x14ac:dyDescent="0.25">
      <c r="A102" s="23">
        <v>82</v>
      </c>
      <c r="B102" s="69"/>
      <c r="C102" s="69"/>
      <c r="D102" s="70"/>
      <c r="E102" s="38">
        <f t="shared" si="68"/>
        <v>12.580000000000004</v>
      </c>
      <c r="F102" s="81">
        <v>12.380000000000004</v>
      </c>
      <c r="G102" s="40"/>
      <c r="H102" s="27">
        <v>5</v>
      </c>
      <c r="I102" s="24">
        <f t="shared" si="70"/>
        <v>100</v>
      </c>
      <c r="J102" s="26">
        <v>20</v>
      </c>
      <c r="K102" s="26">
        <v>0.15</v>
      </c>
      <c r="L102" s="26"/>
      <c r="M102" s="26">
        <f t="shared" si="66"/>
        <v>15</v>
      </c>
      <c r="N102" s="43"/>
      <c r="O102" s="6"/>
      <c r="P102" s="13"/>
    </row>
    <row r="103" spans="1:16" x14ac:dyDescent="0.25">
      <c r="A103" s="69">
        <v>83</v>
      </c>
      <c r="B103" s="69">
        <v>100</v>
      </c>
      <c r="C103" s="69"/>
      <c r="D103" s="70">
        <f t="shared" ref="D103" si="87">B103-C102</f>
        <v>100</v>
      </c>
      <c r="E103" s="38">
        <f t="shared" si="68"/>
        <v>13.200000000000003</v>
      </c>
      <c r="F103" s="81">
        <v>13.000000000000004</v>
      </c>
      <c r="G103" s="40">
        <f t="shared" ref="G103" si="88">E103-F103</f>
        <v>0.19999999999999929</v>
      </c>
      <c r="H103" s="27">
        <v>5</v>
      </c>
      <c r="I103" s="24">
        <f t="shared" si="70"/>
        <v>100</v>
      </c>
      <c r="J103" s="35">
        <v>20</v>
      </c>
      <c r="K103" s="26">
        <v>0.15</v>
      </c>
      <c r="L103" s="26"/>
      <c r="M103" s="26">
        <f t="shared" si="66"/>
        <v>15</v>
      </c>
      <c r="N103" s="43"/>
      <c r="O103" s="6"/>
      <c r="P103" s="13"/>
    </row>
    <row r="104" spans="1:16" x14ac:dyDescent="0.25">
      <c r="A104" s="23">
        <v>84</v>
      </c>
      <c r="B104" s="69"/>
      <c r="C104" s="69"/>
      <c r="D104" s="70"/>
      <c r="E104" s="38">
        <f t="shared" si="68"/>
        <v>13.820000000000002</v>
      </c>
      <c r="F104" s="81">
        <v>13.620000000000003</v>
      </c>
      <c r="G104" s="40"/>
      <c r="H104" s="27">
        <v>5</v>
      </c>
      <c r="I104" s="24">
        <f t="shared" si="70"/>
        <v>100</v>
      </c>
      <c r="J104" s="26">
        <v>20</v>
      </c>
      <c r="K104" s="26">
        <v>0.15</v>
      </c>
      <c r="L104" s="26"/>
      <c r="M104" s="26">
        <f t="shared" si="66"/>
        <v>15</v>
      </c>
      <c r="N104" s="43"/>
      <c r="O104" s="6"/>
      <c r="P104" s="13"/>
    </row>
    <row r="105" spans="1:16" x14ac:dyDescent="0.25">
      <c r="A105" s="69">
        <v>85</v>
      </c>
      <c r="B105" s="69">
        <v>100</v>
      </c>
      <c r="C105" s="69"/>
      <c r="D105" s="70">
        <f t="shared" ref="D105" si="89">B105-C104</f>
        <v>100</v>
      </c>
      <c r="E105" s="38">
        <f t="shared" si="68"/>
        <v>14.440000000000001</v>
      </c>
      <c r="F105" s="81">
        <v>14.240000000000002</v>
      </c>
      <c r="G105" s="40">
        <f t="shared" ref="G105" si="90">E105-F105</f>
        <v>0.19999999999999929</v>
      </c>
      <c r="H105" s="27">
        <v>5</v>
      </c>
      <c r="I105" s="24">
        <f t="shared" si="70"/>
        <v>100</v>
      </c>
      <c r="J105" s="35">
        <v>20</v>
      </c>
      <c r="K105" s="26">
        <v>0.15</v>
      </c>
      <c r="L105" s="26"/>
      <c r="M105" s="26">
        <f t="shared" si="66"/>
        <v>15</v>
      </c>
      <c r="N105" s="43"/>
      <c r="O105" s="6"/>
      <c r="P105" s="13"/>
    </row>
    <row r="106" spans="1:16" x14ac:dyDescent="0.25">
      <c r="A106" s="23">
        <v>86</v>
      </c>
      <c r="B106" s="69"/>
      <c r="C106" s="69"/>
      <c r="D106" s="70"/>
      <c r="E106" s="38">
        <f t="shared" si="68"/>
        <v>15.06</v>
      </c>
      <c r="F106" s="81">
        <v>14.860000000000001</v>
      </c>
      <c r="G106" s="40"/>
      <c r="H106" s="27">
        <v>5</v>
      </c>
      <c r="I106" s="24">
        <f t="shared" si="70"/>
        <v>100</v>
      </c>
      <c r="J106" s="26">
        <v>20</v>
      </c>
      <c r="K106" s="26">
        <v>0.15</v>
      </c>
      <c r="L106" s="26"/>
      <c r="M106" s="26">
        <f t="shared" si="66"/>
        <v>15</v>
      </c>
      <c r="N106" s="43"/>
      <c r="O106" s="6"/>
      <c r="P106" s="13"/>
    </row>
    <row r="107" spans="1:16" x14ac:dyDescent="0.25">
      <c r="A107" s="69">
        <v>87</v>
      </c>
      <c r="B107" s="69">
        <v>100</v>
      </c>
      <c r="C107" s="69"/>
      <c r="D107" s="70">
        <f t="shared" ref="D107" si="91">B107-C106</f>
        <v>100</v>
      </c>
      <c r="E107" s="38">
        <f t="shared" si="68"/>
        <v>15.68</v>
      </c>
      <c r="F107" s="81">
        <v>15.48</v>
      </c>
      <c r="G107" s="40">
        <f t="shared" ref="G107" si="92">E107-F107</f>
        <v>0.19999999999999929</v>
      </c>
      <c r="H107" s="27">
        <v>5</v>
      </c>
      <c r="I107" s="24">
        <f t="shared" si="70"/>
        <v>100</v>
      </c>
      <c r="J107" s="35">
        <v>20</v>
      </c>
      <c r="K107" s="26">
        <v>0.15</v>
      </c>
      <c r="L107" s="26"/>
      <c r="M107" s="26">
        <f t="shared" si="66"/>
        <v>15</v>
      </c>
      <c r="N107" s="43"/>
      <c r="O107" s="6"/>
      <c r="P107" s="13"/>
    </row>
    <row r="108" spans="1:16" x14ac:dyDescent="0.25">
      <c r="A108" s="23">
        <v>88</v>
      </c>
      <c r="B108" s="69"/>
      <c r="C108" s="69"/>
      <c r="D108" s="70"/>
      <c r="E108" s="38">
        <f t="shared" si="68"/>
        <v>16.34</v>
      </c>
      <c r="F108" s="81">
        <v>16.14</v>
      </c>
      <c r="G108" s="40"/>
      <c r="H108" s="27">
        <v>5</v>
      </c>
      <c r="I108" s="24">
        <f t="shared" si="70"/>
        <v>100</v>
      </c>
      <c r="J108" s="26">
        <v>20</v>
      </c>
      <c r="K108" s="26">
        <v>0.15</v>
      </c>
      <c r="L108" s="26"/>
      <c r="M108" s="26">
        <f t="shared" si="66"/>
        <v>15</v>
      </c>
      <c r="N108" s="43"/>
      <c r="O108" s="6"/>
      <c r="P108" s="13"/>
    </row>
    <row r="109" spans="1:16" x14ac:dyDescent="0.25">
      <c r="A109" s="69">
        <v>89</v>
      </c>
      <c r="B109" s="69">
        <v>100</v>
      </c>
      <c r="C109" s="69"/>
      <c r="D109" s="70">
        <f t="shared" ref="D109" si="93">B109-C108</f>
        <v>100</v>
      </c>
      <c r="E109" s="38">
        <f t="shared" si="68"/>
        <v>16.96</v>
      </c>
      <c r="F109" s="81">
        <v>16.760000000000002</v>
      </c>
      <c r="G109" s="40">
        <f t="shared" ref="G109" si="94">E109-F109</f>
        <v>0.19999999999999929</v>
      </c>
      <c r="H109" s="27">
        <v>5</v>
      </c>
      <c r="I109" s="24">
        <f t="shared" si="70"/>
        <v>100</v>
      </c>
      <c r="J109" s="35">
        <v>20</v>
      </c>
      <c r="K109" s="26">
        <v>0.15</v>
      </c>
      <c r="L109" s="26"/>
      <c r="M109" s="26">
        <f t="shared" si="66"/>
        <v>15</v>
      </c>
      <c r="N109" s="43"/>
      <c r="O109" s="6"/>
      <c r="P109" s="13"/>
    </row>
    <row r="110" spans="1:16" x14ac:dyDescent="0.25">
      <c r="A110" s="23">
        <v>90</v>
      </c>
      <c r="B110" s="69"/>
      <c r="C110" s="69"/>
      <c r="D110" s="70"/>
      <c r="E110" s="38">
        <f t="shared" si="68"/>
        <v>17.580000000000002</v>
      </c>
      <c r="F110" s="81">
        <v>17.380000000000003</v>
      </c>
      <c r="G110" s="40"/>
      <c r="H110" s="27">
        <v>5</v>
      </c>
      <c r="I110" s="24">
        <f t="shared" si="70"/>
        <v>100</v>
      </c>
      <c r="J110" s="26">
        <v>20</v>
      </c>
      <c r="K110" s="26">
        <v>0.15</v>
      </c>
      <c r="L110" s="26"/>
      <c r="M110" s="26">
        <f t="shared" si="66"/>
        <v>15</v>
      </c>
      <c r="N110" s="43"/>
      <c r="O110" s="6"/>
      <c r="P110" s="13"/>
    </row>
    <row r="111" spans="1:16" x14ac:dyDescent="0.25">
      <c r="A111" s="69">
        <v>91</v>
      </c>
      <c r="B111" s="69">
        <v>100</v>
      </c>
      <c r="C111" s="69"/>
      <c r="D111" s="70">
        <f t="shared" ref="D111" si="95">B111-C110</f>
        <v>100</v>
      </c>
      <c r="E111" s="38">
        <f t="shared" si="68"/>
        <v>16.91</v>
      </c>
      <c r="F111" s="81">
        <v>16.71</v>
      </c>
      <c r="G111" s="40">
        <f t="shared" ref="G111" si="96">E111-F111</f>
        <v>0.19999999999999929</v>
      </c>
      <c r="H111" s="27">
        <v>5</v>
      </c>
      <c r="I111" s="24">
        <f t="shared" si="70"/>
        <v>100</v>
      </c>
      <c r="J111" s="35">
        <v>20</v>
      </c>
      <c r="K111" s="26">
        <v>0.15</v>
      </c>
      <c r="L111" s="26"/>
      <c r="M111" s="26">
        <f t="shared" si="66"/>
        <v>15</v>
      </c>
      <c r="N111" s="43"/>
      <c r="O111" s="6"/>
      <c r="P111" s="13"/>
    </row>
    <row r="112" spans="1:16" x14ac:dyDescent="0.25">
      <c r="A112" s="23">
        <v>92</v>
      </c>
      <c r="B112" s="69"/>
      <c r="C112" s="69"/>
      <c r="D112" s="70"/>
      <c r="E112" s="38">
        <f t="shared" si="68"/>
        <v>16.239999999999998</v>
      </c>
      <c r="F112" s="81">
        <v>16.04</v>
      </c>
      <c r="G112" s="40"/>
      <c r="H112" s="27">
        <v>5</v>
      </c>
      <c r="I112" s="24">
        <f t="shared" si="70"/>
        <v>100</v>
      </c>
      <c r="J112" s="26">
        <v>20</v>
      </c>
      <c r="K112" s="26">
        <v>0.15</v>
      </c>
      <c r="L112" s="26"/>
      <c r="M112" s="26">
        <f t="shared" si="66"/>
        <v>15</v>
      </c>
      <c r="N112" s="43"/>
      <c r="O112" s="6"/>
      <c r="P112" s="13"/>
    </row>
    <row r="113" spans="1:16" x14ac:dyDescent="0.25">
      <c r="A113" s="69">
        <v>93</v>
      </c>
      <c r="B113" s="69">
        <v>100</v>
      </c>
      <c r="C113" s="69"/>
      <c r="D113" s="70">
        <f t="shared" ref="D113" si="97">B113-C112</f>
        <v>100</v>
      </c>
      <c r="E113" s="38">
        <f t="shared" si="68"/>
        <v>15.569999999999999</v>
      </c>
      <c r="F113" s="81">
        <v>15.37</v>
      </c>
      <c r="G113" s="40">
        <f t="shared" ref="G113" si="98">E113-F113</f>
        <v>0.19999999999999929</v>
      </c>
      <c r="H113" s="27">
        <v>5</v>
      </c>
      <c r="I113" s="24">
        <f t="shared" si="70"/>
        <v>100</v>
      </c>
      <c r="J113" s="35">
        <v>20</v>
      </c>
      <c r="K113" s="26">
        <v>0.15</v>
      </c>
      <c r="L113" s="26"/>
      <c r="M113" s="26">
        <f t="shared" si="66"/>
        <v>15</v>
      </c>
      <c r="N113" s="43"/>
      <c r="O113" s="6"/>
      <c r="P113" s="13"/>
    </row>
    <row r="114" spans="1:16" x14ac:dyDescent="0.25">
      <c r="A114" s="23">
        <v>94</v>
      </c>
      <c r="B114" s="69"/>
      <c r="C114" s="69"/>
      <c r="D114" s="70"/>
      <c r="E114" s="38">
        <f t="shared" si="68"/>
        <v>15.049999999999999</v>
      </c>
      <c r="F114" s="81">
        <v>14.85</v>
      </c>
      <c r="G114" s="40"/>
      <c r="H114" s="27">
        <v>5</v>
      </c>
      <c r="I114" s="24">
        <f t="shared" si="70"/>
        <v>100</v>
      </c>
      <c r="J114" s="26">
        <v>20</v>
      </c>
      <c r="K114" s="26">
        <v>0.15</v>
      </c>
      <c r="L114" s="26"/>
      <c r="M114" s="26">
        <f t="shared" si="66"/>
        <v>15</v>
      </c>
      <c r="N114" s="43"/>
      <c r="O114" s="6"/>
      <c r="P114" s="13"/>
    </row>
    <row r="115" spans="1:16" x14ac:dyDescent="0.25">
      <c r="A115" s="69">
        <v>95</v>
      </c>
      <c r="B115" s="69">
        <v>100</v>
      </c>
      <c r="C115" s="69"/>
      <c r="D115" s="70">
        <f t="shared" ref="D115" si="99">B115-C114</f>
        <v>100</v>
      </c>
      <c r="E115" s="38">
        <f t="shared" si="68"/>
        <v>14.53</v>
      </c>
      <c r="F115" s="81">
        <v>14.33</v>
      </c>
      <c r="G115" s="40">
        <f t="shared" ref="G115" si="100">E115-F115</f>
        <v>0.19999999999999929</v>
      </c>
      <c r="H115" s="27">
        <v>5</v>
      </c>
      <c r="I115" s="24">
        <f t="shared" si="70"/>
        <v>100</v>
      </c>
      <c r="J115" s="35">
        <v>20</v>
      </c>
      <c r="K115" s="26">
        <v>0.15</v>
      </c>
      <c r="L115" s="26"/>
      <c r="M115" s="26">
        <f t="shared" si="66"/>
        <v>15</v>
      </c>
      <c r="N115" s="43"/>
      <c r="O115" s="6"/>
      <c r="P115" s="13"/>
    </row>
    <row r="116" spans="1:16" x14ac:dyDescent="0.25">
      <c r="A116" s="23">
        <v>96</v>
      </c>
      <c r="B116" s="69"/>
      <c r="C116" s="69"/>
      <c r="D116" s="70"/>
      <c r="E116" s="38">
        <f t="shared" si="68"/>
        <v>14.01</v>
      </c>
      <c r="F116" s="81">
        <v>13.81</v>
      </c>
      <c r="G116" s="40"/>
      <c r="H116" s="27">
        <v>5</v>
      </c>
      <c r="I116" s="24">
        <f t="shared" si="70"/>
        <v>100</v>
      </c>
      <c r="J116" s="26">
        <v>20</v>
      </c>
      <c r="K116" s="26">
        <v>0.15</v>
      </c>
      <c r="L116" s="26"/>
      <c r="M116" s="26">
        <f t="shared" si="66"/>
        <v>15</v>
      </c>
      <c r="N116" s="43"/>
      <c r="O116" s="6"/>
      <c r="P116" s="13"/>
    </row>
    <row r="117" spans="1:16" x14ac:dyDescent="0.25">
      <c r="A117" s="69">
        <v>97</v>
      </c>
      <c r="B117" s="69">
        <v>100</v>
      </c>
      <c r="C117" s="69"/>
      <c r="D117" s="70">
        <f t="shared" ref="D117" si="101">B117-C116</f>
        <v>100</v>
      </c>
      <c r="E117" s="38">
        <f t="shared" si="68"/>
        <v>13.49</v>
      </c>
      <c r="F117" s="81">
        <v>13.290000000000001</v>
      </c>
      <c r="G117" s="40">
        <f t="shared" ref="G117" si="102">E117-F117</f>
        <v>0.19999999999999929</v>
      </c>
      <c r="H117" s="27">
        <v>5</v>
      </c>
      <c r="I117" s="24">
        <f t="shared" si="70"/>
        <v>100</v>
      </c>
      <c r="J117" s="35">
        <v>20</v>
      </c>
      <c r="K117" s="26">
        <v>0.15</v>
      </c>
      <c r="L117" s="26"/>
      <c r="M117" s="26">
        <f t="shared" si="66"/>
        <v>15</v>
      </c>
      <c r="N117" s="43"/>
      <c r="O117" s="6"/>
      <c r="P117" s="13"/>
    </row>
    <row r="118" spans="1:16" x14ac:dyDescent="0.25">
      <c r="A118" s="23">
        <v>98</v>
      </c>
      <c r="B118" s="69"/>
      <c r="C118" s="69"/>
      <c r="D118" s="70"/>
      <c r="E118" s="38">
        <f t="shared" si="68"/>
        <v>12.97</v>
      </c>
      <c r="F118" s="81">
        <v>12.770000000000001</v>
      </c>
      <c r="G118" s="40"/>
      <c r="H118" s="27">
        <v>5</v>
      </c>
      <c r="I118" s="24">
        <f t="shared" si="70"/>
        <v>100</v>
      </c>
      <c r="J118" s="26">
        <v>20</v>
      </c>
      <c r="K118" s="26">
        <v>0.15</v>
      </c>
      <c r="L118" s="26"/>
      <c r="M118" s="26">
        <f t="shared" si="66"/>
        <v>15</v>
      </c>
      <c r="N118" s="43"/>
      <c r="O118" s="6"/>
      <c r="P118" s="13"/>
    </row>
    <row r="119" spans="1:16" x14ac:dyDescent="0.25">
      <c r="A119" s="69">
        <v>99</v>
      </c>
      <c r="B119" s="69">
        <v>100</v>
      </c>
      <c r="C119" s="69"/>
      <c r="D119" s="70">
        <f t="shared" ref="D119" si="103">B119-C118</f>
        <v>100</v>
      </c>
      <c r="E119" s="38">
        <f t="shared" si="68"/>
        <v>12.450000000000001</v>
      </c>
      <c r="F119" s="81">
        <v>12.250000000000002</v>
      </c>
      <c r="G119" s="40">
        <f t="shared" ref="G119" si="104">E119-F119</f>
        <v>0.19999999999999929</v>
      </c>
      <c r="H119" s="27">
        <v>5</v>
      </c>
      <c r="I119" s="24">
        <f t="shared" si="70"/>
        <v>100</v>
      </c>
      <c r="J119" s="35">
        <v>20</v>
      </c>
      <c r="K119" s="26">
        <v>0.15</v>
      </c>
      <c r="L119" s="26"/>
      <c r="M119" s="26">
        <f t="shared" si="66"/>
        <v>15</v>
      </c>
      <c r="N119" s="43"/>
      <c r="O119" s="6"/>
      <c r="P119" s="13"/>
    </row>
    <row r="120" spans="1:16" x14ac:dyDescent="0.25">
      <c r="A120" s="23">
        <v>100</v>
      </c>
      <c r="B120" s="69"/>
      <c r="C120" s="69"/>
      <c r="D120" s="70"/>
      <c r="E120" s="38">
        <f t="shared" si="68"/>
        <v>11.930000000000001</v>
      </c>
      <c r="F120" s="81">
        <v>11.730000000000002</v>
      </c>
      <c r="G120" s="40"/>
      <c r="H120" s="27">
        <v>5</v>
      </c>
      <c r="I120" s="24">
        <f t="shared" si="70"/>
        <v>100</v>
      </c>
      <c r="J120" s="26">
        <v>20</v>
      </c>
      <c r="K120" s="26">
        <v>0.15</v>
      </c>
      <c r="L120" s="26"/>
      <c r="M120" s="26">
        <f t="shared" si="66"/>
        <v>15</v>
      </c>
      <c r="N120" s="43"/>
      <c r="O120" s="6"/>
      <c r="P120" s="13"/>
    </row>
    <row r="121" spans="1:16" ht="15.75" thickBot="1" x14ac:dyDescent="0.3">
      <c r="A121" s="53"/>
      <c r="B121" s="53"/>
      <c r="C121" s="53"/>
      <c r="D121" s="53"/>
      <c r="E121" s="72"/>
      <c r="F121" s="54"/>
      <c r="G121" s="55"/>
      <c r="H121" s="56"/>
      <c r="I121" s="57"/>
      <c r="J121" s="58"/>
      <c r="K121" s="59"/>
      <c r="L121" s="59"/>
      <c r="M121" s="26"/>
      <c r="N121" s="73"/>
      <c r="O121" s="6"/>
    </row>
    <row r="122" spans="1:16" ht="15.75" thickBot="1" x14ac:dyDescent="0.3">
      <c r="A122" s="7"/>
      <c r="B122" s="7">
        <f>SUM(B20:B120)</f>
        <v>5000</v>
      </c>
      <c r="C122" s="7">
        <f>SUM(C20:C120)</f>
        <v>0</v>
      </c>
      <c r="D122" s="19">
        <f>SUM(D20:D120)</f>
        <v>5000</v>
      </c>
      <c r="E122" s="19"/>
      <c r="F122" s="19"/>
      <c r="G122" s="19"/>
      <c r="H122" s="29"/>
      <c r="I122" s="19">
        <f>SUM(I20:I120)</f>
        <v>10000</v>
      </c>
      <c r="J122" s="36">
        <f>SUM(J20:J120)</f>
        <v>2000</v>
      </c>
      <c r="K122" s="19"/>
      <c r="L122" s="19"/>
      <c r="M122" s="19">
        <f>SUM(M20:M120)</f>
        <v>1500</v>
      </c>
      <c r="N122" s="19">
        <f>SUM(N20:N120)</f>
        <v>0</v>
      </c>
      <c r="O122" s="5"/>
    </row>
    <row r="123" spans="1:16" x14ac:dyDescent="0.25">
      <c r="A123" s="61"/>
      <c r="B123" s="61"/>
      <c r="C123" s="61"/>
      <c r="D123" s="62"/>
      <c r="E123" s="62"/>
      <c r="F123" s="62"/>
      <c r="G123" s="62"/>
      <c r="H123" s="63"/>
      <c r="I123" s="64"/>
      <c r="J123" s="65"/>
      <c r="K123" s="64"/>
      <c r="L123" s="64"/>
      <c r="M123" s="64"/>
      <c r="N123" s="66"/>
    </row>
    <row r="124" spans="1:16" x14ac:dyDescent="0.25">
      <c r="A124" s="105" t="s">
        <v>23</v>
      </c>
      <c r="B124" s="106"/>
      <c r="C124" s="106"/>
      <c r="D124" s="106"/>
      <c r="E124" s="106"/>
      <c r="F124" s="106"/>
      <c r="G124" s="106"/>
      <c r="H124" s="107"/>
      <c r="I124" s="67">
        <f>J122</f>
        <v>2000</v>
      </c>
      <c r="J124" s="68" t="s">
        <v>28</v>
      </c>
      <c r="K124" s="64"/>
      <c r="L124" s="64"/>
      <c r="M124" s="64"/>
      <c r="N124" s="60"/>
      <c r="O124" s="13"/>
    </row>
    <row r="125" spans="1:16" ht="18.75" customHeight="1" x14ac:dyDescent="0.25">
      <c r="A125" s="98" t="s">
        <v>24</v>
      </c>
      <c r="B125" s="99"/>
      <c r="C125" s="99"/>
      <c r="D125" s="99"/>
      <c r="E125" s="99"/>
      <c r="F125" s="99"/>
      <c r="G125" s="99"/>
      <c r="H125" s="100"/>
      <c r="I125" s="20">
        <f>M122</f>
        <v>1500</v>
      </c>
      <c r="J125" s="37" t="s">
        <v>29</v>
      </c>
      <c r="N125" s="44"/>
    </row>
    <row r="126" spans="1:16" x14ac:dyDescent="0.25">
      <c r="A126" s="98" t="s">
        <v>26</v>
      </c>
      <c r="B126" s="99"/>
      <c r="C126" s="99"/>
      <c r="D126" s="99"/>
      <c r="E126" s="99"/>
      <c r="F126" s="99"/>
      <c r="G126" s="99"/>
      <c r="H126" s="100"/>
      <c r="I126" s="45">
        <f>N122</f>
        <v>0</v>
      </c>
      <c r="J126" s="46" t="s">
        <v>29</v>
      </c>
      <c r="K126" s="21"/>
      <c r="L126" s="21"/>
    </row>
    <row r="127" spans="1:16" x14ac:dyDescent="0.25">
      <c r="A127" s="98" t="s">
        <v>27</v>
      </c>
      <c r="B127" s="99"/>
      <c r="C127" s="99"/>
      <c r="D127" s="99"/>
      <c r="E127" s="99"/>
      <c r="F127" s="99"/>
      <c r="G127" s="99"/>
      <c r="H127" s="100"/>
      <c r="I127" s="80">
        <f>I125+I126</f>
        <v>1500</v>
      </c>
      <c r="J127" s="46" t="s">
        <v>29</v>
      </c>
    </row>
    <row r="128" spans="1:16" x14ac:dyDescent="0.25">
      <c r="I128" s="13"/>
    </row>
  </sheetData>
  <mergeCells count="9">
    <mergeCell ref="A125:H125"/>
    <mergeCell ref="A126:H126"/>
    <mergeCell ref="A127:H127"/>
    <mergeCell ref="A8:J8"/>
    <mergeCell ref="A9:J9"/>
    <mergeCell ref="A10:I10"/>
    <mergeCell ref="A16:N16"/>
    <mergeCell ref="A17:N17"/>
    <mergeCell ref="A124:H124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1E3C1-B86D-4E6A-BBBA-2CF1EB227F1A}">
  <sheetPr>
    <tabColor rgb="FFFFFF00"/>
    <pageSetUpPr fitToPage="1"/>
  </sheetPr>
  <dimension ref="A1:Z121"/>
  <sheetViews>
    <sheetView showGridLines="0" view="pageBreakPreview" topLeftCell="A10" zoomScaleNormal="175" zoomScaleSheetLayoutView="100" workbookViewId="0">
      <selection activeCell="A18" sqref="A18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50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F20+0.2</f>
        <v>12.309999999999999</v>
      </c>
      <c r="F20" s="81">
        <v>12.11</v>
      </c>
      <c r="G20" s="40">
        <f t="shared" ref="G20:G21" si="0">E20-F20</f>
        <v>0.19999999999999929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83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84" si="2">F21+0.2</f>
        <v>12.649999999999999</v>
      </c>
      <c r="F21" s="81">
        <v>12.45</v>
      </c>
      <c r="G21" s="40">
        <f t="shared" si="0"/>
        <v>0.19999999999999929</v>
      </c>
      <c r="H21" s="27">
        <v>5</v>
      </c>
      <c r="I21" s="24">
        <f t="shared" ref="I21:I84" si="3">J21*H21</f>
        <v>100</v>
      </c>
      <c r="J21" s="35">
        <v>20</v>
      </c>
      <c r="K21" s="26">
        <v>0.15</v>
      </c>
      <c r="L21" s="26"/>
      <c r="M21" s="26">
        <f t="shared" si="1"/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12.989999999999998</v>
      </c>
      <c r="F22" s="81">
        <v>12.79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>
        <v>100</v>
      </c>
      <c r="C23" s="69"/>
      <c r="D23" s="70">
        <f t="shared" ref="D23" si="4">B23-C22</f>
        <v>100</v>
      </c>
      <c r="E23" s="38">
        <f t="shared" si="2"/>
        <v>13.329999999999998</v>
      </c>
      <c r="F23" s="81">
        <v>13.129999999999999</v>
      </c>
      <c r="G23" s="40">
        <f t="shared" ref="G23" si="5">E23-F23</f>
        <v>0.19999999999999929</v>
      </c>
      <c r="H23" s="27">
        <v>5</v>
      </c>
      <c r="I23" s="24">
        <f t="shared" si="3"/>
        <v>100</v>
      </c>
      <c r="J23" s="35">
        <v>20</v>
      </c>
      <c r="K23" s="26">
        <v>0.15</v>
      </c>
      <c r="L23" s="26"/>
      <c r="M23" s="26">
        <f t="shared" si="1"/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si="2"/>
        <v>13.669999999999998</v>
      </c>
      <c r="F24" s="81">
        <v>13.469999999999999</v>
      </c>
      <c r="G24" s="40"/>
      <c r="H24" s="27">
        <v>5</v>
      </c>
      <c r="I24" s="24">
        <f t="shared" si="3"/>
        <v>100</v>
      </c>
      <c r="J24" s="26">
        <v>20</v>
      </c>
      <c r="K24" s="26">
        <v>0.15</v>
      </c>
      <c r="L24" s="26"/>
      <c r="M24" s="26">
        <f t="shared" si="1"/>
        <v>15</v>
      </c>
      <c r="N24" s="43"/>
      <c r="O24" s="6"/>
      <c r="P24" s="13"/>
    </row>
    <row r="25" spans="1:26" x14ac:dyDescent="0.25">
      <c r="A25" s="69">
        <v>5</v>
      </c>
      <c r="B25" s="69">
        <v>100</v>
      </c>
      <c r="C25" s="69"/>
      <c r="D25" s="70">
        <f t="shared" ref="D25" si="6">B25-C24</f>
        <v>100</v>
      </c>
      <c r="E25" s="38">
        <f t="shared" si="2"/>
        <v>14.009999999999998</v>
      </c>
      <c r="F25" s="81">
        <v>13.809999999999999</v>
      </c>
      <c r="G25" s="40">
        <f t="shared" ref="G25" si="7">E25-F25</f>
        <v>0.19999999999999929</v>
      </c>
      <c r="H25" s="27">
        <v>5</v>
      </c>
      <c r="I25" s="24">
        <f t="shared" si="3"/>
        <v>100</v>
      </c>
      <c r="J25" s="35">
        <v>20</v>
      </c>
      <c r="K25" s="26">
        <v>0.15</v>
      </c>
      <c r="L25" s="26"/>
      <c r="M25" s="26">
        <f t="shared" si="1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2"/>
        <v>14.349999999999998</v>
      </c>
      <c r="F26" s="81">
        <v>14.149999999999999</v>
      </c>
      <c r="G26" s="40"/>
      <c r="H26" s="27">
        <v>5</v>
      </c>
      <c r="I26" s="24">
        <f t="shared" si="3"/>
        <v>100</v>
      </c>
      <c r="J26" s="26">
        <v>20</v>
      </c>
      <c r="K26" s="26">
        <v>0.15</v>
      </c>
      <c r="L26" s="26"/>
      <c r="M26" s="26">
        <f t="shared" si="1"/>
        <v>15</v>
      </c>
      <c r="N26" s="43"/>
      <c r="O26" s="6"/>
      <c r="P26" s="13"/>
    </row>
    <row r="27" spans="1:26" x14ac:dyDescent="0.25">
      <c r="A27" s="69">
        <v>7</v>
      </c>
      <c r="B27" s="69">
        <v>100</v>
      </c>
      <c r="C27" s="69"/>
      <c r="D27" s="70">
        <f t="shared" ref="D27" si="8">B27-C26</f>
        <v>100</v>
      </c>
      <c r="E27" s="38">
        <f t="shared" si="2"/>
        <v>14.559999999999999</v>
      </c>
      <c r="F27" s="81">
        <v>14.36</v>
      </c>
      <c r="G27" s="40">
        <f t="shared" ref="G27" si="9">E27-F27</f>
        <v>0.19999999999999929</v>
      </c>
      <c r="H27" s="27">
        <v>5</v>
      </c>
      <c r="I27" s="24">
        <f t="shared" si="3"/>
        <v>100</v>
      </c>
      <c r="J27" s="35">
        <v>20</v>
      </c>
      <c r="K27" s="26">
        <v>0.15</v>
      </c>
      <c r="L27" s="26"/>
      <c r="M27" s="26">
        <f t="shared" si="1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2"/>
        <v>14.77</v>
      </c>
      <c r="F28" s="81">
        <v>14.57</v>
      </c>
      <c r="G28" s="40"/>
      <c r="H28" s="27">
        <v>5</v>
      </c>
      <c r="I28" s="24">
        <f t="shared" si="3"/>
        <v>100</v>
      </c>
      <c r="J28" s="26">
        <v>20</v>
      </c>
      <c r="K28" s="26">
        <v>0.15</v>
      </c>
      <c r="L28" s="26"/>
      <c r="M28" s="26">
        <f t="shared" si="1"/>
        <v>15</v>
      </c>
      <c r="N28" s="43"/>
      <c r="O28" s="6"/>
      <c r="P28" s="13"/>
    </row>
    <row r="29" spans="1:26" x14ac:dyDescent="0.25">
      <c r="A29" s="69">
        <v>9</v>
      </c>
      <c r="B29" s="69">
        <v>100</v>
      </c>
      <c r="C29" s="69"/>
      <c r="D29" s="70">
        <f t="shared" ref="D29" si="10">B29-C28</f>
        <v>100</v>
      </c>
      <c r="E29" s="38">
        <f t="shared" si="2"/>
        <v>14.98</v>
      </c>
      <c r="F29" s="81">
        <v>14.780000000000001</v>
      </c>
      <c r="G29" s="40">
        <f t="shared" ref="G29" si="11">E29-F29</f>
        <v>0.19999999999999929</v>
      </c>
      <c r="H29" s="27">
        <v>5</v>
      </c>
      <c r="I29" s="24">
        <f t="shared" si="3"/>
        <v>100</v>
      </c>
      <c r="J29" s="35">
        <v>20</v>
      </c>
      <c r="K29" s="26">
        <v>0.15</v>
      </c>
      <c r="L29" s="26"/>
      <c r="M29" s="26">
        <f t="shared" si="1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2"/>
        <v>15.190000000000001</v>
      </c>
      <c r="F30" s="81">
        <v>14.990000000000002</v>
      </c>
      <c r="G30" s="40"/>
      <c r="H30" s="27">
        <v>5</v>
      </c>
      <c r="I30" s="24">
        <f t="shared" si="3"/>
        <v>100</v>
      </c>
      <c r="J30" s="26">
        <v>20</v>
      </c>
      <c r="K30" s="26">
        <v>0.15</v>
      </c>
      <c r="L30" s="26"/>
      <c r="M30" s="26">
        <f t="shared" si="1"/>
        <v>15</v>
      </c>
      <c r="N30" s="43"/>
      <c r="O30" s="6"/>
      <c r="P30" s="13"/>
    </row>
    <row r="31" spans="1:26" x14ac:dyDescent="0.25">
      <c r="A31" s="69">
        <v>11</v>
      </c>
      <c r="B31" s="69">
        <v>100</v>
      </c>
      <c r="C31" s="69"/>
      <c r="D31" s="70">
        <f t="shared" ref="D31" si="12">B31-C30</f>
        <v>100</v>
      </c>
      <c r="E31" s="38">
        <f t="shared" si="2"/>
        <v>15.400000000000002</v>
      </c>
      <c r="F31" s="81">
        <v>15.200000000000003</v>
      </c>
      <c r="G31" s="40">
        <f t="shared" ref="G31" si="13">E31-F31</f>
        <v>0.19999999999999929</v>
      </c>
      <c r="H31" s="27">
        <v>5</v>
      </c>
      <c r="I31" s="24">
        <f t="shared" si="3"/>
        <v>100</v>
      </c>
      <c r="J31" s="35">
        <v>20</v>
      </c>
      <c r="K31" s="26">
        <v>0.15</v>
      </c>
      <c r="L31" s="26"/>
      <c r="M31" s="26">
        <f t="shared" si="1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2"/>
        <v>15.610000000000003</v>
      </c>
      <c r="F32" s="81">
        <v>15.410000000000004</v>
      </c>
      <c r="G32" s="40"/>
      <c r="H32" s="27">
        <v>5</v>
      </c>
      <c r="I32" s="24">
        <f t="shared" si="3"/>
        <v>100</v>
      </c>
      <c r="J32" s="26">
        <v>20</v>
      </c>
      <c r="K32" s="26">
        <v>0.15</v>
      </c>
      <c r="L32" s="26"/>
      <c r="M32" s="26">
        <f t="shared" si="1"/>
        <v>15</v>
      </c>
      <c r="N32" s="43"/>
      <c r="O32" s="6"/>
      <c r="P32" s="13"/>
    </row>
    <row r="33" spans="1:16" x14ac:dyDescent="0.25">
      <c r="A33" s="69">
        <v>13</v>
      </c>
      <c r="B33" s="69">
        <v>100</v>
      </c>
      <c r="C33" s="69"/>
      <c r="D33" s="70">
        <f t="shared" ref="D33" si="14">B33-C32</f>
        <v>100</v>
      </c>
      <c r="E33" s="38">
        <f t="shared" si="2"/>
        <v>15.820000000000004</v>
      </c>
      <c r="F33" s="81">
        <v>15.620000000000005</v>
      </c>
      <c r="G33" s="40">
        <f t="shared" ref="G33" si="15">E33-F33</f>
        <v>0.19999999999999929</v>
      </c>
      <c r="H33" s="27">
        <v>5</v>
      </c>
      <c r="I33" s="24">
        <f t="shared" si="3"/>
        <v>100</v>
      </c>
      <c r="J33" s="35">
        <v>20</v>
      </c>
      <c r="K33" s="26">
        <v>0.15</v>
      </c>
      <c r="L33" s="26"/>
      <c r="M33" s="26">
        <f t="shared" si="1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2"/>
        <v>16.030000000000005</v>
      </c>
      <c r="F34" s="81">
        <v>15.830000000000005</v>
      </c>
      <c r="G34" s="40"/>
      <c r="H34" s="27">
        <v>5</v>
      </c>
      <c r="I34" s="24">
        <f t="shared" si="3"/>
        <v>100</v>
      </c>
      <c r="J34" s="26">
        <v>20</v>
      </c>
      <c r="K34" s="26">
        <v>0.15</v>
      </c>
      <c r="L34" s="26"/>
      <c r="M34" s="26">
        <f t="shared" si="1"/>
        <v>15</v>
      </c>
      <c r="N34" s="43"/>
      <c r="O34" s="6"/>
      <c r="P34" s="13"/>
    </row>
    <row r="35" spans="1:16" x14ac:dyDescent="0.25">
      <c r="A35" s="69">
        <v>15</v>
      </c>
      <c r="B35" s="69">
        <v>100</v>
      </c>
      <c r="C35" s="69"/>
      <c r="D35" s="70">
        <f t="shared" ref="D35" si="16">B35-C34</f>
        <v>100</v>
      </c>
      <c r="E35" s="38">
        <f t="shared" si="2"/>
        <v>16.240000000000006</v>
      </c>
      <c r="F35" s="81">
        <v>16.040000000000006</v>
      </c>
      <c r="G35" s="40">
        <f t="shared" ref="G35" si="17">E35-F35</f>
        <v>0.19999999999999929</v>
      </c>
      <c r="H35" s="27">
        <v>5</v>
      </c>
      <c r="I35" s="24">
        <f t="shared" si="3"/>
        <v>100</v>
      </c>
      <c r="J35" s="35">
        <v>20</v>
      </c>
      <c r="K35" s="26">
        <v>0.15</v>
      </c>
      <c r="L35" s="26"/>
      <c r="M35" s="26">
        <f t="shared" si="1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2"/>
        <v>16.450000000000006</v>
      </c>
      <c r="F36" s="81">
        <v>16.250000000000007</v>
      </c>
      <c r="G36" s="40"/>
      <c r="H36" s="27">
        <v>5</v>
      </c>
      <c r="I36" s="24">
        <f t="shared" si="3"/>
        <v>100</v>
      </c>
      <c r="J36" s="26">
        <v>20</v>
      </c>
      <c r="K36" s="26">
        <v>0.15</v>
      </c>
      <c r="L36" s="26"/>
      <c r="M36" s="26">
        <f t="shared" si="1"/>
        <v>15</v>
      </c>
      <c r="N36" s="43"/>
      <c r="O36" s="6"/>
      <c r="P36" s="13"/>
    </row>
    <row r="37" spans="1:16" x14ac:dyDescent="0.25">
      <c r="A37" s="69">
        <v>17</v>
      </c>
      <c r="B37" s="69">
        <v>100</v>
      </c>
      <c r="C37" s="69"/>
      <c r="D37" s="70">
        <f t="shared" ref="D37" si="18">B37-C36</f>
        <v>100</v>
      </c>
      <c r="E37" s="38">
        <f t="shared" si="2"/>
        <v>16.660000000000007</v>
      </c>
      <c r="F37" s="81">
        <v>16.460000000000008</v>
      </c>
      <c r="G37" s="40">
        <f t="shared" ref="G37" si="19">E37-F37</f>
        <v>0.19999999999999929</v>
      </c>
      <c r="H37" s="27">
        <v>5</v>
      </c>
      <c r="I37" s="24">
        <f t="shared" si="3"/>
        <v>100</v>
      </c>
      <c r="J37" s="35">
        <v>20</v>
      </c>
      <c r="K37" s="26">
        <v>0.15</v>
      </c>
      <c r="L37" s="26"/>
      <c r="M37" s="26">
        <f t="shared" si="1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2"/>
        <v>16.870000000000008</v>
      </c>
      <c r="F38" s="81">
        <v>16.670000000000009</v>
      </c>
      <c r="G38" s="40"/>
      <c r="H38" s="27">
        <v>5</v>
      </c>
      <c r="I38" s="24">
        <f t="shared" si="3"/>
        <v>100</v>
      </c>
      <c r="J38" s="26">
        <v>20</v>
      </c>
      <c r="K38" s="26">
        <v>0.15</v>
      </c>
      <c r="L38" s="26"/>
      <c r="M38" s="26">
        <f t="shared" si="1"/>
        <v>15</v>
      </c>
      <c r="N38" s="43"/>
      <c r="O38" s="6"/>
      <c r="P38" s="13"/>
    </row>
    <row r="39" spans="1:16" x14ac:dyDescent="0.25">
      <c r="A39" s="69">
        <v>19</v>
      </c>
      <c r="B39" s="69">
        <v>100</v>
      </c>
      <c r="C39" s="69"/>
      <c r="D39" s="70">
        <f t="shared" ref="D39" si="20">B39-C38</f>
        <v>100</v>
      </c>
      <c r="E39" s="38">
        <f t="shared" si="2"/>
        <v>17.160000000000007</v>
      </c>
      <c r="F39" s="81">
        <v>16.960000000000008</v>
      </c>
      <c r="G39" s="40">
        <f t="shared" ref="G39" si="21">E39-F39</f>
        <v>0.19999999999999929</v>
      </c>
      <c r="H39" s="27">
        <v>5</v>
      </c>
      <c r="I39" s="24">
        <f t="shared" si="3"/>
        <v>100</v>
      </c>
      <c r="J39" s="35">
        <v>20</v>
      </c>
      <c r="K39" s="26">
        <v>0.15</v>
      </c>
      <c r="L39" s="26"/>
      <c r="M39" s="26">
        <f t="shared" si="1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2"/>
        <v>17.450000000000006</v>
      </c>
      <c r="F40" s="81">
        <v>17.250000000000007</v>
      </c>
      <c r="G40" s="40"/>
      <c r="H40" s="27">
        <v>5</v>
      </c>
      <c r="I40" s="24">
        <f t="shared" si="3"/>
        <v>100</v>
      </c>
      <c r="J40" s="26">
        <v>20</v>
      </c>
      <c r="K40" s="26">
        <v>0.15</v>
      </c>
      <c r="L40" s="26"/>
      <c r="M40" s="26">
        <f t="shared" si="1"/>
        <v>15</v>
      </c>
      <c r="N40" s="43"/>
      <c r="O40" s="6"/>
      <c r="P40" s="13"/>
    </row>
    <row r="41" spans="1:16" x14ac:dyDescent="0.25">
      <c r="A41" s="69">
        <v>21</v>
      </c>
      <c r="B41" s="69">
        <v>100</v>
      </c>
      <c r="C41" s="69"/>
      <c r="D41" s="70">
        <f t="shared" ref="D41" si="22">B41-C40</f>
        <v>100</v>
      </c>
      <c r="E41" s="38">
        <f t="shared" si="2"/>
        <v>17.740000000000006</v>
      </c>
      <c r="F41" s="81">
        <v>17.540000000000006</v>
      </c>
      <c r="G41" s="40">
        <f t="shared" ref="G41" si="23">E41-F41</f>
        <v>0.19999999999999929</v>
      </c>
      <c r="H41" s="27">
        <v>5</v>
      </c>
      <c r="I41" s="24">
        <f t="shared" si="3"/>
        <v>100</v>
      </c>
      <c r="J41" s="35">
        <v>20</v>
      </c>
      <c r="K41" s="26">
        <v>0.15</v>
      </c>
      <c r="L41" s="26"/>
      <c r="M41" s="26">
        <f t="shared" si="1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2"/>
        <v>18.030000000000005</v>
      </c>
      <c r="F42" s="81">
        <v>17.830000000000005</v>
      </c>
      <c r="G42" s="40"/>
      <c r="H42" s="27">
        <v>5</v>
      </c>
      <c r="I42" s="24">
        <f t="shared" si="3"/>
        <v>100</v>
      </c>
      <c r="J42" s="26">
        <v>20</v>
      </c>
      <c r="K42" s="26">
        <v>0.15</v>
      </c>
      <c r="L42" s="26"/>
      <c r="M42" s="26">
        <f t="shared" si="1"/>
        <v>15</v>
      </c>
      <c r="N42" s="43"/>
      <c r="O42" s="6"/>
      <c r="P42" s="13"/>
    </row>
    <row r="43" spans="1:16" x14ac:dyDescent="0.25">
      <c r="A43" s="69">
        <v>23</v>
      </c>
      <c r="B43" s="69">
        <v>100</v>
      </c>
      <c r="C43" s="69"/>
      <c r="D43" s="70">
        <f t="shared" ref="D43" si="24">B43-C42</f>
        <v>100</v>
      </c>
      <c r="E43" s="38">
        <f t="shared" si="2"/>
        <v>18.320000000000004</v>
      </c>
      <c r="F43" s="81">
        <v>18.120000000000005</v>
      </c>
      <c r="G43" s="40">
        <f t="shared" ref="G43" si="25">E43-F43</f>
        <v>0.19999999999999929</v>
      </c>
      <c r="H43" s="27">
        <v>5</v>
      </c>
      <c r="I43" s="24">
        <f t="shared" si="3"/>
        <v>100</v>
      </c>
      <c r="J43" s="35">
        <v>20</v>
      </c>
      <c r="K43" s="26">
        <v>0.15</v>
      </c>
      <c r="L43" s="26"/>
      <c r="M43" s="26">
        <f t="shared" si="1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2"/>
        <v>18.610000000000003</v>
      </c>
      <c r="F44" s="81">
        <v>18.410000000000004</v>
      </c>
      <c r="G44" s="40"/>
      <c r="H44" s="27">
        <v>5</v>
      </c>
      <c r="I44" s="24">
        <f t="shared" si="3"/>
        <v>100</v>
      </c>
      <c r="J44" s="26">
        <v>20</v>
      </c>
      <c r="K44" s="26">
        <v>0.15</v>
      </c>
      <c r="L44" s="26"/>
      <c r="M44" s="26">
        <f t="shared" si="1"/>
        <v>15</v>
      </c>
      <c r="N44" s="43"/>
      <c r="O44" s="6"/>
      <c r="P44" s="13"/>
    </row>
    <row r="45" spans="1:16" x14ac:dyDescent="0.25">
      <c r="A45" s="69">
        <v>25</v>
      </c>
      <c r="B45" s="69">
        <v>100</v>
      </c>
      <c r="C45" s="69"/>
      <c r="D45" s="70">
        <f t="shared" ref="D45" si="26">B45-C44</f>
        <v>100</v>
      </c>
      <c r="E45" s="38">
        <f t="shared" si="2"/>
        <v>18.900000000000002</v>
      </c>
      <c r="F45" s="81">
        <v>18.700000000000003</v>
      </c>
      <c r="G45" s="40">
        <f t="shared" ref="G45" si="27">E45-F45</f>
        <v>0.19999999999999929</v>
      </c>
      <c r="H45" s="27">
        <v>5</v>
      </c>
      <c r="I45" s="24">
        <f t="shared" si="3"/>
        <v>100</v>
      </c>
      <c r="J45" s="35">
        <v>20</v>
      </c>
      <c r="K45" s="26">
        <v>0.15</v>
      </c>
      <c r="L45" s="26"/>
      <c r="M45" s="26">
        <f t="shared" si="1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2"/>
        <v>18.590000000000003</v>
      </c>
      <c r="F46" s="81">
        <v>18.390000000000004</v>
      </c>
      <c r="G46" s="40"/>
      <c r="H46" s="27">
        <v>5</v>
      </c>
      <c r="I46" s="24">
        <f t="shared" si="3"/>
        <v>100</v>
      </c>
      <c r="J46" s="26">
        <v>20</v>
      </c>
      <c r="K46" s="26">
        <v>0.15</v>
      </c>
      <c r="L46" s="26"/>
      <c r="M46" s="26">
        <f t="shared" si="1"/>
        <v>15</v>
      </c>
      <c r="N46" s="43"/>
      <c r="O46" s="6"/>
      <c r="P46" s="13"/>
    </row>
    <row r="47" spans="1:16" x14ac:dyDescent="0.25">
      <c r="A47" s="69">
        <v>27</v>
      </c>
      <c r="B47" s="69">
        <v>100</v>
      </c>
      <c r="C47" s="69"/>
      <c r="D47" s="70">
        <f t="shared" ref="D47" si="28">B47-C46</f>
        <v>100</v>
      </c>
      <c r="E47" s="38">
        <f t="shared" si="2"/>
        <v>18.280000000000005</v>
      </c>
      <c r="F47" s="81">
        <v>18.080000000000005</v>
      </c>
      <c r="G47" s="40">
        <f t="shared" ref="G47" si="29">E47-F47</f>
        <v>0.19999999999999929</v>
      </c>
      <c r="H47" s="27">
        <v>5</v>
      </c>
      <c r="I47" s="24">
        <f t="shared" si="3"/>
        <v>100</v>
      </c>
      <c r="J47" s="35">
        <v>20</v>
      </c>
      <c r="K47" s="26">
        <v>0.15</v>
      </c>
      <c r="L47" s="26"/>
      <c r="M47" s="26">
        <f t="shared" si="1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2"/>
        <v>17.970000000000006</v>
      </c>
      <c r="F48" s="81">
        <v>17.770000000000007</v>
      </c>
      <c r="G48" s="40"/>
      <c r="H48" s="27">
        <v>5</v>
      </c>
      <c r="I48" s="24">
        <f t="shared" si="3"/>
        <v>100</v>
      </c>
      <c r="J48" s="26">
        <v>20</v>
      </c>
      <c r="K48" s="26">
        <v>0.15</v>
      </c>
      <c r="L48" s="26"/>
      <c r="M48" s="26">
        <f t="shared" si="1"/>
        <v>15</v>
      </c>
      <c r="N48" s="43"/>
      <c r="O48" s="6"/>
      <c r="P48" s="13"/>
    </row>
    <row r="49" spans="1:16" x14ac:dyDescent="0.25">
      <c r="A49" s="69">
        <v>29</v>
      </c>
      <c r="B49" s="69">
        <v>100</v>
      </c>
      <c r="C49" s="69"/>
      <c r="D49" s="70">
        <f t="shared" ref="D49" si="30">B49-C48</f>
        <v>100</v>
      </c>
      <c r="E49" s="38">
        <f t="shared" si="2"/>
        <v>17.660000000000007</v>
      </c>
      <c r="F49" s="81">
        <v>17.460000000000008</v>
      </c>
      <c r="G49" s="40">
        <f t="shared" ref="G49" si="31">E49-F49</f>
        <v>0.19999999999999929</v>
      </c>
      <c r="H49" s="27">
        <v>5</v>
      </c>
      <c r="I49" s="24">
        <f t="shared" si="3"/>
        <v>100</v>
      </c>
      <c r="J49" s="35">
        <v>20</v>
      </c>
      <c r="K49" s="26">
        <v>0.15</v>
      </c>
      <c r="L49" s="26"/>
      <c r="M49" s="26">
        <f t="shared" si="1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2"/>
        <v>17.350000000000009</v>
      </c>
      <c r="F50" s="81">
        <v>17.150000000000009</v>
      </c>
      <c r="G50" s="40"/>
      <c r="H50" s="27">
        <v>5</v>
      </c>
      <c r="I50" s="24">
        <f t="shared" si="3"/>
        <v>100</v>
      </c>
      <c r="J50" s="26">
        <v>20</v>
      </c>
      <c r="K50" s="26">
        <v>0.15</v>
      </c>
      <c r="L50" s="26"/>
      <c r="M50" s="26">
        <f t="shared" si="1"/>
        <v>15</v>
      </c>
      <c r="N50" s="43"/>
      <c r="O50" s="6"/>
      <c r="P50" s="13"/>
    </row>
    <row r="51" spans="1:16" x14ac:dyDescent="0.25">
      <c r="A51" s="69">
        <v>31</v>
      </c>
      <c r="B51" s="69">
        <v>100</v>
      </c>
      <c r="C51" s="69"/>
      <c r="D51" s="70">
        <f t="shared" ref="D51" si="32">B51-C50</f>
        <v>100</v>
      </c>
      <c r="E51" s="38">
        <f t="shared" si="2"/>
        <v>17.04000000000001</v>
      </c>
      <c r="F51" s="81">
        <v>16.840000000000011</v>
      </c>
      <c r="G51" s="40">
        <f t="shared" ref="G51" si="33">E51-F51</f>
        <v>0.19999999999999929</v>
      </c>
      <c r="H51" s="27">
        <v>5</v>
      </c>
      <c r="I51" s="24">
        <f t="shared" si="3"/>
        <v>100</v>
      </c>
      <c r="J51" s="35">
        <v>20</v>
      </c>
      <c r="K51" s="26">
        <v>0.15</v>
      </c>
      <c r="L51" s="26"/>
      <c r="M51" s="26">
        <f t="shared" si="1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2"/>
        <v>16.730000000000011</v>
      </c>
      <c r="F52" s="81">
        <v>16.530000000000012</v>
      </c>
      <c r="G52" s="40"/>
      <c r="H52" s="27">
        <v>5</v>
      </c>
      <c r="I52" s="24">
        <f t="shared" si="3"/>
        <v>100</v>
      </c>
      <c r="J52" s="26">
        <v>20</v>
      </c>
      <c r="K52" s="26">
        <v>0.15</v>
      </c>
      <c r="L52" s="26"/>
      <c r="M52" s="26">
        <f t="shared" si="1"/>
        <v>15</v>
      </c>
      <c r="N52" s="43"/>
      <c r="O52" s="6"/>
      <c r="P52" s="13"/>
    </row>
    <row r="53" spans="1:16" x14ac:dyDescent="0.25">
      <c r="A53" s="69">
        <v>33</v>
      </c>
      <c r="B53" s="69">
        <v>100</v>
      </c>
      <c r="C53" s="69"/>
      <c r="D53" s="70">
        <f t="shared" ref="D53" si="34">B53-C52</f>
        <v>100</v>
      </c>
      <c r="E53" s="38">
        <f t="shared" si="2"/>
        <v>16.420000000000012</v>
      </c>
      <c r="F53" s="81">
        <v>16.220000000000013</v>
      </c>
      <c r="G53" s="40">
        <f t="shared" ref="G53" si="35">E53-F53</f>
        <v>0.19999999999999929</v>
      </c>
      <c r="H53" s="27">
        <v>5</v>
      </c>
      <c r="I53" s="24">
        <f t="shared" si="3"/>
        <v>100</v>
      </c>
      <c r="J53" s="35">
        <v>20</v>
      </c>
      <c r="K53" s="26">
        <v>0.15</v>
      </c>
      <c r="L53" s="26"/>
      <c r="M53" s="26">
        <f t="shared" si="1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2"/>
        <v>16.110000000000014</v>
      </c>
      <c r="F54" s="81">
        <v>15.910000000000013</v>
      </c>
      <c r="G54" s="40"/>
      <c r="H54" s="27">
        <v>5</v>
      </c>
      <c r="I54" s="24">
        <f t="shared" si="3"/>
        <v>100</v>
      </c>
      <c r="J54" s="26">
        <v>20</v>
      </c>
      <c r="K54" s="26">
        <v>0.15</v>
      </c>
      <c r="L54" s="26"/>
      <c r="M54" s="26">
        <f t="shared" si="1"/>
        <v>15</v>
      </c>
      <c r="N54" s="43"/>
      <c r="O54" s="6"/>
      <c r="P54" s="13"/>
    </row>
    <row r="55" spans="1:16" x14ac:dyDescent="0.25">
      <c r="A55" s="69">
        <v>35</v>
      </c>
      <c r="B55" s="69">
        <v>100</v>
      </c>
      <c r="C55" s="69"/>
      <c r="D55" s="70">
        <f t="shared" ref="D55" si="36">B55-C54</f>
        <v>100</v>
      </c>
      <c r="E55" s="38">
        <f t="shared" si="2"/>
        <v>15.800000000000011</v>
      </c>
      <c r="F55" s="81">
        <v>15.600000000000012</v>
      </c>
      <c r="G55" s="40">
        <f t="shared" ref="G55" si="37">E55-F55</f>
        <v>0.19999999999999929</v>
      </c>
      <c r="H55" s="27">
        <v>5</v>
      </c>
      <c r="I55" s="24">
        <f t="shared" si="3"/>
        <v>100</v>
      </c>
      <c r="J55" s="35">
        <v>20</v>
      </c>
      <c r="K55" s="26">
        <v>0.15</v>
      </c>
      <c r="L55" s="26"/>
      <c r="M55" s="26">
        <f t="shared" si="1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2"/>
        <v>15.490000000000011</v>
      </c>
      <c r="F56" s="81">
        <v>15.290000000000012</v>
      </c>
      <c r="G56" s="40"/>
      <c r="H56" s="27">
        <v>5</v>
      </c>
      <c r="I56" s="24">
        <f t="shared" si="3"/>
        <v>100</v>
      </c>
      <c r="J56" s="26">
        <v>20</v>
      </c>
      <c r="K56" s="26">
        <v>0.15</v>
      </c>
      <c r="L56" s="26"/>
      <c r="M56" s="26">
        <f t="shared" si="1"/>
        <v>15</v>
      </c>
      <c r="N56" s="43"/>
      <c r="O56" s="6"/>
      <c r="P56" s="13"/>
    </row>
    <row r="57" spans="1:16" x14ac:dyDescent="0.25">
      <c r="A57" s="69">
        <v>37</v>
      </c>
      <c r="B57" s="69">
        <v>100</v>
      </c>
      <c r="C57" s="69"/>
      <c r="D57" s="70">
        <f t="shared" ref="D57" si="38">B57-C56</f>
        <v>100</v>
      </c>
      <c r="E57" s="38">
        <f t="shared" si="2"/>
        <v>15.18000000000001</v>
      </c>
      <c r="F57" s="81">
        <v>14.980000000000011</v>
      </c>
      <c r="G57" s="40">
        <f t="shared" ref="G57" si="39">E57-F57</f>
        <v>0.19999999999999929</v>
      </c>
      <c r="H57" s="27">
        <v>5</v>
      </c>
      <c r="I57" s="24">
        <f t="shared" si="3"/>
        <v>100</v>
      </c>
      <c r="J57" s="35">
        <v>20</v>
      </c>
      <c r="K57" s="26">
        <v>0.15</v>
      </c>
      <c r="L57" s="26"/>
      <c r="M57" s="26">
        <f t="shared" si="1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2"/>
        <v>14.87000000000001</v>
      </c>
      <c r="F58" s="81">
        <v>14.670000000000011</v>
      </c>
      <c r="G58" s="40"/>
      <c r="H58" s="27">
        <v>5</v>
      </c>
      <c r="I58" s="24">
        <f t="shared" si="3"/>
        <v>100</v>
      </c>
      <c r="J58" s="26">
        <v>20</v>
      </c>
      <c r="K58" s="26">
        <v>0.15</v>
      </c>
      <c r="L58" s="26"/>
      <c r="M58" s="26">
        <f t="shared" si="1"/>
        <v>15</v>
      </c>
      <c r="N58" s="43"/>
      <c r="O58" s="6"/>
      <c r="P58" s="13"/>
    </row>
    <row r="59" spans="1:16" x14ac:dyDescent="0.25">
      <c r="A59" s="69">
        <v>39</v>
      </c>
      <c r="B59" s="69">
        <v>100</v>
      </c>
      <c r="C59" s="69"/>
      <c r="D59" s="70">
        <f t="shared" ref="D59" si="40">B59-C58</f>
        <v>100</v>
      </c>
      <c r="E59" s="38">
        <f t="shared" si="2"/>
        <v>14.560000000000009</v>
      </c>
      <c r="F59" s="81">
        <v>14.36000000000001</v>
      </c>
      <c r="G59" s="40">
        <f t="shared" ref="G59" si="41">E59-F59</f>
        <v>0.19999999999999929</v>
      </c>
      <c r="H59" s="27">
        <v>5</v>
      </c>
      <c r="I59" s="24">
        <f t="shared" si="3"/>
        <v>100</v>
      </c>
      <c r="J59" s="35">
        <v>20</v>
      </c>
      <c r="K59" s="26">
        <v>0.15</v>
      </c>
      <c r="L59" s="26"/>
      <c r="M59" s="26">
        <f t="shared" si="1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2"/>
        <v>14.250000000000009</v>
      </c>
      <c r="F60" s="81">
        <v>14.05000000000001</v>
      </c>
      <c r="G60" s="40"/>
      <c r="H60" s="27">
        <v>5</v>
      </c>
      <c r="I60" s="24">
        <f t="shared" si="3"/>
        <v>100</v>
      </c>
      <c r="J60" s="26">
        <v>20</v>
      </c>
      <c r="K60" s="26">
        <v>0.15</v>
      </c>
      <c r="L60" s="26"/>
      <c r="M60" s="26">
        <f t="shared" si="1"/>
        <v>15</v>
      </c>
      <c r="N60" s="43"/>
      <c r="O60" s="6"/>
      <c r="P60" s="13"/>
    </row>
    <row r="61" spans="1:16" x14ac:dyDescent="0.25">
      <c r="A61" s="69">
        <v>41</v>
      </c>
      <c r="B61" s="69">
        <v>100</v>
      </c>
      <c r="C61" s="69"/>
      <c r="D61" s="70">
        <f t="shared" ref="D61" si="42">B61-C60</f>
        <v>100</v>
      </c>
      <c r="E61" s="38">
        <f t="shared" si="2"/>
        <v>13.940000000000008</v>
      </c>
      <c r="F61" s="81">
        <v>13.740000000000009</v>
      </c>
      <c r="G61" s="40">
        <f t="shared" ref="G61" si="43">E61-F61</f>
        <v>0.19999999999999929</v>
      </c>
      <c r="H61" s="27">
        <v>5</v>
      </c>
      <c r="I61" s="24">
        <f t="shared" si="3"/>
        <v>100</v>
      </c>
      <c r="J61" s="35">
        <v>20</v>
      </c>
      <c r="K61" s="26">
        <v>0.15</v>
      </c>
      <c r="L61" s="26"/>
      <c r="M61" s="26">
        <f t="shared" si="1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2"/>
        <v>13.630000000000008</v>
      </c>
      <c r="F62" s="81">
        <v>13.430000000000009</v>
      </c>
      <c r="G62" s="40"/>
      <c r="H62" s="27">
        <v>5</v>
      </c>
      <c r="I62" s="24">
        <f t="shared" si="3"/>
        <v>100</v>
      </c>
      <c r="J62" s="26">
        <v>20</v>
      </c>
      <c r="K62" s="26">
        <v>0.15</v>
      </c>
      <c r="L62" s="26"/>
      <c r="M62" s="26">
        <f t="shared" si="1"/>
        <v>15</v>
      </c>
      <c r="N62" s="43"/>
      <c r="O62" s="6"/>
      <c r="P62" s="13"/>
    </row>
    <row r="63" spans="1:16" x14ac:dyDescent="0.25">
      <c r="A63" s="69">
        <v>43</v>
      </c>
      <c r="B63" s="69">
        <v>100</v>
      </c>
      <c r="C63" s="69"/>
      <c r="D63" s="70">
        <f t="shared" ref="D63" si="44">B63-C62</f>
        <v>100</v>
      </c>
      <c r="E63" s="38">
        <f t="shared" si="2"/>
        <v>13.320000000000007</v>
      </c>
      <c r="F63" s="81">
        <v>13.120000000000008</v>
      </c>
      <c r="G63" s="40">
        <f t="shared" ref="G63" si="45">E63-F63</f>
        <v>0.19999999999999929</v>
      </c>
      <c r="H63" s="27">
        <v>5</v>
      </c>
      <c r="I63" s="24">
        <f t="shared" si="3"/>
        <v>100</v>
      </c>
      <c r="J63" s="35">
        <v>20</v>
      </c>
      <c r="K63" s="26">
        <v>0.15</v>
      </c>
      <c r="L63" s="26"/>
      <c r="M63" s="26">
        <f t="shared" si="1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2"/>
        <v>13.010000000000007</v>
      </c>
      <c r="F64" s="81">
        <v>12.810000000000008</v>
      </c>
      <c r="G64" s="40"/>
      <c r="H64" s="27">
        <v>5</v>
      </c>
      <c r="I64" s="24">
        <f t="shared" si="3"/>
        <v>100</v>
      </c>
      <c r="J64" s="26">
        <v>20</v>
      </c>
      <c r="K64" s="26">
        <v>0.15</v>
      </c>
      <c r="L64" s="26"/>
      <c r="M64" s="26">
        <f t="shared" si="1"/>
        <v>15</v>
      </c>
      <c r="N64" s="43"/>
      <c r="O64" s="6"/>
      <c r="P64" s="13"/>
    </row>
    <row r="65" spans="1:16" x14ac:dyDescent="0.25">
      <c r="A65" s="69">
        <v>45</v>
      </c>
      <c r="B65" s="69">
        <v>100</v>
      </c>
      <c r="C65" s="69"/>
      <c r="D65" s="70">
        <f t="shared" ref="D65" si="46">B65-C64</f>
        <v>100</v>
      </c>
      <c r="E65" s="38">
        <f t="shared" si="2"/>
        <v>12.700000000000006</v>
      </c>
      <c r="F65" s="81">
        <v>12.500000000000007</v>
      </c>
      <c r="G65" s="40">
        <f t="shared" ref="G65" si="47">E65-F65</f>
        <v>0.19999999999999929</v>
      </c>
      <c r="H65" s="27">
        <v>5</v>
      </c>
      <c r="I65" s="24">
        <f t="shared" si="3"/>
        <v>100</v>
      </c>
      <c r="J65" s="35">
        <v>20</v>
      </c>
      <c r="K65" s="26">
        <v>0.15</v>
      </c>
      <c r="L65" s="26"/>
      <c r="M65" s="26">
        <f t="shared" si="1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2"/>
        <v>12.390000000000006</v>
      </c>
      <c r="F66" s="81">
        <v>12.190000000000007</v>
      </c>
      <c r="G66" s="40"/>
      <c r="H66" s="27">
        <v>5</v>
      </c>
      <c r="I66" s="24">
        <f t="shared" si="3"/>
        <v>100</v>
      </c>
      <c r="J66" s="26">
        <v>20</v>
      </c>
      <c r="K66" s="26">
        <v>0.15</v>
      </c>
      <c r="L66" s="26"/>
      <c r="M66" s="26">
        <f t="shared" si="1"/>
        <v>15</v>
      </c>
      <c r="N66" s="43"/>
      <c r="O66" s="6"/>
      <c r="P66" s="13"/>
    </row>
    <row r="67" spans="1:16" x14ac:dyDescent="0.25">
      <c r="A67" s="69">
        <v>47</v>
      </c>
      <c r="B67" s="69">
        <v>100</v>
      </c>
      <c r="C67" s="69"/>
      <c r="D67" s="70">
        <f t="shared" ref="D67" si="48">B67-C66</f>
        <v>100</v>
      </c>
      <c r="E67" s="38">
        <f t="shared" si="2"/>
        <v>12.080000000000005</v>
      </c>
      <c r="F67" s="81">
        <v>11.880000000000006</v>
      </c>
      <c r="G67" s="40">
        <f t="shared" ref="G67" si="49">E67-F67</f>
        <v>0.19999999999999929</v>
      </c>
      <c r="H67" s="27">
        <v>5</v>
      </c>
      <c r="I67" s="24">
        <f t="shared" si="3"/>
        <v>100</v>
      </c>
      <c r="J67" s="35">
        <v>20</v>
      </c>
      <c r="K67" s="26">
        <v>0.15</v>
      </c>
      <c r="L67" s="26"/>
      <c r="M67" s="26">
        <f t="shared" si="1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2"/>
        <v>11.720000000000006</v>
      </c>
      <c r="F68" s="81">
        <v>11.520000000000007</v>
      </c>
      <c r="G68" s="40"/>
      <c r="H68" s="27">
        <v>5</v>
      </c>
      <c r="I68" s="24">
        <f t="shared" si="3"/>
        <v>100</v>
      </c>
      <c r="J68" s="26">
        <v>20</v>
      </c>
      <c r="K68" s="26">
        <v>0.15</v>
      </c>
      <c r="L68" s="26"/>
      <c r="M68" s="26">
        <f t="shared" si="1"/>
        <v>15</v>
      </c>
      <c r="N68" s="43"/>
      <c r="O68" s="6"/>
      <c r="P68" s="13"/>
    </row>
    <row r="69" spans="1:16" x14ac:dyDescent="0.25">
      <c r="A69" s="69">
        <v>49</v>
      </c>
      <c r="B69" s="69">
        <v>100</v>
      </c>
      <c r="C69" s="69"/>
      <c r="D69" s="70">
        <f t="shared" ref="D69" si="50">B69-C68</f>
        <v>100</v>
      </c>
      <c r="E69" s="38">
        <f t="shared" si="2"/>
        <v>11.360000000000007</v>
      </c>
      <c r="F69" s="81">
        <v>11.160000000000007</v>
      </c>
      <c r="G69" s="40">
        <f t="shared" ref="G69" si="51">E69-F69</f>
        <v>0.19999999999999929</v>
      </c>
      <c r="H69" s="27">
        <v>5</v>
      </c>
      <c r="I69" s="24">
        <f t="shared" si="3"/>
        <v>100</v>
      </c>
      <c r="J69" s="35">
        <v>20</v>
      </c>
      <c r="K69" s="26">
        <v>0.15</v>
      </c>
      <c r="L69" s="26"/>
      <c r="M69" s="26">
        <f t="shared" si="1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2"/>
        <v>11.000000000000007</v>
      </c>
      <c r="F70" s="81">
        <v>10.800000000000008</v>
      </c>
      <c r="G70" s="40"/>
      <c r="H70" s="27">
        <v>5</v>
      </c>
      <c r="I70" s="24">
        <f t="shared" si="3"/>
        <v>100</v>
      </c>
      <c r="J70" s="26">
        <v>20</v>
      </c>
      <c r="K70" s="26">
        <v>0.15</v>
      </c>
      <c r="L70" s="26"/>
      <c r="M70" s="26">
        <f t="shared" si="1"/>
        <v>15</v>
      </c>
      <c r="N70" s="43"/>
      <c r="O70" s="6"/>
      <c r="P70" s="13"/>
    </row>
    <row r="71" spans="1:16" x14ac:dyDescent="0.25">
      <c r="A71" s="69">
        <v>51</v>
      </c>
      <c r="B71" s="69">
        <v>100</v>
      </c>
      <c r="C71" s="69"/>
      <c r="D71" s="70">
        <f t="shared" ref="D71" si="52">B71-C70</f>
        <v>100</v>
      </c>
      <c r="E71" s="38">
        <f t="shared" si="2"/>
        <v>10.640000000000008</v>
      </c>
      <c r="F71" s="81">
        <v>10.440000000000008</v>
      </c>
      <c r="G71" s="40">
        <f t="shared" ref="G71" si="53">E71-F71</f>
        <v>0.19999999999999929</v>
      </c>
      <c r="H71" s="27">
        <v>5</v>
      </c>
      <c r="I71" s="24">
        <f t="shared" si="3"/>
        <v>100</v>
      </c>
      <c r="J71" s="35">
        <v>20</v>
      </c>
      <c r="K71" s="26">
        <v>0.15</v>
      </c>
      <c r="L71" s="26"/>
      <c r="M71" s="26">
        <f t="shared" si="1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2"/>
        <v>10.280000000000008</v>
      </c>
      <c r="F72" s="81">
        <v>10.080000000000009</v>
      </c>
      <c r="G72" s="40"/>
      <c r="H72" s="27">
        <v>5</v>
      </c>
      <c r="I72" s="24">
        <f t="shared" si="3"/>
        <v>100</v>
      </c>
      <c r="J72" s="26">
        <v>20</v>
      </c>
      <c r="K72" s="26">
        <v>0.15</v>
      </c>
      <c r="L72" s="26"/>
      <c r="M72" s="26">
        <f t="shared" si="1"/>
        <v>15</v>
      </c>
      <c r="N72" s="43"/>
      <c r="O72" s="6"/>
      <c r="P72" s="13"/>
    </row>
    <row r="73" spans="1:16" x14ac:dyDescent="0.25">
      <c r="A73" s="69">
        <v>53</v>
      </c>
      <c r="B73" s="69">
        <v>100</v>
      </c>
      <c r="C73" s="69"/>
      <c r="D73" s="70">
        <f t="shared" ref="D73" si="54">B73-C72</f>
        <v>100</v>
      </c>
      <c r="E73" s="38">
        <f t="shared" si="2"/>
        <v>9.9700000000000077</v>
      </c>
      <c r="F73" s="81">
        <v>9.7700000000000085</v>
      </c>
      <c r="G73" s="40">
        <f t="shared" ref="G73" si="55">E73-F73</f>
        <v>0.19999999999999929</v>
      </c>
      <c r="H73" s="27">
        <v>5</v>
      </c>
      <c r="I73" s="24">
        <f t="shared" si="3"/>
        <v>100</v>
      </c>
      <c r="J73" s="35">
        <v>20</v>
      </c>
      <c r="K73" s="26">
        <v>0.15</v>
      </c>
      <c r="L73" s="26"/>
      <c r="M73" s="26">
        <f t="shared" si="1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2"/>
        <v>9.6600000000000072</v>
      </c>
      <c r="F74" s="81">
        <v>9.460000000000008</v>
      </c>
      <c r="G74" s="40"/>
      <c r="H74" s="27">
        <v>5</v>
      </c>
      <c r="I74" s="24">
        <f t="shared" si="3"/>
        <v>100</v>
      </c>
      <c r="J74" s="26">
        <v>20</v>
      </c>
      <c r="K74" s="26">
        <v>0.15</v>
      </c>
      <c r="L74" s="26"/>
      <c r="M74" s="26">
        <f t="shared" si="1"/>
        <v>15</v>
      </c>
      <c r="N74" s="43"/>
      <c r="O74" s="6"/>
      <c r="P74" s="13"/>
    </row>
    <row r="75" spans="1:16" x14ac:dyDescent="0.25">
      <c r="A75" s="69">
        <v>55</v>
      </c>
      <c r="B75" s="69">
        <v>100</v>
      </c>
      <c r="C75" s="69"/>
      <c r="D75" s="70">
        <f t="shared" ref="D75" si="56">B75-C74</f>
        <v>100</v>
      </c>
      <c r="E75" s="38">
        <f t="shared" si="2"/>
        <v>9.3500000000000068</v>
      </c>
      <c r="F75" s="81">
        <v>9.1500000000000075</v>
      </c>
      <c r="G75" s="40">
        <f t="shared" ref="G75" si="57">E75-F75</f>
        <v>0.19999999999999929</v>
      </c>
      <c r="H75" s="27">
        <v>5</v>
      </c>
      <c r="I75" s="24">
        <f t="shared" si="3"/>
        <v>100</v>
      </c>
      <c r="J75" s="35">
        <v>20</v>
      </c>
      <c r="K75" s="26">
        <v>0.15</v>
      </c>
      <c r="L75" s="26"/>
      <c r="M75" s="26">
        <f t="shared" si="1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2"/>
        <v>9.0400000000000063</v>
      </c>
      <c r="F76" s="81">
        <v>8.840000000000007</v>
      </c>
      <c r="G76" s="40"/>
      <c r="H76" s="27">
        <v>5</v>
      </c>
      <c r="I76" s="24">
        <f t="shared" si="3"/>
        <v>100</v>
      </c>
      <c r="J76" s="26">
        <v>20</v>
      </c>
      <c r="K76" s="26">
        <v>0.15</v>
      </c>
      <c r="L76" s="26"/>
      <c r="M76" s="26">
        <f t="shared" si="1"/>
        <v>15</v>
      </c>
      <c r="N76" s="43"/>
      <c r="O76" s="6"/>
      <c r="P76" s="13"/>
    </row>
    <row r="77" spans="1:16" x14ac:dyDescent="0.25">
      <c r="A77" s="69">
        <v>57</v>
      </c>
      <c r="B77" s="69">
        <v>100</v>
      </c>
      <c r="C77" s="69"/>
      <c r="D77" s="70">
        <f t="shared" ref="D77" si="58">B77-C76</f>
        <v>100</v>
      </c>
      <c r="E77" s="38">
        <f t="shared" si="2"/>
        <v>8.7300000000000058</v>
      </c>
      <c r="F77" s="81">
        <v>8.5300000000000065</v>
      </c>
      <c r="G77" s="40">
        <f t="shared" ref="G77" si="59">E77-F77</f>
        <v>0.19999999999999929</v>
      </c>
      <c r="H77" s="27">
        <v>5</v>
      </c>
      <c r="I77" s="24">
        <f t="shared" si="3"/>
        <v>100</v>
      </c>
      <c r="J77" s="35">
        <v>20</v>
      </c>
      <c r="K77" s="26">
        <v>0.15</v>
      </c>
      <c r="L77" s="26"/>
      <c r="M77" s="26">
        <f t="shared" si="1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2"/>
        <v>8.4200000000000053</v>
      </c>
      <c r="F78" s="81">
        <v>8.220000000000006</v>
      </c>
      <c r="G78" s="40"/>
      <c r="H78" s="27">
        <v>5</v>
      </c>
      <c r="I78" s="24">
        <f t="shared" si="3"/>
        <v>100</v>
      </c>
      <c r="J78" s="26">
        <v>20</v>
      </c>
      <c r="K78" s="26">
        <v>0.15</v>
      </c>
      <c r="L78" s="26"/>
      <c r="M78" s="26">
        <f t="shared" si="1"/>
        <v>15</v>
      </c>
      <c r="N78" s="43"/>
      <c r="O78" s="6"/>
      <c r="P78" s="13"/>
    </row>
    <row r="79" spans="1:16" x14ac:dyDescent="0.25">
      <c r="A79" s="69">
        <v>59</v>
      </c>
      <c r="B79" s="69">
        <v>100</v>
      </c>
      <c r="C79" s="69"/>
      <c r="D79" s="70">
        <f t="shared" ref="D79" si="60">B79-C78</f>
        <v>100</v>
      </c>
      <c r="E79" s="38">
        <f t="shared" si="2"/>
        <v>8.1100000000000065</v>
      </c>
      <c r="F79" s="81">
        <v>7.9100000000000064</v>
      </c>
      <c r="G79" s="40">
        <f t="shared" ref="G79" si="61">E79-F79</f>
        <v>0.20000000000000018</v>
      </c>
      <c r="H79" s="27">
        <v>5</v>
      </c>
      <c r="I79" s="24">
        <f t="shared" si="3"/>
        <v>100</v>
      </c>
      <c r="J79" s="35">
        <v>20</v>
      </c>
      <c r="K79" s="26">
        <v>0.15</v>
      </c>
      <c r="L79" s="26"/>
      <c r="M79" s="26">
        <f t="shared" si="1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2"/>
        <v>7.8000000000000069</v>
      </c>
      <c r="F80" s="81">
        <v>7.6000000000000068</v>
      </c>
      <c r="G80" s="40"/>
      <c r="H80" s="27">
        <v>5</v>
      </c>
      <c r="I80" s="24">
        <f t="shared" si="3"/>
        <v>100</v>
      </c>
      <c r="J80" s="26">
        <v>20</v>
      </c>
      <c r="K80" s="26">
        <v>0.15</v>
      </c>
      <c r="L80" s="26"/>
      <c r="M80" s="26">
        <f t="shared" si="1"/>
        <v>15</v>
      </c>
      <c r="N80" s="43"/>
      <c r="O80" s="6"/>
      <c r="P80" s="13"/>
    </row>
    <row r="81" spans="1:16" x14ac:dyDescent="0.25">
      <c r="A81" s="69">
        <v>61</v>
      </c>
      <c r="B81" s="69">
        <v>100</v>
      </c>
      <c r="C81" s="69"/>
      <c r="D81" s="70">
        <f t="shared" ref="D81" si="62">B81-C80</f>
        <v>100</v>
      </c>
      <c r="E81" s="38">
        <f t="shared" si="2"/>
        <v>7.7100000000000071</v>
      </c>
      <c r="F81" s="81">
        <v>7.5100000000000069</v>
      </c>
      <c r="G81" s="40">
        <f t="shared" ref="G81" si="63">E81-F81</f>
        <v>0.20000000000000018</v>
      </c>
      <c r="H81" s="27">
        <v>5</v>
      </c>
      <c r="I81" s="24">
        <f t="shared" si="3"/>
        <v>100</v>
      </c>
      <c r="J81" s="35">
        <v>20</v>
      </c>
      <c r="K81" s="26">
        <v>0.15</v>
      </c>
      <c r="L81" s="26"/>
      <c r="M81" s="26">
        <f t="shared" si="1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2"/>
        <v>7.6200000000000072</v>
      </c>
      <c r="F82" s="81">
        <v>7.420000000000007</v>
      </c>
      <c r="G82" s="40"/>
      <c r="H82" s="27">
        <v>5</v>
      </c>
      <c r="I82" s="24">
        <f t="shared" si="3"/>
        <v>100</v>
      </c>
      <c r="J82" s="26">
        <v>20</v>
      </c>
      <c r="K82" s="26">
        <v>0.15</v>
      </c>
      <c r="L82" s="26"/>
      <c r="M82" s="26">
        <f t="shared" si="1"/>
        <v>15</v>
      </c>
      <c r="N82" s="43"/>
      <c r="O82" s="6"/>
      <c r="P82" s="13"/>
    </row>
    <row r="83" spans="1:16" x14ac:dyDescent="0.25">
      <c r="A83" s="69">
        <v>63</v>
      </c>
      <c r="B83" s="69">
        <v>100</v>
      </c>
      <c r="C83" s="69"/>
      <c r="D83" s="70">
        <f t="shared" ref="D83" si="64">B83-C82</f>
        <v>100</v>
      </c>
      <c r="E83" s="38">
        <f t="shared" si="2"/>
        <v>7.9800000000000075</v>
      </c>
      <c r="F83" s="81">
        <v>7.7800000000000074</v>
      </c>
      <c r="G83" s="40">
        <f t="shared" ref="G83" si="65">E83-F83</f>
        <v>0.20000000000000018</v>
      </c>
      <c r="H83" s="27">
        <v>5</v>
      </c>
      <c r="I83" s="24">
        <f t="shared" si="3"/>
        <v>100</v>
      </c>
      <c r="J83" s="35">
        <v>20</v>
      </c>
      <c r="K83" s="26">
        <v>0.15</v>
      </c>
      <c r="L83" s="26"/>
      <c r="M83" s="26">
        <f t="shared" si="1"/>
        <v>15</v>
      </c>
      <c r="N83" s="43"/>
      <c r="O83" s="6"/>
      <c r="P83" s="13"/>
    </row>
    <row r="84" spans="1:16" x14ac:dyDescent="0.25">
      <c r="A84" s="23">
        <v>64</v>
      </c>
      <c r="B84" s="69"/>
      <c r="C84" s="69"/>
      <c r="D84" s="70"/>
      <c r="E84" s="38">
        <f t="shared" si="2"/>
        <v>8.340000000000007</v>
      </c>
      <c r="F84" s="81">
        <v>8.1400000000000077</v>
      </c>
      <c r="G84" s="40"/>
      <c r="H84" s="27">
        <v>5</v>
      </c>
      <c r="I84" s="24">
        <f t="shared" si="3"/>
        <v>100</v>
      </c>
      <c r="J84" s="26">
        <v>20</v>
      </c>
      <c r="K84" s="26">
        <v>0.15</v>
      </c>
      <c r="L84" s="26"/>
      <c r="M84" s="26">
        <f t="shared" ref="M84:M113" si="66">I84*K84</f>
        <v>15</v>
      </c>
      <c r="N84" s="43"/>
      <c r="O84" s="6"/>
      <c r="P84" s="13"/>
    </row>
    <row r="85" spans="1:16" x14ac:dyDescent="0.25">
      <c r="A85" s="69">
        <v>65</v>
      </c>
      <c r="B85" s="69">
        <v>100</v>
      </c>
      <c r="C85" s="69"/>
      <c r="D85" s="70">
        <f t="shared" ref="D85" si="67">B85-C84</f>
        <v>100</v>
      </c>
      <c r="E85" s="38">
        <f t="shared" ref="E85:E113" si="68">F85+0.2</f>
        <v>8.7000000000000064</v>
      </c>
      <c r="F85" s="81">
        <v>8.5000000000000071</v>
      </c>
      <c r="G85" s="40">
        <f t="shared" ref="G85" si="69">E85-F85</f>
        <v>0.19999999999999929</v>
      </c>
      <c r="H85" s="27">
        <v>5</v>
      </c>
      <c r="I85" s="24">
        <f t="shared" ref="I85:I113" si="70">J85*H85</f>
        <v>100</v>
      </c>
      <c r="J85" s="35">
        <v>20</v>
      </c>
      <c r="K85" s="26">
        <v>0.15</v>
      </c>
      <c r="L85" s="26"/>
      <c r="M85" s="26">
        <f t="shared" si="66"/>
        <v>15</v>
      </c>
      <c r="N85" s="43"/>
      <c r="O85" s="6"/>
      <c r="P85" s="13"/>
    </row>
    <row r="86" spans="1:16" x14ac:dyDescent="0.25">
      <c r="A86" s="23">
        <v>66</v>
      </c>
      <c r="B86" s="69"/>
      <c r="C86" s="69"/>
      <c r="D86" s="70"/>
      <c r="E86" s="38">
        <f t="shared" si="68"/>
        <v>9.0600000000000058</v>
      </c>
      <c r="F86" s="81">
        <v>8.8600000000000065</v>
      </c>
      <c r="G86" s="40"/>
      <c r="H86" s="27">
        <v>5</v>
      </c>
      <c r="I86" s="24">
        <f t="shared" si="70"/>
        <v>100</v>
      </c>
      <c r="J86" s="26">
        <v>20</v>
      </c>
      <c r="K86" s="26">
        <v>0.15</v>
      </c>
      <c r="L86" s="26"/>
      <c r="M86" s="26">
        <f t="shared" si="66"/>
        <v>15</v>
      </c>
      <c r="N86" s="43"/>
      <c r="O86" s="6"/>
      <c r="P86" s="13"/>
    </row>
    <row r="87" spans="1:16" x14ac:dyDescent="0.25">
      <c r="A87" s="69">
        <v>67</v>
      </c>
      <c r="B87" s="69">
        <v>100</v>
      </c>
      <c r="C87" s="69"/>
      <c r="D87" s="70">
        <f t="shared" ref="D87" si="71">B87-C86</f>
        <v>100</v>
      </c>
      <c r="E87" s="38">
        <f t="shared" si="68"/>
        <v>8.7300000000000058</v>
      </c>
      <c r="F87" s="81">
        <v>8.5300000000000065</v>
      </c>
      <c r="G87" s="40">
        <f t="shared" ref="G87" si="72">E87-F87</f>
        <v>0.19999999999999929</v>
      </c>
      <c r="H87" s="27">
        <v>5</v>
      </c>
      <c r="I87" s="24">
        <f t="shared" si="70"/>
        <v>100</v>
      </c>
      <c r="J87" s="35">
        <v>20</v>
      </c>
      <c r="K87" s="26">
        <v>0.15</v>
      </c>
      <c r="L87" s="26"/>
      <c r="M87" s="26">
        <f t="shared" si="66"/>
        <v>15</v>
      </c>
      <c r="N87" s="43"/>
      <c r="O87" s="6"/>
      <c r="P87" s="13"/>
    </row>
    <row r="88" spans="1:16" x14ac:dyDescent="0.25">
      <c r="A88" s="23">
        <v>68</v>
      </c>
      <c r="B88" s="69"/>
      <c r="C88" s="69"/>
      <c r="D88" s="70"/>
      <c r="E88" s="38">
        <f t="shared" si="68"/>
        <v>8.4000000000000057</v>
      </c>
      <c r="F88" s="81">
        <v>8.2000000000000064</v>
      </c>
      <c r="G88" s="40"/>
      <c r="H88" s="27">
        <v>5</v>
      </c>
      <c r="I88" s="24">
        <f t="shared" si="70"/>
        <v>100</v>
      </c>
      <c r="J88" s="26">
        <v>20</v>
      </c>
      <c r="K88" s="26">
        <v>0.15</v>
      </c>
      <c r="L88" s="26"/>
      <c r="M88" s="26">
        <f t="shared" si="66"/>
        <v>15</v>
      </c>
      <c r="N88" s="43"/>
      <c r="O88" s="6"/>
      <c r="P88" s="13"/>
    </row>
    <row r="89" spans="1:16" x14ac:dyDescent="0.25">
      <c r="A89" s="69">
        <v>69</v>
      </c>
      <c r="B89" s="69">
        <v>100</v>
      </c>
      <c r="C89" s="69"/>
      <c r="D89" s="70">
        <f t="shared" ref="D89" si="73">B89-C88</f>
        <v>100</v>
      </c>
      <c r="E89" s="38">
        <f t="shared" si="68"/>
        <v>8.0700000000000056</v>
      </c>
      <c r="F89" s="81">
        <v>7.8700000000000063</v>
      </c>
      <c r="G89" s="40">
        <f t="shared" ref="G89" si="74">E89-F89</f>
        <v>0.19999999999999929</v>
      </c>
      <c r="H89" s="27">
        <v>5</v>
      </c>
      <c r="I89" s="24">
        <f t="shared" si="70"/>
        <v>100</v>
      </c>
      <c r="J89" s="35">
        <v>20</v>
      </c>
      <c r="K89" s="26">
        <v>0.15</v>
      </c>
      <c r="L89" s="26"/>
      <c r="M89" s="26">
        <f t="shared" si="66"/>
        <v>15</v>
      </c>
      <c r="N89" s="43"/>
      <c r="O89" s="6"/>
      <c r="P89" s="13"/>
    </row>
    <row r="90" spans="1:16" x14ac:dyDescent="0.25">
      <c r="A90" s="23">
        <v>70</v>
      </c>
      <c r="B90" s="69"/>
      <c r="C90" s="69"/>
      <c r="D90" s="70"/>
      <c r="E90" s="38">
        <f t="shared" si="68"/>
        <v>7.9800000000000066</v>
      </c>
      <c r="F90" s="81">
        <v>7.7800000000000065</v>
      </c>
      <c r="G90" s="40"/>
      <c r="H90" s="27">
        <v>5</v>
      </c>
      <c r="I90" s="24">
        <f t="shared" si="70"/>
        <v>100</v>
      </c>
      <c r="J90" s="26">
        <v>20</v>
      </c>
      <c r="K90" s="26">
        <v>0.15</v>
      </c>
      <c r="L90" s="26"/>
      <c r="M90" s="26">
        <f t="shared" si="66"/>
        <v>15</v>
      </c>
      <c r="N90" s="43"/>
      <c r="O90" s="6"/>
      <c r="P90" s="13"/>
    </row>
    <row r="91" spans="1:16" x14ac:dyDescent="0.25">
      <c r="A91" s="69">
        <v>71</v>
      </c>
      <c r="B91" s="69">
        <v>100</v>
      </c>
      <c r="C91" s="69"/>
      <c r="D91" s="70">
        <f t="shared" ref="D91" si="75">B91-C90</f>
        <v>100</v>
      </c>
      <c r="E91" s="38">
        <f t="shared" si="68"/>
        <v>7.8900000000000068</v>
      </c>
      <c r="F91" s="81">
        <v>7.6900000000000066</v>
      </c>
      <c r="G91" s="40">
        <f t="shared" ref="G91" si="76">E91-F91</f>
        <v>0.20000000000000018</v>
      </c>
      <c r="H91" s="27">
        <v>5</v>
      </c>
      <c r="I91" s="24">
        <f t="shared" si="70"/>
        <v>100</v>
      </c>
      <c r="J91" s="35">
        <v>20</v>
      </c>
      <c r="K91" s="26">
        <v>0.15</v>
      </c>
      <c r="L91" s="26"/>
      <c r="M91" s="26">
        <f t="shared" si="66"/>
        <v>15</v>
      </c>
      <c r="N91" s="43"/>
      <c r="O91" s="6"/>
      <c r="P91" s="13"/>
    </row>
    <row r="92" spans="1:16" x14ac:dyDescent="0.25">
      <c r="A92" s="23">
        <v>72</v>
      </c>
      <c r="B92" s="69"/>
      <c r="C92" s="69"/>
      <c r="D92" s="70"/>
      <c r="E92" s="38">
        <f t="shared" si="68"/>
        <v>7.8000000000000069</v>
      </c>
      <c r="F92" s="81">
        <v>7.6000000000000068</v>
      </c>
      <c r="G92" s="40"/>
      <c r="H92" s="27">
        <v>5</v>
      </c>
      <c r="I92" s="24">
        <f t="shared" si="70"/>
        <v>100</v>
      </c>
      <c r="J92" s="26">
        <v>20</v>
      </c>
      <c r="K92" s="26">
        <v>0.15</v>
      </c>
      <c r="L92" s="26"/>
      <c r="M92" s="26">
        <f t="shared" si="66"/>
        <v>15</v>
      </c>
      <c r="N92" s="43"/>
      <c r="O92" s="6"/>
      <c r="P92" s="13"/>
    </row>
    <row r="93" spans="1:16" x14ac:dyDescent="0.25">
      <c r="A93" s="69">
        <v>73</v>
      </c>
      <c r="B93" s="69">
        <v>100</v>
      </c>
      <c r="C93" s="69"/>
      <c r="D93" s="70">
        <f t="shared" ref="D93" si="77">B93-C92</f>
        <v>100</v>
      </c>
      <c r="E93" s="38">
        <f t="shared" si="68"/>
        <v>7.7100000000000071</v>
      </c>
      <c r="F93" s="81">
        <v>7.5100000000000069</v>
      </c>
      <c r="G93" s="40">
        <f t="shared" ref="G93" si="78">E93-F93</f>
        <v>0.20000000000000018</v>
      </c>
      <c r="H93" s="27">
        <v>5</v>
      </c>
      <c r="I93" s="24">
        <f t="shared" si="70"/>
        <v>100</v>
      </c>
      <c r="J93" s="35">
        <v>20</v>
      </c>
      <c r="K93" s="26">
        <v>0.15</v>
      </c>
      <c r="L93" s="26"/>
      <c r="M93" s="26">
        <f t="shared" si="66"/>
        <v>15</v>
      </c>
      <c r="N93" s="43"/>
      <c r="O93" s="6"/>
      <c r="P93" s="13"/>
    </row>
    <row r="94" spans="1:16" x14ac:dyDescent="0.25">
      <c r="A94" s="23">
        <v>74</v>
      </c>
      <c r="B94" s="69"/>
      <c r="C94" s="69"/>
      <c r="D94" s="70"/>
      <c r="E94" s="38">
        <f t="shared" si="68"/>
        <v>7.9500000000000073</v>
      </c>
      <c r="F94" s="81">
        <v>7.7500000000000071</v>
      </c>
      <c r="G94" s="40"/>
      <c r="H94" s="27">
        <v>5</v>
      </c>
      <c r="I94" s="24">
        <f t="shared" si="70"/>
        <v>100</v>
      </c>
      <c r="J94" s="26">
        <v>20</v>
      </c>
      <c r="K94" s="26">
        <v>0.15</v>
      </c>
      <c r="L94" s="26"/>
      <c r="M94" s="26">
        <f t="shared" si="66"/>
        <v>15</v>
      </c>
      <c r="N94" s="43"/>
      <c r="O94" s="6"/>
      <c r="P94" s="13"/>
    </row>
    <row r="95" spans="1:16" x14ac:dyDescent="0.25">
      <c r="A95" s="69">
        <v>75</v>
      </c>
      <c r="B95" s="69">
        <v>100</v>
      </c>
      <c r="C95" s="69"/>
      <c r="D95" s="70">
        <f t="shared" ref="D95" si="79">B95-C94</f>
        <v>100</v>
      </c>
      <c r="E95" s="38">
        <f t="shared" si="68"/>
        <v>8.1900000000000066</v>
      </c>
      <c r="F95" s="81">
        <v>7.9900000000000073</v>
      </c>
      <c r="G95" s="40">
        <f t="shared" ref="G95" si="80">E95-F95</f>
        <v>0.19999999999999929</v>
      </c>
      <c r="H95" s="27">
        <v>5</v>
      </c>
      <c r="I95" s="24">
        <f t="shared" si="70"/>
        <v>100</v>
      </c>
      <c r="J95" s="35">
        <v>20</v>
      </c>
      <c r="K95" s="26">
        <v>0.15</v>
      </c>
      <c r="L95" s="26"/>
      <c r="M95" s="26">
        <f t="shared" si="66"/>
        <v>15</v>
      </c>
      <c r="N95" s="43"/>
      <c r="O95" s="6"/>
      <c r="P95" s="13"/>
    </row>
    <row r="96" spans="1:16" x14ac:dyDescent="0.25">
      <c r="A96" s="23">
        <v>76</v>
      </c>
      <c r="B96" s="69"/>
      <c r="C96" s="69"/>
      <c r="D96" s="70"/>
      <c r="E96" s="38">
        <f t="shared" si="68"/>
        <v>8.4300000000000068</v>
      </c>
      <c r="F96" s="81">
        <v>8.2300000000000075</v>
      </c>
      <c r="G96" s="40"/>
      <c r="H96" s="27">
        <v>5</v>
      </c>
      <c r="I96" s="24">
        <f t="shared" si="70"/>
        <v>100</v>
      </c>
      <c r="J96" s="26">
        <v>20</v>
      </c>
      <c r="K96" s="26">
        <v>0.15</v>
      </c>
      <c r="L96" s="26"/>
      <c r="M96" s="26">
        <f t="shared" si="66"/>
        <v>15</v>
      </c>
      <c r="N96" s="43"/>
      <c r="O96" s="6"/>
      <c r="P96" s="13"/>
    </row>
    <row r="97" spans="1:16" x14ac:dyDescent="0.25">
      <c r="A97" s="69">
        <v>77</v>
      </c>
      <c r="B97" s="69">
        <v>100</v>
      </c>
      <c r="C97" s="69"/>
      <c r="D97" s="70">
        <f t="shared" ref="D97" si="81">B97-C96</f>
        <v>100</v>
      </c>
      <c r="E97" s="38">
        <f t="shared" si="68"/>
        <v>8.670000000000007</v>
      </c>
      <c r="F97" s="81">
        <v>8.4700000000000077</v>
      </c>
      <c r="G97" s="40">
        <f t="shared" ref="G97" si="82">E97-F97</f>
        <v>0.19999999999999929</v>
      </c>
      <c r="H97" s="27">
        <v>5</v>
      </c>
      <c r="I97" s="24">
        <f t="shared" si="70"/>
        <v>100</v>
      </c>
      <c r="J97" s="35">
        <v>20</v>
      </c>
      <c r="K97" s="26">
        <v>0.15</v>
      </c>
      <c r="L97" s="26"/>
      <c r="M97" s="26">
        <f t="shared" si="66"/>
        <v>15</v>
      </c>
      <c r="N97" s="43"/>
      <c r="O97" s="6"/>
      <c r="P97" s="13"/>
    </row>
    <row r="98" spans="1:16" x14ac:dyDescent="0.25">
      <c r="A98" s="23">
        <v>78</v>
      </c>
      <c r="B98" s="69"/>
      <c r="C98" s="69"/>
      <c r="D98" s="70"/>
      <c r="E98" s="38">
        <f t="shared" si="68"/>
        <v>8.9100000000000072</v>
      </c>
      <c r="F98" s="81">
        <v>8.710000000000008</v>
      </c>
      <c r="G98" s="40"/>
      <c r="H98" s="27">
        <v>5</v>
      </c>
      <c r="I98" s="24">
        <f t="shared" si="70"/>
        <v>100</v>
      </c>
      <c r="J98" s="26">
        <v>20</v>
      </c>
      <c r="K98" s="26">
        <v>0.15</v>
      </c>
      <c r="L98" s="26"/>
      <c r="M98" s="26">
        <f t="shared" si="66"/>
        <v>15</v>
      </c>
      <c r="N98" s="43"/>
      <c r="O98" s="6"/>
      <c r="P98" s="13"/>
    </row>
    <row r="99" spans="1:16" x14ac:dyDescent="0.25">
      <c r="A99" s="69">
        <v>79</v>
      </c>
      <c r="B99" s="69">
        <v>100</v>
      </c>
      <c r="C99" s="69"/>
      <c r="D99" s="70">
        <f t="shared" ref="D99" si="83">B99-C98</f>
        <v>100</v>
      </c>
      <c r="E99" s="38">
        <f t="shared" si="68"/>
        <v>8.670000000000007</v>
      </c>
      <c r="F99" s="81">
        <v>8.4700000000000077</v>
      </c>
      <c r="G99" s="40">
        <f t="shared" ref="G99" si="84">E99-F99</f>
        <v>0.19999999999999929</v>
      </c>
      <c r="H99" s="27">
        <v>5</v>
      </c>
      <c r="I99" s="24">
        <f t="shared" si="70"/>
        <v>100</v>
      </c>
      <c r="J99" s="35">
        <v>20</v>
      </c>
      <c r="K99" s="26">
        <v>0.15</v>
      </c>
      <c r="L99" s="26"/>
      <c r="M99" s="26">
        <f t="shared" si="66"/>
        <v>15</v>
      </c>
      <c r="N99" s="43"/>
      <c r="O99" s="6"/>
      <c r="P99" s="13"/>
    </row>
    <row r="100" spans="1:16" x14ac:dyDescent="0.25">
      <c r="A100" s="23">
        <v>80</v>
      </c>
      <c r="B100" s="69"/>
      <c r="C100" s="69"/>
      <c r="D100" s="70"/>
      <c r="E100" s="38">
        <f t="shared" si="68"/>
        <v>8.4300000000000068</v>
      </c>
      <c r="F100" s="81">
        <v>8.2300000000000075</v>
      </c>
      <c r="G100" s="40"/>
      <c r="H100" s="27">
        <v>5</v>
      </c>
      <c r="I100" s="24">
        <f t="shared" si="70"/>
        <v>100</v>
      </c>
      <c r="J100" s="26">
        <v>20</v>
      </c>
      <c r="K100" s="26">
        <v>0.15</v>
      </c>
      <c r="L100" s="26"/>
      <c r="M100" s="26">
        <f t="shared" si="66"/>
        <v>15</v>
      </c>
      <c r="N100" s="43"/>
      <c r="O100" s="6"/>
      <c r="P100" s="13"/>
    </row>
    <row r="101" spans="1:16" x14ac:dyDescent="0.25">
      <c r="A101" s="69">
        <v>81</v>
      </c>
      <c r="B101" s="69">
        <v>100</v>
      </c>
      <c r="C101" s="69"/>
      <c r="D101" s="70">
        <f t="shared" ref="D101" si="85">B101-C100</f>
        <v>100</v>
      </c>
      <c r="E101" s="38">
        <f t="shared" si="68"/>
        <v>8.1900000000000066</v>
      </c>
      <c r="F101" s="81">
        <v>7.9900000000000073</v>
      </c>
      <c r="G101" s="40">
        <f t="shared" ref="G101" si="86">E101-F101</f>
        <v>0.19999999999999929</v>
      </c>
      <c r="H101" s="27">
        <v>5</v>
      </c>
      <c r="I101" s="24">
        <f t="shared" si="70"/>
        <v>100</v>
      </c>
      <c r="J101" s="35">
        <v>20</v>
      </c>
      <c r="K101" s="26">
        <v>0.15</v>
      </c>
      <c r="L101" s="26"/>
      <c r="M101" s="26">
        <f t="shared" si="66"/>
        <v>15</v>
      </c>
      <c r="N101" s="43"/>
      <c r="O101" s="6"/>
      <c r="P101" s="13"/>
    </row>
    <row r="102" spans="1:16" x14ac:dyDescent="0.25">
      <c r="A102" s="23">
        <v>82</v>
      </c>
      <c r="B102" s="69"/>
      <c r="C102" s="69"/>
      <c r="D102" s="70"/>
      <c r="E102" s="38">
        <f t="shared" si="68"/>
        <v>7.9500000000000073</v>
      </c>
      <c r="F102" s="81">
        <v>7.7500000000000071</v>
      </c>
      <c r="G102" s="40"/>
      <c r="H102" s="27">
        <v>5</v>
      </c>
      <c r="I102" s="24">
        <f t="shared" si="70"/>
        <v>100</v>
      </c>
      <c r="J102" s="26">
        <v>20</v>
      </c>
      <c r="K102" s="26">
        <v>0.15</v>
      </c>
      <c r="L102" s="26"/>
      <c r="M102" s="26">
        <f t="shared" si="66"/>
        <v>15</v>
      </c>
      <c r="N102" s="43"/>
      <c r="O102" s="6"/>
      <c r="P102" s="13"/>
    </row>
    <row r="103" spans="1:16" x14ac:dyDescent="0.25">
      <c r="A103" s="69">
        <v>83</v>
      </c>
      <c r="B103" s="69">
        <v>100</v>
      </c>
      <c r="C103" s="69"/>
      <c r="D103" s="70">
        <f t="shared" ref="D103" si="87">B103-C102</f>
        <v>100</v>
      </c>
      <c r="E103" s="38">
        <f t="shared" si="68"/>
        <v>7.8600000000000074</v>
      </c>
      <c r="F103" s="81">
        <v>7.6600000000000072</v>
      </c>
      <c r="G103" s="40">
        <f t="shared" ref="G103" si="88">E103-F103</f>
        <v>0.20000000000000018</v>
      </c>
      <c r="H103" s="27">
        <v>5</v>
      </c>
      <c r="I103" s="24">
        <f t="shared" si="70"/>
        <v>100</v>
      </c>
      <c r="J103" s="35">
        <v>20</v>
      </c>
      <c r="K103" s="26">
        <v>0.15</v>
      </c>
      <c r="L103" s="26"/>
      <c r="M103" s="26">
        <f t="shared" si="66"/>
        <v>15</v>
      </c>
      <c r="N103" s="43"/>
      <c r="O103" s="6"/>
      <c r="P103" s="13"/>
    </row>
    <row r="104" spans="1:16" x14ac:dyDescent="0.25">
      <c r="A104" s="23">
        <v>84</v>
      </c>
      <c r="B104" s="69"/>
      <c r="C104" s="69"/>
      <c r="D104" s="70"/>
      <c r="E104" s="38">
        <f t="shared" si="68"/>
        <v>7.7700000000000076</v>
      </c>
      <c r="F104" s="81">
        <v>7.5700000000000074</v>
      </c>
      <c r="G104" s="40"/>
      <c r="H104" s="27">
        <v>5</v>
      </c>
      <c r="I104" s="24">
        <f t="shared" si="70"/>
        <v>100</v>
      </c>
      <c r="J104" s="26">
        <v>20</v>
      </c>
      <c r="K104" s="26">
        <v>0.15</v>
      </c>
      <c r="L104" s="26"/>
      <c r="M104" s="26">
        <f t="shared" si="66"/>
        <v>15</v>
      </c>
      <c r="N104" s="43"/>
      <c r="O104" s="6"/>
      <c r="P104" s="13"/>
    </row>
    <row r="105" spans="1:16" x14ac:dyDescent="0.25">
      <c r="A105" s="69">
        <v>85</v>
      </c>
      <c r="B105" s="69">
        <v>100</v>
      </c>
      <c r="C105" s="69"/>
      <c r="D105" s="70">
        <f t="shared" ref="D105" si="89">B105-C104</f>
        <v>100</v>
      </c>
      <c r="E105" s="38">
        <f t="shared" si="68"/>
        <v>7.7400000000000073</v>
      </c>
      <c r="F105" s="81">
        <v>7.5400000000000071</v>
      </c>
      <c r="G105" s="40">
        <f t="shared" ref="G105" si="90">E105-F105</f>
        <v>0.20000000000000018</v>
      </c>
      <c r="H105" s="27">
        <v>5</v>
      </c>
      <c r="I105" s="24">
        <f t="shared" si="70"/>
        <v>100</v>
      </c>
      <c r="J105" s="35">
        <v>20</v>
      </c>
      <c r="K105" s="26">
        <v>0.15</v>
      </c>
      <c r="L105" s="26"/>
      <c r="M105" s="26">
        <f t="shared" si="66"/>
        <v>15</v>
      </c>
      <c r="N105" s="43"/>
      <c r="O105" s="6"/>
      <c r="P105" s="13"/>
    </row>
    <row r="106" spans="1:16" x14ac:dyDescent="0.25">
      <c r="A106" s="23">
        <v>86</v>
      </c>
      <c r="B106" s="69"/>
      <c r="C106" s="69"/>
      <c r="D106" s="70"/>
      <c r="E106" s="38">
        <f t="shared" si="68"/>
        <v>7.6500000000000075</v>
      </c>
      <c r="F106" s="81">
        <v>7.4500000000000073</v>
      </c>
      <c r="G106" s="40"/>
      <c r="H106" s="27">
        <v>5</v>
      </c>
      <c r="I106" s="24">
        <f t="shared" si="70"/>
        <v>100</v>
      </c>
      <c r="J106" s="26">
        <v>20</v>
      </c>
      <c r="K106" s="26">
        <v>0.15</v>
      </c>
      <c r="L106" s="26"/>
      <c r="M106" s="26">
        <f t="shared" si="66"/>
        <v>15</v>
      </c>
      <c r="N106" s="43"/>
      <c r="O106" s="6"/>
      <c r="P106" s="13"/>
    </row>
    <row r="107" spans="1:16" x14ac:dyDescent="0.25">
      <c r="A107" s="69">
        <v>87</v>
      </c>
      <c r="B107" s="69">
        <v>100</v>
      </c>
      <c r="C107" s="69"/>
      <c r="D107" s="70">
        <f t="shared" ref="D107" si="91">B107-C106</f>
        <v>100</v>
      </c>
      <c r="E107" s="38">
        <f t="shared" si="68"/>
        <v>7.5600000000000076</v>
      </c>
      <c r="F107" s="81">
        <v>7.3600000000000074</v>
      </c>
      <c r="G107" s="40">
        <f t="shared" ref="G107" si="92">E107-F107</f>
        <v>0.20000000000000018</v>
      </c>
      <c r="H107" s="27">
        <v>5</v>
      </c>
      <c r="I107" s="24">
        <f t="shared" si="70"/>
        <v>100</v>
      </c>
      <c r="J107" s="35">
        <v>20</v>
      </c>
      <c r="K107" s="26">
        <v>0.15</v>
      </c>
      <c r="L107" s="26"/>
      <c r="M107" s="26">
        <f t="shared" si="66"/>
        <v>15</v>
      </c>
      <c r="N107" s="43"/>
      <c r="O107" s="6"/>
      <c r="P107" s="13"/>
    </row>
    <row r="108" spans="1:16" x14ac:dyDescent="0.25">
      <c r="A108" s="23">
        <v>88</v>
      </c>
      <c r="B108" s="69"/>
      <c r="C108" s="69"/>
      <c r="D108" s="70"/>
      <c r="E108" s="38">
        <f t="shared" si="68"/>
        <v>7.4500000000000073</v>
      </c>
      <c r="F108" s="81">
        <v>7.2500000000000071</v>
      </c>
      <c r="G108" s="40"/>
      <c r="H108" s="27">
        <v>5</v>
      </c>
      <c r="I108" s="24">
        <f t="shared" si="70"/>
        <v>100</v>
      </c>
      <c r="J108" s="26">
        <v>20</v>
      </c>
      <c r="K108" s="26">
        <v>0.15</v>
      </c>
      <c r="L108" s="26"/>
      <c r="M108" s="26">
        <f t="shared" si="66"/>
        <v>15</v>
      </c>
      <c r="N108" s="43"/>
      <c r="O108" s="6"/>
      <c r="P108" s="13"/>
    </row>
    <row r="109" spans="1:16" x14ac:dyDescent="0.25">
      <c r="A109" s="69">
        <v>89</v>
      </c>
      <c r="B109" s="69">
        <v>100</v>
      </c>
      <c r="C109" s="69"/>
      <c r="D109" s="70">
        <f t="shared" ref="D109" si="93">B109-C108</f>
        <v>100</v>
      </c>
      <c r="E109" s="38">
        <f t="shared" si="68"/>
        <v>7.340000000000007</v>
      </c>
      <c r="F109" s="81">
        <v>7.1400000000000068</v>
      </c>
      <c r="G109" s="40">
        <f t="shared" ref="G109" si="94">E109-F109</f>
        <v>0.20000000000000018</v>
      </c>
      <c r="H109" s="27">
        <v>5</v>
      </c>
      <c r="I109" s="24">
        <f t="shared" si="70"/>
        <v>100</v>
      </c>
      <c r="J109" s="35">
        <v>20</v>
      </c>
      <c r="K109" s="26">
        <v>0.15</v>
      </c>
      <c r="L109" s="26"/>
      <c r="M109" s="26">
        <f t="shared" si="66"/>
        <v>15</v>
      </c>
      <c r="N109" s="43"/>
      <c r="O109" s="6"/>
      <c r="P109" s="13"/>
    </row>
    <row r="110" spans="1:16" x14ac:dyDescent="0.25">
      <c r="A110" s="23">
        <v>90</v>
      </c>
      <c r="B110" s="69"/>
      <c r="C110" s="69"/>
      <c r="D110" s="70"/>
      <c r="E110" s="38">
        <f t="shared" si="68"/>
        <v>7.2300000000000066</v>
      </c>
      <c r="F110" s="81">
        <v>7.0300000000000065</v>
      </c>
      <c r="G110" s="40"/>
      <c r="H110" s="27">
        <v>5</v>
      </c>
      <c r="I110" s="24">
        <f t="shared" si="70"/>
        <v>100</v>
      </c>
      <c r="J110" s="26">
        <v>20</v>
      </c>
      <c r="K110" s="26">
        <v>0.15</v>
      </c>
      <c r="L110" s="26"/>
      <c r="M110" s="26">
        <f t="shared" si="66"/>
        <v>15</v>
      </c>
      <c r="N110" s="43"/>
      <c r="O110" s="6"/>
      <c r="P110" s="13"/>
    </row>
    <row r="111" spans="1:16" x14ac:dyDescent="0.25">
      <c r="A111" s="69">
        <v>91</v>
      </c>
      <c r="B111" s="69">
        <v>100</v>
      </c>
      <c r="C111" s="69"/>
      <c r="D111" s="70">
        <f t="shared" ref="D111" si="95">B111-C110</f>
        <v>100</v>
      </c>
      <c r="E111" s="38">
        <f t="shared" si="68"/>
        <v>7.1200000000000063</v>
      </c>
      <c r="F111" s="81">
        <v>6.9200000000000061</v>
      </c>
      <c r="G111" s="40">
        <f t="shared" ref="G111" si="96">E111-F111</f>
        <v>0.20000000000000018</v>
      </c>
      <c r="H111" s="27">
        <v>5</v>
      </c>
      <c r="I111" s="24">
        <f t="shared" si="70"/>
        <v>100</v>
      </c>
      <c r="J111" s="35">
        <v>20</v>
      </c>
      <c r="K111" s="26">
        <v>0.15</v>
      </c>
      <c r="L111" s="26"/>
      <c r="M111" s="26">
        <f t="shared" si="66"/>
        <v>15</v>
      </c>
      <c r="N111" s="43"/>
      <c r="O111" s="6"/>
      <c r="P111" s="13"/>
    </row>
    <row r="112" spans="1:16" x14ac:dyDescent="0.25">
      <c r="A112" s="23">
        <v>92</v>
      </c>
      <c r="B112" s="69"/>
      <c r="C112" s="69"/>
      <c r="D112" s="70"/>
      <c r="E112" s="38">
        <f t="shared" si="68"/>
        <v>7.010000000000006</v>
      </c>
      <c r="F112" s="81">
        <v>6.8100000000000058</v>
      </c>
      <c r="G112" s="40"/>
      <c r="H112" s="27">
        <v>5</v>
      </c>
      <c r="I112" s="24">
        <f t="shared" si="70"/>
        <v>100</v>
      </c>
      <c r="J112" s="26">
        <v>20</v>
      </c>
      <c r="K112" s="26">
        <v>0.15</v>
      </c>
      <c r="L112" s="26"/>
      <c r="M112" s="26">
        <f t="shared" si="66"/>
        <v>15</v>
      </c>
      <c r="N112" s="43"/>
      <c r="O112" s="6"/>
      <c r="P112" s="13"/>
    </row>
    <row r="113" spans="1:16" x14ac:dyDescent="0.25">
      <c r="A113" s="69">
        <v>93</v>
      </c>
      <c r="B113" s="69">
        <v>100</v>
      </c>
      <c r="C113" s="69"/>
      <c r="D113" s="70">
        <f t="shared" ref="D113" si="97">B113-C112</f>
        <v>100</v>
      </c>
      <c r="E113" s="38">
        <f t="shared" si="68"/>
        <v>6.9000000000000057</v>
      </c>
      <c r="F113" s="81">
        <v>6.7000000000000055</v>
      </c>
      <c r="G113" s="40">
        <f t="shared" ref="G113" si="98">E113-F113</f>
        <v>0.20000000000000018</v>
      </c>
      <c r="H113" s="27">
        <v>5</v>
      </c>
      <c r="I113" s="24">
        <f t="shared" si="70"/>
        <v>100</v>
      </c>
      <c r="J113" s="35">
        <v>20</v>
      </c>
      <c r="K113" s="26">
        <v>0.15</v>
      </c>
      <c r="L113" s="26"/>
      <c r="M113" s="26">
        <f t="shared" si="66"/>
        <v>15</v>
      </c>
      <c r="N113" s="43"/>
      <c r="O113" s="6"/>
      <c r="P113" s="13"/>
    </row>
    <row r="114" spans="1:16" ht="15.75" thickBot="1" x14ac:dyDescent="0.3">
      <c r="A114" s="53"/>
      <c r="B114" s="53"/>
      <c r="C114" s="53"/>
      <c r="D114" s="53"/>
      <c r="E114" s="72"/>
      <c r="F114" s="54"/>
      <c r="G114" s="55"/>
      <c r="H114" s="56"/>
      <c r="I114" s="57"/>
      <c r="J114" s="58"/>
      <c r="K114" s="59"/>
      <c r="L114" s="59"/>
      <c r="M114" s="26"/>
      <c r="N114" s="73"/>
      <c r="O114" s="6"/>
    </row>
    <row r="115" spans="1:16" ht="15.75" thickBot="1" x14ac:dyDescent="0.3">
      <c r="A115" s="7"/>
      <c r="B115" s="7">
        <f>SUM(B20:B113)</f>
        <v>4700</v>
      </c>
      <c r="C115" s="7">
        <f>SUM(C20:C113)</f>
        <v>0</v>
      </c>
      <c r="D115" s="19">
        <f>SUM(D20:D113)</f>
        <v>4700</v>
      </c>
      <c r="E115" s="19"/>
      <c r="F115" s="19"/>
      <c r="G115" s="19"/>
      <c r="H115" s="29"/>
      <c r="I115" s="19">
        <f>SUM(I20:I113)</f>
        <v>9300</v>
      </c>
      <c r="J115" s="36">
        <f>SUM(J20:J113)</f>
        <v>1860</v>
      </c>
      <c r="K115" s="19"/>
      <c r="L115" s="19"/>
      <c r="M115" s="19">
        <f>SUM(M20:M113)</f>
        <v>1395</v>
      </c>
      <c r="N115" s="19">
        <f>SUM(N20:N113)</f>
        <v>0</v>
      </c>
      <c r="O115" s="5"/>
    </row>
    <row r="116" spans="1:16" x14ac:dyDescent="0.25">
      <c r="A116" s="61"/>
      <c r="B116" s="61"/>
      <c r="C116" s="61"/>
      <c r="D116" s="62"/>
      <c r="E116" s="62"/>
      <c r="F116" s="62"/>
      <c r="G116" s="62"/>
      <c r="H116" s="63"/>
      <c r="I116" s="64"/>
      <c r="J116" s="65"/>
      <c r="K116" s="64"/>
      <c r="L116" s="64"/>
      <c r="M116" s="64"/>
      <c r="N116" s="66"/>
    </row>
    <row r="117" spans="1:16" x14ac:dyDescent="0.25">
      <c r="A117" s="105" t="s">
        <v>23</v>
      </c>
      <c r="B117" s="106"/>
      <c r="C117" s="106"/>
      <c r="D117" s="106"/>
      <c r="E117" s="106"/>
      <c r="F117" s="106"/>
      <c r="G117" s="106"/>
      <c r="H117" s="107"/>
      <c r="I117" s="67">
        <f>J115</f>
        <v>1860</v>
      </c>
      <c r="J117" s="68" t="s">
        <v>28</v>
      </c>
      <c r="K117" s="64"/>
      <c r="L117" s="64"/>
      <c r="M117" s="64"/>
      <c r="N117" s="60"/>
      <c r="O117" s="13"/>
    </row>
    <row r="118" spans="1:16" ht="18.75" customHeight="1" x14ac:dyDescent="0.25">
      <c r="A118" s="98" t="s">
        <v>24</v>
      </c>
      <c r="B118" s="99"/>
      <c r="C118" s="99"/>
      <c r="D118" s="99"/>
      <c r="E118" s="99"/>
      <c r="F118" s="99"/>
      <c r="G118" s="99"/>
      <c r="H118" s="100"/>
      <c r="I118" s="20">
        <f>M115</f>
        <v>1395</v>
      </c>
      <c r="J118" s="37" t="s">
        <v>29</v>
      </c>
      <c r="N118" s="44"/>
    </row>
    <row r="119" spans="1:16" x14ac:dyDescent="0.25">
      <c r="A119" s="98" t="s">
        <v>26</v>
      </c>
      <c r="B119" s="99"/>
      <c r="C119" s="99"/>
      <c r="D119" s="99"/>
      <c r="E119" s="99"/>
      <c r="F119" s="99"/>
      <c r="G119" s="99"/>
      <c r="H119" s="100"/>
      <c r="I119" s="45">
        <f>N115</f>
        <v>0</v>
      </c>
      <c r="J119" s="46" t="s">
        <v>29</v>
      </c>
      <c r="K119" s="21"/>
      <c r="L119" s="21"/>
    </row>
    <row r="120" spans="1:16" x14ac:dyDescent="0.25">
      <c r="A120" s="98" t="s">
        <v>27</v>
      </c>
      <c r="B120" s="99"/>
      <c r="C120" s="99"/>
      <c r="D120" s="99"/>
      <c r="E120" s="99"/>
      <c r="F120" s="99"/>
      <c r="G120" s="99"/>
      <c r="H120" s="100"/>
      <c r="I120" s="80">
        <f>I118+I119</f>
        <v>1395</v>
      </c>
      <c r="J120" s="46" t="s">
        <v>29</v>
      </c>
    </row>
    <row r="121" spans="1:16" x14ac:dyDescent="0.25">
      <c r="I121" s="13"/>
    </row>
  </sheetData>
  <mergeCells count="9">
    <mergeCell ref="A118:H118"/>
    <mergeCell ref="A119:H119"/>
    <mergeCell ref="A120:H120"/>
    <mergeCell ref="A8:J8"/>
    <mergeCell ref="A9:J9"/>
    <mergeCell ref="A10:I10"/>
    <mergeCell ref="A16:N16"/>
    <mergeCell ref="A17:N17"/>
    <mergeCell ref="A117:H117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555B7-51C5-4165-B081-D12B4F7981E0}">
  <sheetPr>
    <tabColor rgb="FFFFFF00"/>
    <pageSetUpPr fitToPage="1"/>
  </sheetPr>
  <dimension ref="A1:Z116"/>
  <sheetViews>
    <sheetView showGridLines="0" view="pageBreakPreview" topLeftCell="A97" zoomScaleNormal="175" zoomScaleSheetLayoutView="100" workbookViewId="0">
      <selection activeCell="J103" sqref="J103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48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F20+0.2</f>
        <v>18.329999999999998</v>
      </c>
      <c r="F20" s="81">
        <v>18.13</v>
      </c>
      <c r="G20" s="40">
        <f t="shared" ref="G20:G21" si="0">E20-F20</f>
        <v>0.19999999999999929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83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84" si="2">F21+0.2</f>
        <v>18.462</v>
      </c>
      <c r="F21" s="81">
        <v>18.262</v>
      </c>
      <c r="G21" s="40">
        <f t="shared" si="0"/>
        <v>0.19999999999999929</v>
      </c>
      <c r="H21" s="27">
        <v>5</v>
      </c>
      <c r="I21" s="24">
        <f t="shared" ref="I21:I84" si="3">J21*H21</f>
        <v>100</v>
      </c>
      <c r="J21" s="35">
        <v>20</v>
      </c>
      <c r="K21" s="26">
        <v>0.15</v>
      </c>
      <c r="L21" s="26"/>
      <c r="M21" s="26">
        <f t="shared" si="1"/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18.594000000000001</v>
      </c>
      <c r="F22" s="81">
        <v>18.394000000000002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>
        <v>100</v>
      </c>
      <c r="C23" s="69"/>
      <c r="D23" s="70">
        <f t="shared" ref="D23" si="4">B23-C22</f>
        <v>100</v>
      </c>
      <c r="E23" s="38">
        <f t="shared" si="2"/>
        <v>18.726000000000003</v>
      </c>
      <c r="F23" s="81">
        <v>18.526000000000003</v>
      </c>
      <c r="G23" s="40">
        <f t="shared" ref="G23" si="5">E23-F23</f>
        <v>0.19999999999999929</v>
      </c>
      <c r="H23" s="27">
        <v>5</v>
      </c>
      <c r="I23" s="24">
        <f t="shared" si="3"/>
        <v>100</v>
      </c>
      <c r="J23" s="35">
        <v>20</v>
      </c>
      <c r="K23" s="26">
        <v>0.15</v>
      </c>
      <c r="L23" s="26"/>
      <c r="M23" s="26">
        <f t="shared" si="1"/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si="2"/>
        <v>18.858000000000004</v>
      </c>
      <c r="F24" s="81">
        <v>18.658000000000005</v>
      </c>
      <c r="G24" s="40"/>
      <c r="H24" s="27">
        <v>5</v>
      </c>
      <c r="I24" s="24">
        <f t="shared" si="3"/>
        <v>100</v>
      </c>
      <c r="J24" s="26">
        <v>20</v>
      </c>
      <c r="K24" s="26">
        <v>0.15</v>
      </c>
      <c r="L24" s="26"/>
      <c r="M24" s="26">
        <f t="shared" si="1"/>
        <v>15</v>
      </c>
      <c r="N24" s="43"/>
      <c r="O24" s="6"/>
      <c r="P24" s="13"/>
    </row>
    <row r="25" spans="1:26" x14ac:dyDescent="0.25">
      <c r="A25" s="69">
        <v>5</v>
      </c>
      <c r="B25" s="69">
        <v>100</v>
      </c>
      <c r="C25" s="69"/>
      <c r="D25" s="70">
        <f t="shared" ref="D25" si="6">B25-C24</f>
        <v>100</v>
      </c>
      <c r="E25" s="38">
        <f t="shared" si="2"/>
        <v>18.990000000000006</v>
      </c>
      <c r="F25" s="81">
        <v>18.790000000000006</v>
      </c>
      <c r="G25" s="40">
        <f t="shared" ref="G25" si="7">E25-F25</f>
        <v>0.19999999999999929</v>
      </c>
      <c r="H25" s="27">
        <v>5</v>
      </c>
      <c r="I25" s="24">
        <f t="shared" si="3"/>
        <v>100</v>
      </c>
      <c r="J25" s="35">
        <v>20</v>
      </c>
      <c r="K25" s="26">
        <v>0.15</v>
      </c>
      <c r="L25" s="26"/>
      <c r="M25" s="26">
        <f t="shared" si="1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2"/>
        <v>18.858000000000004</v>
      </c>
      <c r="F26" s="81">
        <v>18.658000000000005</v>
      </c>
      <c r="G26" s="40"/>
      <c r="H26" s="27">
        <v>5</v>
      </c>
      <c r="I26" s="24">
        <f t="shared" si="3"/>
        <v>100</v>
      </c>
      <c r="J26" s="26">
        <v>20</v>
      </c>
      <c r="K26" s="26">
        <v>0.15</v>
      </c>
      <c r="L26" s="26"/>
      <c r="M26" s="26">
        <f t="shared" si="1"/>
        <v>15</v>
      </c>
      <c r="N26" s="43"/>
      <c r="O26" s="6"/>
      <c r="P26" s="13"/>
    </row>
    <row r="27" spans="1:26" x14ac:dyDescent="0.25">
      <c r="A27" s="69">
        <v>7</v>
      </c>
      <c r="B27" s="69">
        <v>100</v>
      </c>
      <c r="C27" s="69"/>
      <c r="D27" s="70">
        <f t="shared" ref="D27" si="8">B27-C26</f>
        <v>100</v>
      </c>
      <c r="E27" s="38">
        <f t="shared" si="2"/>
        <v>18.726000000000003</v>
      </c>
      <c r="F27" s="81">
        <v>18.526000000000003</v>
      </c>
      <c r="G27" s="40">
        <f t="shared" ref="G27" si="9">E27-F27</f>
        <v>0.19999999999999929</v>
      </c>
      <c r="H27" s="27">
        <v>5</v>
      </c>
      <c r="I27" s="24">
        <f t="shared" si="3"/>
        <v>100</v>
      </c>
      <c r="J27" s="35">
        <v>20</v>
      </c>
      <c r="K27" s="26">
        <v>0.15</v>
      </c>
      <c r="L27" s="26"/>
      <c r="M27" s="26">
        <f t="shared" si="1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2"/>
        <v>18.396000000000004</v>
      </c>
      <c r="F28" s="81">
        <v>18.196000000000005</v>
      </c>
      <c r="G28" s="40"/>
      <c r="H28" s="27">
        <v>5</v>
      </c>
      <c r="I28" s="24">
        <f t="shared" si="3"/>
        <v>100</v>
      </c>
      <c r="J28" s="26">
        <v>20</v>
      </c>
      <c r="K28" s="26">
        <v>0.15</v>
      </c>
      <c r="L28" s="26"/>
      <c r="M28" s="26">
        <f t="shared" si="1"/>
        <v>15</v>
      </c>
      <c r="N28" s="43"/>
      <c r="O28" s="6"/>
      <c r="P28" s="13"/>
    </row>
    <row r="29" spans="1:26" x14ac:dyDescent="0.25">
      <c r="A29" s="69">
        <v>9</v>
      </c>
      <c r="B29" s="69">
        <v>100</v>
      </c>
      <c r="C29" s="69"/>
      <c r="D29" s="70">
        <f t="shared" ref="D29" si="10">B29-C28</f>
        <v>100</v>
      </c>
      <c r="E29" s="38">
        <f t="shared" si="2"/>
        <v>18.066000000000006</v>
      </c>
      <c r="F29" s="81">
        <v>17.866000000000007</v>
      </c>
      <c r="G29" s="40">
        <f t="shared" ref="G29" si="11">E29-F29</f>
        <v>0.19999999999999929</v>
      </c>
      <c r="H29" s="27">
        <v>5</v>
      </c>
      <c r="I29" s="24">
        <f t="shared" si="3"/>
        <v>100</v>
      </c>
      <c r="J29" s="35">
        <v>20</v>
      </c>
      <c r="K29" s="26">
        <v>0.15</v>
      </c>
      <c r="L29" s="26"/>
      <c r="M29" s="26">
        <f t="shared" si="1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2"/>
        <v>17.736000000000008</v>
      </c>
      <c r="F30" s="81">
        <v>17.536000000000008</v>
      </c>
      <c r="G30" s="40"/>
      <c r="H30" s="27">
        <v>5</v>
      </c>
      <c r="I30" s="24">
        <f t="shared" si="3"/>
        <v>100</v>
      </c>
      <c r="J30" s="26">
        <v>20</v>
      </c>
      <c r="K30" s="26">
        <v>0.15</v>
      </c>
      <c r="L30" s="26"/>
      <c r="M30" s="26">
        <f t="shared" si="1"/>
        <v>15</v>
      </c>
      <c r="N30" s="43"/>
      <c r="O30" s="6"/>
      <c r="P30" s="13"/>
    </row>
    <row r="31" spans="1:26" x14ac:dyDescent="0.25">
      <c r="A31" s="69">
        <v>11</v>
      </c>
      <c r="B31" s="69">
        <v>100</v>
      </c>
      <c r="C31" s="69"/>
      <c r="D31" s="70">
        <f t="shared" ref="D31" si="12">B31-C30</f>
        <v>100</v>
      </c>
      <c r="E31" s="38">
        <f t="shared" si="2"/>
        <v>17.406000000000009</v>
      </c>
      <c r="F31" s="81">
        <v>17.20600000000001</v>
      </c>
      <c r="G31" s="40">
        <f t="shared" ref="G31" si="13">E31-F31</f>
        <v>0.19999999999999929</v>
      </c>
      <c r="H31" s="27">
        <v>5</v>
      </c>
      <c r="I31" s="24">
        <f t="shared" si="3"/>
        <v>100</v>
      </c>
      <c r="J31" s="35">
        <v>20</v>
      </c>
      <c r="K31" s="26">
        <v>0.15</v>
      </c>
      <c r="L31" s="26"/>
      <c r="M31" s="26">
        <f t="shared" si="1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2"/>
        <v>17.076000000000011</v>
      </c>
      <c r="F32" s="81">
        <v>16.876000000000012</v>
      </c>
      <c r="G32" s="40"/>
      <c r="H32" s="27">
        <v>5</v>
      </c>
      <c r="I32" s="24">
        <f t="shared" si="3"/>
        <v>100</v>
      </c>
      <c r="J32" s="26">
        <v>20</v>
      </c>
      <c r="K32" s="26">
        <v>0.15</v>
      </c>
      <c r="L32" s="26"/>
      <c r="M32" s="26">
        <f t="shared" si="1"/>
        <v>15</v>
      </c>
      <c r="N32" s="43"/>
      <c r="O32" s="6"/>
      <c r="P32" s="13"/>
    </row>
    <row r="33" spans="1:16" x14ac:dyDescent="0.25">
      <c r="A33" s="69">
        <v>13</v>
      </c>
      <c r="B33" s="69">
        <v>100</v>
      </c>
      <c r="C33" s="69"/>
      <c r="D33" s="70">
        <f t="shared" ref="D33" si="14">B33-C32</f>
        <v>100</v>
      </c>
      <c r="E33" s="38">
        <f t="shared" si="2"/>
        <v>16.746000000000013</v>
      </c>
      <c r="F33" s="81">
        <v>16.546000000000014</v>
      </c>
      <c r="G33" s="40">
        <f t="shared" ref="G33" si="15">E33-F33</f>
        <v>0.19999999999999929</v>
      </c>
      <c r="H33" s="27">
        <v>5</v>
      </c>
      <c r="I33" s="24">
        <f t="shared" si="3"/>
        <v>100</v>
      </c>
      <c r="J33" s="35">
        <v>20</v>
      </c>
      <c r="K33" s="26">
        <v>0.15</v>
      </c>
      <c r="L33" s="26"/>
      <c r="M33" s="26">
        <f t="shared" si="1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2"/>
        <v>17.026000000000014</v>
      </c>
      <c r="F34" s="81">
        <v>16.826000000000015</v>
      </c>
      <c r="G34" s="40"/>
      <c r="H34" s="27">
        <v>5</v>
      </c>
      <c r="I34" s="24">
        <f t="shared" si="3"/>
        <v>100</v>
      </c>
      <c r="J34" s="26">
        <v>20</v>
      </c>
      <c r="K34" s="26">
        <v>0.15</v>
      </c>
      <c r="L34" s="26"/>
      <c r="M34" s="26">
        <f t="shared" si="1"/>
        <v>15</v>
      </c>
      <c r="N34" s="43"/>
      <c r="O34" s="6"/>
      <c r="P34" s="13"/>
    </row>
    <row r="35" spans="1:16" x14ac:dyDescent="0.25">
      <c r="A35" s="69">
        <v>15</v>
      </c>
      <c r="B35" s="69">
        <v>100</v>
      </c>
      <c r="C35" s="69"/>
      <c r="D35" s="70">
        <f t="shared" ref="D35" si="16">B35-C34</f>
        <v>100</v>
      </c>
      <c r="E35" s="38">
        <f t="shared" si="2"/>
        <v>17.136000000000013</v>
      </c>
      <c r="F35" s="81">
        <v>16.936000000000014</v>
      </c>
      <c r="G35" s="40">
        <f t="shared" ref="G35" si="17">E35-F35</f>
        <v>0.19999999999999929</v>
      </c>
      <c r="H35" s="27">
        <v>5</v>
      </c>
      <c r="I35" s="24">
        <f t="shared" si="3"/>
        <v>100</v>
      </c>
      <c r="J35" s="35">
        <v>20</v>
      </c>
      <c r="K35" s="26">
        <v>0.15</v>
      </c>
      <c r="L35" s="26"/>
      <c r="M35" s="26">
        <f t="shared" si="1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2"/>
        <v>17.246000000000013</v>
      </c>
      <c r="F36" s="81">
        <v>17.046000000000014</v>
      </c>
      <c r="G36" s="40"/>
      <c r="H36" s="27">
        <v>5</v>
      </c>
      <c r="I36" s="24">
        <f t="shared" si="3"/>
        <v>100</v>
      </c>
      <c r="J36" s="26">
        <v>20</v>
      </c>
      <c r="K36" s="26">
        <v>0.15</v>
      </c>
      <c r="L36" s="26"/>
      <c r="M36" s="26">
        <f t="shared" si="1"/>
        <v>15</v>
      </c>
      <c r="N36" s="43"/>
      <c r="O36" s="6"/>
      <c r="P36" s="13"/>
    </row>
    <row r="37" spans="1:16" x14ac:dyDescent="0.25">
      <c r="A37" s="69">
        <v>17</v>
      </c>
      <c r="B37" s="69">
        <v>100</v>
      </c>
      <c r="C37" s="69"/>
      <c r="D37" s="70">
        <f t="shared" ref="D37" si="18">B37-C36</f>
        <v>100</v>
      </c>
      <c r="E37" s="38">
        <f t="shared" si="2"/>
        <v>17.356000000000012</v>
      </c>
      <c r="F37" s="81">
        <v>17.156000000000013</v>
      </c>
      <c r="G37" s="40">
        <f t="shared" ref="G37" si="19">E37-F37</f>
        <v>0.19999999999999929</v>
      </c>
      <c r="H37" s="27">
        <v>5</v>
      </c>
      <c r="I37" s="24">
        <f t="shared" si="3"/>
        <v>100</v>
      </c>
      <c r="J37" s="35">
        <v>20</v>
      </c>
      <c r="K37" s="26">
        <v>0.15</v>
      </c>
      <c r="L37" s="26"/>
      <c r="M37" s="26">
        <f t="shared" si="1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2"/>
        <v>17.466000000000012</v>
      </c>
      <c r="F38" s="81">
        <v>17.266000000000012</v>
      </c>
      <c r="G38" s="40"/>
      <c r="H38" s="27">
        <v>5</v>
      </c>
      <c r="I38" s="24">
        <f t="shared" si="3"/>
        <v>100</v>
      </c>
      <c r="J38" s="26">
        <v>20</v>
      </c>
      <c r="K38" s="26">
        <v>0.15</v>
      </c>
      <c r="L38" s="26"/>
      <c r="M38" s="26">
        <f t="shared" si="1"/>
        <v>15</v>
      </c>
      <c r="N38" s="43"/>
      <c r="O38" s="6"/>
      <c r="P38" s="13"/>
    </row>
    <row r="39" spans="1:16" x14ac:dyDescent="0.25">
      <c r="A39" s="69">
        <v>19</v>
      </c>
      <c r="B39" s="69">
        <v>100</v>
      </c>
      <c r="C39" s="69"/>
      <c r="D39" s="70">
        <f t="shared" ref="D39" si="20">B39-C38</f>
        <v>100</v>
      </c>
      <c r="E39" s="38">
        <f t="shared" si="2"/>
        <v>17.576000000000011</v>
      </c>
      <c r="F39" s="81">
        <v>17.376000000000012</v>
      </c>
      <c r="G39" s="40">
        <f t="shared" ref="G39" si="21">E39-F39</f>
        <v>0.19999999999999929</v>
      </c>
      <c r="H39" s="27">
        <v>5</v>
      </c>
      <c r="I39" s="24">
        <f t="shared" si="3"/>
        <v>100</v>
      </c>
      <c r="J39" s="35">
        <v>20</v>
      </c>
      <c r="K39" s="26">
        <v>0.15</v>
      </c>
      <c r="L39" s="26"/>
      <c r="M39" s="26">
        <f t="shared" si="1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2"/>
        <v>17.686000000000011</v>
      </c>
      <c r="F40" s="81">
        <v>17.486000000000011</v>
      </c>
      <c r="G40" s="40"/>
      <c r="H40" s="27">
        <v>5</v>
      </c>
      <c r="I40" s="24">
        <f t="shared" si="3"/>
        <v>100</v>
      </c>
      <c r="J40" s="26">
        <v>20</v>
      </c>
      <c r="K40" s="26">
        <v>0.15</v>
      </c>
      <c r="L40" s="26"/>
      <c r="M40" s="26">
        <f t="shared" si="1"/>
        <v>15</v>
      </c>
      <c r="N40" s="43"/>
      <c r="O40" s="6"/>
      <c r="P40" s="13"/>
    </row>
    <row r="41" spans="1:16" x14ac:dyDescent="0.25">
      <c r="A41" s="69">
        <v>21</v>
      </c>
      <c r="B41" s="69">
        <v>100</v>
      </c>
      <c r="C41" s="69"/>
      <c r="D41" s="70">
        <f t="shared" ref="D41" si="22">B41-C40</f>
        <v>100</v>
      </c>
      <c r="E41" s="38">
        <f t="shared" si="2"/>
        <v>17.79600000000001</v>
      </c>
      <c r="F41" s="81">
        <v>17.596000000000011</v>
      </c>
      <c r="G41" s="40">
        <f t="shared" ref="G41" si="23">E41-F41</f>
        <v>0.19999999999999929</v>
      </c>
      <c r="H41" s="27">
        <v>5</v>
      </c>
      <c r="I41" s="24">
        <f t="shared" si="3"/>
        <v>100</v>
      </c>
      <c r="J41" s="35">
        <v>20</v>
      </c>
      <c r="K41" s="26">
        <v>0.15</v>
      </c>
      <c r="L41" s="26"/>
      <c r="M41" s="26">
        <f t="shared" si="1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2"/>
        <v>17.47600000000001</v>
      </c>
      <c r="F42" s="81">
        <v>17.27600000000001</v>
      </c>
      <c r="G42" s="40"/>
      <c r="H42" s="27">
        <v>5</v>
      </c>
      <c r="I42" s="24">
        <f t="shared" si="3"/>
        <v>100</v>
      </c>
      <c r="J42" s="26">
        <v>20</v>
      </c>
      <c r="K42" s="26">
        <v>0.15</v>
      </c>
      <c r="L42" s="26"/>
      <c r="M42" s="26">
        <f t="shared" si="1"/>
        <v>15</v>
      </c>
      <c r="N42" s="43"/>
      <c r="O42" s="6"/>
      <c r="P42" s="13"/>
    </row>
    <row r="43" spans="1:16" x14ac:dyDescent="0.25">
      <c r="A43" s="69">
        <v>23</v>
      </c>
      <c r="B43" s="69">
        <v>100</v>
      </c>
      <c r="C43" s="69"/>
      <c r="D43" s="70">
        <f t="shared" ref="D43" si="24">B43-C42</f>
        <v>100</v>
      </c>
      <c r="E43" s="38">
        <f t="shared" si="2"/>
        <v>17.156000000000009</v>
      </c>
      <c r="F43" s="81">
        <v>16.95600000000001</v>
      </c>
      <c r="G43" s="40">
        <f t="shared" ref="G43" si="25">E43-F43</f>
        <v>0.19999999999999929</v>
      </c>
      <c r="H43" s="27">
        <v>5</v>
      </c>
      <c r="I43" s="24">
        <f t="shared" si="3"/>
        <v>100</v>
      </c>
      <c r="J43" s="35">
        <v>20</v>
      </c>
      <c r="K43" s="26">
        <v>0.15</v>
      </c>
      <c r="L43" s="26"/>
      <c r="M43" s="26">
        <f t="shared" si="1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2"/>
        <v>16.836000000000009</v>
      </c>
      <c r="F44" s="81">
        <v>16.63600000000001</v>
      </c>
      <c r="G44" s="40"/>
      <c r="H44" s="27">
        <v>5</v>
      </c>
      <c r="I44" s="24">
        <f t="shared" si="3"/>
        <v>100</v>
      </c>
      <c r="J44" s="26">
        <v>20</v>
      </c>
      <c r="K44" s="26">
        <v>0.15</v>
      </c>
      <c r="L44" s="26"/>
      <c r="M44" s="26">
        <f t="shared" si="1"/>
        <v>15</v>
      </c>
      <c r="N44" s="43"/>
      <c r="O44" s="6"/>
      <c r="P44" s="13"/>
    </row>
    <row r="45" spans="1:16" x14ac:dyDescent="0.25">
      <c r="A45" s="69">
        <v>25</v>
      </c>
      <c r="B45" s="69">
        <v>100</v>
      </c>
      <c r="C45" s="69"/>
      <c r="D45" s="70">
        <f t="shared" ref="D45" si="26">B45-C44</f>
        <v>100</v>
      </c>
      <c r="E45" s="38">
        <f t="shared" si="2"/>
        <v>16.516000000000009</v>
      </c>
      <c r="F45" s="81">
        <v>16.31600000000001</v>
      </c>
      <c r="G45" s="40">
        <f t="shared" ref="G45" si="27">E45-F45</f>
        <v>0.19999999999999929</v>
      </c>
      <c r="H45" s="27">
        <v>5</v>
      </c>
      <c r="I45" s="24">
        <f t="shared" si="3"/>
        <v>100</v>
      </c>
      <c r="J45" s="35">
        <v>20</v>
      </c>
      <c r="K45" s="26">
        <v>0.15</v>
      </c>
      <c r="L45" s="26"/>
      <c r="M45" s="26">
        <f t="shared" si="1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2"/>
        <v>16.196000000000009</v>
      </c>
      <c r="F46" s="81">
        <v>15.996000000000009</v>
      </c>
      <c r="G46" s="40"/>
      <c r="H46" s="27">
        <v>5</v>
      </c>
      <c r="I46" s="24">
        <f t="shared" si="3"/>
        <v>100</v>
      </c>
      <c r="J46" s="26">
        <v>20</v>
      </c>
      <c r="K46" s="26">
        <v>0.15</v>
      </c>
      <c r="L46" s="26"/>
      <c r="M46" s="26">
        <f t="shared" si="1"/>
        <v>15</v>
      </c>
      <c r="N46" s="43"/>
      <c r="O46" s="6"/>
      <c r="P46" s="13"/>
    </row>
    <row r="47" spans="1:16" x14ac:dyDescent="0.25">
      <c r="A47" s="69">
        <v>27</v>
      </c>
      <c r="B47" s="69">
        <v>100</v>
      </c>
      <c r="C47" s="69"/>
      <c r="D47" s="70">
        <f t="shared" ref="D47" si="28">B47-C46</f>
        <v>100</v>
      </c>
      <c r="E47" s="38">
        <f t="shared" si="2"/>
        <v>15.876000000000008</v>
      </c>
      <c r="F47" s="81">
        <v>15.676000000000009</v>
      </c>
      <c r="G47" s="40">
        <f t="shared" ref="G47" si="29">E47-F47</f>
        <v>0.19999999999999929</v>
      </c>
      <c r="H47" s="27">
        <v>5</v>
      </c>
      <c r="I47" s="24">
        <f t="shared" si="3"/>
        <v>100</v>
      </c>
      <c r="J47" s="35">
        <v>20</v>
      </c>
      <c r="K47" s="26">
        <v>0.15</v>
      </c>
      <c r="L47" s="26"/>
      <c r="M47" s="26">
        <f t="shared" si="1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2"/>
        <v>15.556000000000008</v>
      </c>
      <c r="F48" s="81">
        <v>15.356000000000009</v>
      </c>
      <c r="G48" s="40"/>
      <c r="H48" s="27">
        <v>5</v>
      </c>
      <c r="I48" s="24">
        <f t="shared" si="3"/>
        <v>100</v>
      </c>
      <c r="J48" s="26">
        <v>20</v>
      </c>
      <c r="K48" s="26">
        <v>0.15</v>
      </c>
      <c r="L48" s="26"/>
      <c r="M48" s="26">
        <f t="shared" si="1"/>
        <v>15</v>
      </c>
      <c r="N48" s="43"/>
      <c r="O48" s="6"/>
      <c r="P48" s="13"/>
    </row>
    <row r="49" spans="1:16" x14ac:dyDescent="0.25">
      <c r="A49" s="69">
        <v>29</v>
      </c>
      <c r="B49" s="69">
        <v>100</v>
      </c>
      <c r="C49" s="69"/>
      <c r="D49" s="70">
        <f t="shared" ref="D49" si="30">B49-C48</f>
        <v>100</v>
      </c>
      <c r="E49" s="38">
        <f t="shared" si="2"/>
        <v>15.236000000000008</v>
      </c>
      <c r="F49" s="81">
        <v>15.036000000000008</v>
      </c>
      <c r="G49" s="40">
        <f t="shared" ref="G49" si="31">E49-F49</f>
        <v>0.19999999999999929</v>
      </c>
      <c r="H49" s="27">
        <v>5</v>
      </c>
      <c r="I49" s="24">
        <f t="shared" si="3"/>
        <v>100</v>
      </c>
      <c r="J49" s="35">
        <v>20</v>
      </c>
      <c r="K49" s="26">
        <v>0.15</v>
      </c>
      <c r="L49" s="26"/>
      <c r="M49" s="26">
        <f t="shared" si="1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2"/>
        <v>14.916000000000007</v>
      </c>
      <c r="F50" s="81">
        <v>14.716000000000008</v>
      </c>
      <c r="G50" s="40"/>
      <c r="H50" s="27">
        <v>5</v>
      </c>
      <c r="I50" s="24">
        <f t="shared" si="3"/>
        <v>100</v>
      </c>
      <c r="J50" s="26">
        <v>20</v>
      </c>
      <c r="K50" s="26">
        <v>0.15</v>
      </c>
      <c r="L50" s="26"/>
      <c r="M50" s="26">
        <f t="shared" si="1"/>
        <v>15</v>
      </c>
      <c r="N50" s="43"/>
      <c r="O50" s="6"/>
      <c r="P50" s="13"/>
    </row>
    <row r="51" spans="1:16" x14ac:dyDescent="0.25">
      <c r="A51" s="69">
        <v>31</v>
      </c>
      <c r="B51" s="69">
        <v>100</v>
      </c>
      <c r="C51" s="69"/>
      <c r="D51" s="70">
        <f t="shared" ref="D51" si="32">B51-C50</f>
        <v>100</v>
      </c>
      <c r="E51" s="38">
        <f t="shared" si="2"/>
        <v>14.596000000000007</v>
      </c>
      <c r="F51" s="81">
        <v>14.396000000000008</v>
      </c>
      <c r="G51" s="40">
        <f t="shared" ref="G51" si="33">E51-F51</f>
        <v>0.19999999999999929</v>
      </c>
      <c r="H51" s="27">
        <v>5</v>
      </c>
      <c r="I51" s="24">
        <f t="shared" si="3"/>
        <v>100</v>
      </c>
      <c r="J51" s="35">
        <v>20</v>
      </c>
      <c r="K51" s="26">
        <v>0.15</v>
      </c>
      <c r="L51" s="26"/>
      <c r="M51" s="26">
        <f t="shared" si="1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2"/>
        <v>14.276000000000007</v>
      </c>
      <c r="F52" s="81">
        <v>14.076000000000008</v>
      </c>
      <c r="G52" s="40"/>
      <c r="H52" s="27">
        <v>5</v>
      </c>
      <c r="I52" s="24">
        <f t="shared" si="3"/>
        <v>100</v>
      </c>
      <c r="J52" s="26">
        <v>20</v>
      </c>
      <c r="K52" s="26">
        <v>0.15</v>
      </c>
      <c r="L52" s="26"/>
      <c r="M52" s="26">
        <f t="shared" si="1"/>
        <v>15</v>
      </c>
      <c r="N52" s="43"/>
      <c r="O52" s="6"/>
      <c r="P52" s="13"/>
    </row>
    <row r="53" spans="1:16" x14ac:dyDescent="0.25">
      <c r="A53" s="69">
        <v>33</v>
      </c>
      <c r="B53" s="69">
        <v>100</v>
      </c>
      <c r="C53" s="69"/>
      <c r="D53" s="70">
        <f t="shared" ref="D53" si="34">B53-C52</f>
        <v>100</v>
      </c>
      <c r="E53" s="38">
        <f t="shared" si="2"/>
        <v>13.956000000000007</v>
      </c>
      <c r="F53" s="81">
        <v>13.756000000000007</v>
      </c>
      <c r="G53" s="40">
        <f t="shared" ref="G53" si="35">E53-F53</f>
        <v>0.19999999999999929</v>
      </c>
      <c r="H53" s="27">
        <v>5</v>
      </c>
      <c r="I53" s="24">
        <f t="shared" si="3"/>
        <v>100</v>
      </c>
      <c r="J53" s="35">
        <v>20</v>
      </c>
      <c r="K53" s="26">
        <v>0.15</v>
      </c>
      <c r="L53" s="26"/>
      <c r="M53" s="26">
        <f t="shared" si="1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2"/>
        <v>13.636000000000006</v>
      </c>
      <c r="F54" s="81">
        <v>13.436000000000007</v>
      </c>
      <c r="G54" s="40"/>
      <c r="H54" s="27">
        <v>5</v>
      </c>
      <c r="I54" s="24">
        <f t="shared" si="3"/>
        <v>100</v>
      </c>
      <c r="J54" s="26">
        <v>20</v>
      </c>
      <c r="K54" s="26">
        <v>0.15</v>
      </c>
      <c r="L54" s="26"/>
      <c r="M54" s="26">
        <f t="shared" si="1"/>
        <v>15</v>
      </c>
      <c r="N54" s="43"/>
      <c r="O54" s="6"/>
      <c r="P54" s="13"/>
    </row>
    <row r="55" spans="1:16" x14ac:dyDescent="0.25">
      <c r="A55" s="69">
        <v>35</v>
      </c>
      <c r="B55" s="69">
        <v>100</v>
      </c>
      <c r="C55" s="69"/>
      <c r="D55" s="70">
        <f t="shared" ref="D55" si="36">B55-C54</f>
        <v>100</v>
      </c>
      <c r="E55" s="38">
        <f t="shared" si="2"/>
        <v>13.316000000000006</v>
      </c>
      <c r="F55" s="81">
        <v>13.116000000000007</v>
      </c>
      <c r="G55" s="40">
        <f t="shared" ref="G55" si="37">E55-F55</f>
        <v>0.19999999999999929</v>
      </c>
      <c r="H55" s="27">
        <v>5</v>
      </c>
      <c r="I55" s="24">
        <f t="shared" si="3"/>
        <v>100</v>
      </c>
      <c r="J55" s="35">
        <v>20</v>
      </c>
      <c r="K55" s="26">
        <v>0.15</v>
      </c>
      <c r="L55" s="26"/>
      <c r="M55" s="26">
        <f t="shared" si="1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2"/>
        <v>12.996000000000006</v>
      </c>
      <c r="F56" s="81">
        <v>12.796000000000006</v>
      </c>
      <c r="G56" s="40"/>
      <c r="H56" s="27">
        <v>5</v>
      </c>
      <c r="I56" s="24">
        <f t="shared" si="3"/>
        <v>100</v>
      </c>
      <c r="J56" s="26">
        <v>20</v>
      </c>
      <c r="K56" s="26">
        <v>0.15</v>
      </c>
      <c r="L56" s="26"/>
      <c r="M56" s="26">
        <f t="shared" si="1"/>
        <v>15</v>
      </c>
      <c r="N56" s="43"/>
      <c r="O56" s="6"/>
      <c r="P56" s="13"/>
    </row>
    <row r="57" spans="1:16" x14ac:dyDescent="0.25">
      <c r="A57" s="69">
        <v>37</v>
      </c>
      <c r="B57" s="69">
        <v>100</v>
      </c>
      <c r="C57" s="69"/>
      <c r="D57" s="70">
        <f t="shared" ref="D57" si="38">B57-C56</f>
        <v>100</v>
      </c>
      <c r="E57" s="38">
        <f t="shared" si="2"/>
        <v>12.676000000000005</v>
      </c>
      <c r="F57" s="81">
        <v>12.476000000000006</v>
      </c>
      <c r="G57" s="40">
        <f t="shared" ref="G57" si="39">E57-F57</f>
        <v>0.19999999999999929</v>
      </c>
      <c r="H57" s="27">
        <v>5</v>
      </c>
      <c r="I57" s="24">
        <f t="shared" si="3"/>
        <v>100</v>
      </c>
      <c r="J57" s="35">
        <v>20</v>
      </c>
      <c r="K57" s="26">
        <v>0.15</v>
      </c>
      <c r="L57" s="26"/>
      <c r="M57" s="26">
        <f t="shared" si="1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2"/>
        <v>12.356000000000005</v>
      </c>
      <c r="F58" s="81">
        <v>12.156000000000006</v>
      </c>
      <c r="G58" s="40"/>
      <c r="H58" s="27">
        <v>5</v>
      </c>
      <c r="I58" s="24">
        <f t="shared" si="3"/>
        <v>100</v>
      </c>
      <c r="J58" s="26">
        <v>20</v>
      </c>
      <c r="K58" s="26">
        <v>0.15</v>
      </c>
      <c r="L58" s="26"/>
      <c r="M58" s="26">
        <f t="shared" si="1"/>
        <v>15</v>
      </c>
      <c r="N58" s="43"/>
      <c r="O58" s="6"/>
      <c r="P58" s="13"/>
    </row>
    <row r="59" spans="1:16" x14ac:dyDescent="0.25">
      <c r="A59" s="69">
        <v>39</v>
      </c>
      <c r="B59" s="69">
        <v>100</v>
      </c>
      <c r="C59" s="69"/>
      <c r="D59" s="70">
        <f t="shared" ref="D59" si="40">B59-C58</f>
        <v>100</v>
      </c>
      <c r="E59" s="38">
        <f t="shared" si="2"/>
        <v>12.036000000000005</v>
      </c>
      <c r="F59" s="81">
        <v>11.836000000000006</v>
      </c>
      <c r="G59" s="40">
        <f t="shared" ref="G59" si="41">E59-F59</f>
        <v>0.19999999999999929</v>
      </c>
      <c r="H59" s="27">
        <v>5</v>
      </c>
      <c r="I59" s="24">
        <f t="shared" si="3"/>
        <v>100</v>
      </c>
      <c r="J59" s="35">
        <v>20</v>
      </c>
      <c r="K59" s="26">
        <v>0.15</v>
      </c>
      <c r="L59" s="26"/>
      <c r="M59" s="26">
        <f t="shared" si="1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2"/>
        <v>11.826000000000004</v>
      </c>
      <c r="F60" s="81">
        <v>11.626000000000005</v>
      </c>
      <c r="G60" s="40"/>
      <c r="H60" s="27">
        <v>5</v>
      </c>
      <c r="I60" s="24">
        <f t="shared" si="3"/>
        <v>100</v>
      </c>
      <c r="J60" s="26">
        <v>20</v>
      </c>
      <c r="K60" s="26">
        <v>0.15</v>
      </c>
      <c r="L60" s="26"/>
      <c r="M60" s="26">
        <f t="shared" si="1"/>
        <v>15</v>
      </c>
      <c r="N60" s="43"/>
      <c r="O60" s="6"/>
      <c r="P60" s="13"/>
    </row>
    <row r="61" spans="1:16" x14ac:dyDescent="0.25">
      <c r="A61" s="69">
        <v>41</v>
      </c>
      <c r="B61" s="69">
        <v>100</v>
      </c>
      <c r="C61" s="69"/>
      <c r="D61" s="70">
        <f t="shared" ref="D61" si="42">B61-C60</f>
        <v>100</v>
      </c>
      <c r="E61" s="38">
        <f t="shared" si="2"/>
        <v>11.616000000000003</v>
      </c>
      <c r="F61" s="81">
        <v>11.416000000000004</v>
      </c>
      <c r="G61" s="40">
        <f t="shared" ref="G61" si="43">E61-F61</f>
        <v>0.19999999999999929</v>
      </c>
      <c r="H61" s="27">
        <v>5</v>
      </c>
      <c r="I61" s="24">
        <f t="shared" si="3"/>
        <v>100</v>
      </c>
      <c r="J61" s="35">
        <v>20</v>
      </c>
      <c r="K61" s="26">
        <v>0.15</v>
      </c>
      <c r="L61" s="26"/>
      <c r="M61" s="26">
        <f t="shared" si="1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2"/>
        <v>11.406000000000002</v>
      </c>
      <c r="F62" s="81">
        <v>11.206000000000003</v>
      </c>
      <c r="G62" s="40"/>
      <c r="H62" s="27">
        <v>5</v>
      </c>
      <c r="I62" s="24">
        <f t="shared" si="3"/>
        <v>100</v>
      </c>
      <c r="J62" s="26">
        <v>20</v>
      </c>
      <c r="K62" s="26">
        <v>0.15</v>
      </c>
      <c r="L62" s="26"/>
      <c r="M62" s="26">
        <f t="shared" si="1"/>
        <v>15</v>
      </c>
      <c r="N62" s="43"/>
      <c r="O62" s="6"/>
      <c r="P62" s="13"/>
    </row>
    <row r="63" spans="1:16" x14ac:dyDescent="0.25">
      <c r="A63" s="69">
        <v>43</v>
      </c>
      <c r="B63" s="69">
        <v>100</v>
      </c>
      <c r="C63" s="69"/>
      <c r="D63" s="70">
        <f t="shared" ref="D63" si="44">B63-C62</f>
        <v>100</v>
      </c>
      <c r="E63" s="38">
        <f t="shared" si="2"/>
        <v>11.196000000000002</v>
      </c>
      <c r="F63" s="81">
        <v>10.996000000000002</v>
      </c>
      <c r="G63" s="40">
        <f t="shared" ref="G63" si="45">E63-F63</f>
        <v>0.19999999999999929</v>
      </c>
      <c r="H63" s="27">
        <v>5</v>
      </c>
      <c r="I63" s="24">
        <f t="shared" si="3"/>
        <v>100</v>
      </c>
      <c r="J63" s="35">
        <v>20</v>
      </c>
      <c r="K63" s="26">
        <v>0.15</v>
      </c>
      <c r="L63" s="26"/>
      <c r="M63" s="26">
        <f t="shared" si="1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2"/>
        <v>10.986000000000001</v>
      </c>
      <c r="F64" s="81">
        <v>10.786000000000001</v>
      </c>
      <c r="G64" s="40"/>
      <c r="H64" s="27">
        <v>5</v>
      </c>
      <c r="I64" s="24">
        <f t="shared" si="3"/>
        <v>100</v>
      </c>
      <c r="J64" s="26">
        <v>20</v>
      </c>
      <c r="K64" s="26">
        <v>0.15</v>
      </c>
      <c r="L64" s="26"/>
      <c r="M64" s="26">
        <f t="shared" si="1"/>
        <v>15</v>
      </c>
      <c r="N64" s="43"/>
      <c r="O64" s="6"/>
      <c r="P64" s="13"/>
    </row>
    <row r="65" spans="1:16" x14ac:dyDescent="0.25">
      <c r="A65" s="69">
        <v>45</v>
      </c>
      <c r="B65" s="69">
        <v>100</v>
      </c>
      <c r="C65" s="69"/>
      <c r="D65" s="70">
        <f t="shared" ref="D65" si="46">B65-C64</f>
        <v>100</v>
      </c>
      <c r="E65" s="38">
        <f t="shared" si="2"/>
        <v>10.776</v>
      </c>
      <c r="F65" s="81">
        <v>10.576000000000001</v>
      </c>
      <c r="G65" s="40">
        <f t="shared" ref="G65" si="47">E65-F65</f>
        <v>0.19999999999999929</v>
      </c>
      <c r="H65" s="27">
        <v>5</v>
      </c>
      <c r="I65" s="24">
        <f t="shared" si="3"/>
        <v>100</v>
      </c>
      <c r="J65" s="35">
        <v>20</v>
      </c>
      <c r="K65" s="26">
        <v>0.15</v>
      </c>
      <c r="L65" s="26"/>
      <c r="M65" s="26">
        <f t="shared" si="1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2"/>
        <v>10.565999999999999</v>
      </c>
      <c r="F66" s="81">
        <v>10.366</v>
      </c>
      <c r="G66" s="40"/>
      <c r="H66" s="27">
        <v>5</v>
      </c>
      <c r="I66" s="24">
        <f t="shared" si="3"/>
        <v>100</v>
      </c>
      <c r="J66" s="26">
        <v>20</v>
      </c>
      <c r="K66" s="26">
        <v>0.15</v>
      </c>
      <c r="L66" s="26"/>
      <c r="M66" s="26">
        <f t="shared" si="1"/>
        <v>15</v>
      </c>
      <c r="N66" s="43"/>
      <c r="O66" s="6"/>
      <c r="P66" s="13"/>
    </row>
    <row r="67" spans="1:16" x14ac:dyDescent="0.25">
      <c r="A67" s="69">
        <v>47</v>
      </c>
      <c r="B67" s="69">
        <v>100</v>
      </c>
      <c r="C67" s="69"/>
      <c r="D67" s="70">
        <f t="shared" ref="D67" si="48">B67-C66</f>
        <v>100</v>
      </c>
      <c r="E67" s="38">
        <f t="shared" si="2"/>
        <v>10.355999999999998</v>
      </c>
      <c r="F67" s="81">
        <v>10.155999999999999</v>
      </c>
      <c r="G67" s="40">
        <f t="shared" ref="G67" si="49">E67-F67</f>
        <v>0.19999999999999929</v>
      </c>
      <c r="H67" s="27">
        <v>5</v>
      </c>
      <c r="I67" s="24">
        <f t="shared" si="3"/>
        <v>100</v>
      </c>
      <c r="J67" s="35">
        <v>20</v>
      </c>
      <c r="K67" s="26">
        <v>0.15</v>
      </c>
      <c r="L67" s="26"/>
      <c r="M67" s="26">
        <f t="shared" si="1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2"/>
        <v>10.145999999999997</v>
      </c>
      <c r="F68" s="81">
        <v>9.945999999999998</v>
      </c>
      <c r="G68" s="40"/>
      <c r="H68" s="27">
        <v>5</v>
      </c>
      <c r="I68" s="24">
        <f t="shared" si="3"/>
        <v>100</v>
      </c>
      <c r="J68" s="26">
        <v>20</v>
      </c>
      <c r="K68" s="26">
        <v>0.15</v>
      </c>
      <c r="L68" s="26"/>
      <c r="M68" s="26">
        <f t="shared" si="1"/>
        <v>15</v>
      </c>
      <c r="N68" s="43"/>
      <c r="O68" s="6"/>
      <c r="P68" s="13"/>
    </row>
    <row r="69" spans="1:16" x14ac:dyDescent="0.25">
      <c r="A69" s="69">
        <v>49</v>
      </c>
      <c r="B69" s="69">
        <v>100</v>
      </c>
      <c r="C69" s="69"/>
      <c r="D69" s="70">
        <f t="shared" ref="D69" si="50">B69-C68</f>
        <v>100</v>
      </c>
      <c r="E69" s="38">
        <f t="shared" si="2"/>
        <v>9.9359999999999964</v>
      </c>
      <c r="F69" s="81">
        <v>9.7359999999999971</v>
      </c>
      <c r="G69" s="40">
        <f t="shared" ref="G69" si="51">E69-F69</f>
        <v>0.19999999999999929</v>
      </c>
      <c r="H69" s="27">
        <v>5</v>
      </c>
      <c r="I69" s="24">
        <f t="shared" si="3"/>
        <v>100</v>
      </c>
      <c r="J69" s="35">
        <v>20</v>
      </c>
      <c r="K69" s="26">
        <v>0.15</v>
      </c>
      <c r="L69" s="26"/>
      <c r="M69" s="26">
        <f t="shared" si="1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2"/>
        <v>9.6659999999999968</v>
      </c>
      <c r="F70" s="81">
        <v>9.4659999999999975</v>
      </c>
      <c r="G70" s="40"/>
      <c r="H70" s="27">
        <v>5</v>
      </c>
      <c r="I70" s="24">
        <f t="shared" si="3"/>
        <v>100</v>
      </c>
      <c r="J70" s="26">
        <v>20</v>
      </c>
      <c r="K70" s="26">
        <v>0.15</v>
      </c>
      <c r="L70" s="26"/>
      <c r="M70" s="26">
        <f t="shared" si="1"/>
        <v>15</v>
      </c>
      <c r="N70" s="43"/>
      <c r="O70" s="6"/>
      <c r="P70" s="13"/>
    </row>
    <row r="71" spans="1:16" x14ac:dyDescent="0.25">
      <c r="A71" s="69">
        <v>51</v>
      </c>
      <c r="B71" s="69">
        <v>100</v>
      </c>
      <c r="C71" s="69"/>
      <c r="D71" s="70">
        <f t="shared" ref="D71" si="52">B71-C70</f>
        <v>100</v>
      </c>
      <c r="E71" s="38">
        <f t="shared" si="2"/>
        <v>9.3959999999999972</v>
      </c>
      <c r="F71" s="81">
        <v>9.195999999999998</v>
      </c>
      <c r="G71" s="40">
        <f t="shared" ref="G71" si="53">E71-F71</f>
        <v>0.19999999999999929</v>
      </c>
      <c r="H71" s="27">
        <v>5</v>
      </c>
      <c r="I71" s="24">
        <f t="shared" si="3"/>
        <v>100</v>
      </c>
      <c r="J71" s="35">
        <v>20</v>
      </c>
      <c r="K71" s="26">
        <v>0.15</v>
      </c>
      <c r="L71" s="26"/>
      <c r="M71" s="26">
        <f t="shared" si="1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2"/>
        <v>9.1259999999999977</v>
      </c>
      <c r="F72" s="81">
        <v>8.9259999999999984</v>
      </c>
      <c r="G72" s="40"/>
      <c r="H72" s="27">
        <v>5</v>
      </c>
      <c r="I72" s="24">
        <f t="shared" si="3"/>
        <v>100</v>
      </c>
      <c r="J72" s="26">
        <v>20</v>
      </c>
      <c r="K72" s="26">
        <v>0.15</v>
      </c>
      <c r="L72" s="26"/>
      <c r="M72" s="26">
        <f t="shared" si="1"/>
        <v>15</v>
      </c>
      <c r="N72" s="43"/>
      <c r="O72" s="6"/>
      <c r="P72" s="13"/>
    </row>
    <row r="73" spans="1:16" x14ac:dyDescent="0.25">
      <c r="A73" s="69">
        <v>53</v>
      </c>
      <c r="B73" s="69">
        <v>100</v>
      </c>
      <c r="C73" s="69"/>
      <c r="D73" s="70">
        <f t="shared" ref="D73" si="54">B73-C72</f>
        <v>100</v>
      </c>
      <c r="E73" s="38">
        <f t="shared" si="2"/>
        <v>8.8559999999999981</v>
      </c>
      <c r="F73" s="81">
        <v>8.6559999999999988</v>
      </c>
      <c r="G73" s="40">
        <f t="shared" ref="G73" si="55">E73-F73</f>
        <v>0.19999999999999929</v>
      </c>
      <c r="H73" s="27">
        <v>5</v>
      </c>
      <c r="I73" s="24">
        <f t="shared" si="3"/>
        <v>100</v>
      </c>
      <c r="J73" s="35">
        <v>20</v>
      </c>
      <c r="K73" s="26">
        <v>0.15</v>
      </c>
      <c r="L73" s="26"/>
      <c r="M73" s="26">
        <f t="shared" si="1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2"/>
        <v>8.5859999999999985</v>
      </c>
      <c r="F74" s="81">
        <v>8.3859999999999992</v>
      </c>
      <c r="G74" s="40"/>
      <c r="H74" s="27">
        <v>5</v>
      </c>
      <c r="I74" s="24">
        <f t="shared" si="3"/>
        <v>100</v>
      </c>
      <c r="J74" s="26">
        <v>20</v>
      </c>
      <c r="K74" s="26">
        <v>0.15</v>
      </c>
      <c r="L74" s="26"/>
      <c r="M74" s="26">
        <f t="shared" si="1"/>
        <v>15</v>
      </c>
      <c r="N74" s="43"/>
      <c r="O74" s="6"/>
      <c r="P74" s="13"/>
    </row>
    <row r="75" spans="1:16" x14ac:dyDescent="0.25">
      <c r="A75" s="69">
        <v>55</v>
      </c>
      <c r="B75" s="69">
        <v>100</v>
      </c>
      <c r="C75" s="69"/>
      <c r="D75" s="70">
        <f t="shared" ref="D75" si="56">B75-C74</f>
        <v>100</v>
      </c>
      <c r="E75" s="38">
        <f t="shared" si="2"/>
        <v>8.3159999999999989</v>
      </c>
      <c r="F75" s="81">
        <v>8.1159999999999997</v>
      </c>
      <c r="G75" s="40">
        <f t="shared" ref="G75" si="57">E75-F75</f>
        <v>0.19999999999999929</v>
      </c>
      <c r="H75" s="27">
        <v>5</v>
      </c>
      <c r="I75" s="24">
        <f t="shared" si="3"/>
        <v>100</v>
      </c>
      <c r="J75" s="35">
        <v>20</v>
      </c>
      <c r="K75" s="26">
        <v>0.15</v>
      </c>
      <c r="L75" s="26"/>
      <c r="M75" s="26">
        <f t="shared" si="1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2"/>
        <v>8.0459999999999994</v>
      </c>
      <c r="F76" s="81">
        <v>7.8460000000000001</v>
      </c>
      <c r="G76" s="40"/>
      <c r="H76" s="27">
        <v>5</v>
      </c>
      <c r="I76" s="24">
        <f t="shared" si="3"/>
        <v>100</v>
      </c>
      <c r="J76" s="26">
        <v>20</v>
      </c>
      <c r="K76" s="26">
        <v>0.15</v>
      </c>
      <c r="L76" s="26"/>
      <c r="M76" s="26">
        <f t="shared" si="1"/>
        <v>15</v>
      </c>
      <c r="N76" s="43"/>
      <c r="O76" s="6"/>
      <c r="P76" s="13"/>
    </row>
    <row r="77" spans="1:16" x14ac:dyDescent="0.25">
      <c r="A77" s="69">
        <v>57</v>
      </c>
      <c r="B77" s="69">
        <v>100</v>
      </c>
      <c r="C77" s="69"/>
      <c r="D77" s="70">
        <f t="shared" ref="D77" si="58">B77-C76</f>
        <v>100</v>
      </c>
      <c r="E77" s="38">
        <f t="shared" si="2"/>
        <v>7.7760000000000007</v>
      </c>
      <c r="F77" s="81">
        <v>7.5760000000000005</v>
      </c>
      <c r="G77" s="40">
        <f t="shared" ref="G77" si="59">E77-F77</f>
        <v>0.20000000000000018</v>
      </c>
      <c r="H77" s="27">
        <v>5</v>
      </c>
      <c r="I77" s="24">
        <f t="shared" si="3"/>
        <v>100</v>
      </c>
      <c r="J77" s="35">
        <v>20</v>
      </c>
      <c r="K77" s="26">
        <v>0.15</v>
      </c>
      <c r="L77" s="26"/>
      <c r="M77" s="26">
        <f t="shared" si="1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2"/>
        <v>7.5060000000000011</v>
      </c>
      <c r="F78" s="81">
        <v>7.3060000000000009</v>
      </c>
      <c r="G78" s="40"/>
      <c r="H78" s="27">
        <v>5</v>
      </c>
      <c r="I78" s="24">
        <f t="shared" si="3"/>
        <v>100</v>
      </c>
      <c r="J78" s="26">
        <v>20</v>
      </c>
      <c r="K78" s="26">
        <v>0.15</v>
      </c>
      <c r="L78" s="26"/>
      <c r="M78" s="26">
        <f t="shared" si="1"/>
        <v>15</v>
      </c>
      <c r="N78" s="43"/>
      <c r="O78" s="6"/>
      <c r="P78" s="13"/>
    </row>
    <row r="79" spans="1:16" x14ac:dyDescent="0.25">
      <c r="A79" s="69">
        <v>59</v>
      </c>
      <c r="B79" s="69">
        <v>100</v>
      </c>
      <c r="C79" s="69"/>
      <c r="D79" s="70">
        <f t="shared" ref="D79" si="60">B79-C78</f>
        <v>100</v>
      </c>
      <c r="E79" s="38">
        <f t="shared" si="2"/>
        <v>7.2360000000000015</v>
      </c>
      <c r="F79" s="81">
        <v>7.0360000000000014</v>
      </c>
      <c r="G79" s="40">
        <f t="shared" ref="G79" si="61">E79-F79</f>
        <v>0.20000000000000018</v>
      </c>
      <c r="H79" s="27">
        <v>5</v>
      </c>
      <c r="I79" s="24">
        <f t="shared" si="3"/>
        <v>100</v>
      </c>
      <c r="J79" s="35">
        <v>20</v>
      </c>
      <c r="K79" s="26">
        <v>0.15</v>
      </c>
      <c r="L79" s="26"/>
      <c r="M79" s="26">
        <f t="shared" si="1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2"/>
        <v>6.966000000000002</v>
      </c>
      <c r="F80" s="81">
        <v>6.7660000000000018</v>
      </c>
      <c r="G80" s="40"/>
      <c r="H80" s="27">
        <v>5</v>
      </c>
      <c r="I80" s="24">
        <f t="shared" si="3"/>
        <v>100</v>
      </c>
      <c r="J80" s="26">
        <v>20</v>
      </c>
      <c r="K80" s="26">
        <v>0.15</v>
      </c>
      <c r="L80" s="26"/>
      <c r="M80" s="26">
        <f t="shared" si="1"/>
        <v>15</v>
      </c>
      <c r="N80" s="43"/>
      <c r="O80" s="6"/>
      <c r="P80" s="13"/>
    </row>
    <row r="81" spans="1:16" x14ac:dyDescent="0.25">
      <c r="A81" s="69">
        <v>61</v>
      </c>
      <c r="B81" s="69">
        <v>100</v>
      </c>
      <c r="C81" s="69"/>
      <c r="D81" s="70">
        <f t="shared" ref="D81" si="62">B81-C80</f>
        <v>100</v>
      </c>
      <c r="E81" s="38">
        <f t="shared" si="2"/>
        <v>6.8860000000000019</v>
      </c>
      <c r="F81" s="81">
        <v>6.6860000000000017</v>
      </c>
      <c r="G81" s="40">
        <f t="shared" ref="G81" si="63">E81-F81</f>
        <v>0.20000000000000018</v>
      </c>
      <c r="H81" s="27">
        <v>5</v>
      </c>
      <c r="I81" s="24">
        <f t="shared" si="3"/>
        <v>100</v>
      </c>
      <c r="J81" s="35">
        <v>20</v>
      </c>
      <c r="K81" s="26">
        <v>0.15</v>
      </c>
      <c r="L81" s="26"/>
      <c r="M81" s="26">
        <f t="shared" si="1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2"/>
        <v>6.8060000000000018</v>
      </c>
      <c r="F82" s="81">
        <v>6.6060000000000016</v>
      </c>
      <c r="G82" s="40"/>
      <c r="H82" s="27">
        <v>5</v>
      </c>
      <c r="I82" s="24">
        <f t="shared" si="3"/>
        <v>100</v>
      </c>
      <c r="J82" s="26">
        <v>20</v>
      </c>
      <c r="K82" s="26">
        <v>0.15</v>
      </c>
      <c r="L82" s="26"/>
      <c r="M82" s="26">
        <f t="shared" si="1"/>
        <v>15</v>
      </c>
      <c r="N82" s="43"/>
      <c r="O82" s="6"/>
      <c r="P82" s="13"/>
    </row>
    <row r="83" spans="1:16" x14ac:dyDescent="0.25">
      <c r="A83" s="69">
        <v>63</v>
      </c>
      <c r="B83" s="69">
        <v>100</v>
      </c>
      <c r="C83" s="69"/>
      <c r="D83" s="70">
        <f t="shared" ref="D83" si="64">B83-C82</f>
        <v>100</v>
      </c>
      <c r="E83" s="38">
        <f t="shared" si="2"/>
        <v>6.7260000000000018</v>
      </c>
      <c r="F83" s="81">
        <v>6.5260000000000016</v>
      </c>
      <c r="G83" s="40">
        <f t="shared" ref="G83" si="65">E83-F83</f>
        <v>0.20000000000000018</v>
      </c>
      <c r="H83" s="27">
        <v>5</v>
      </c>
      <c r="I83" s="24">
        <f t="shared" si="3"/>
        <v>100</v>
      </c>
      <c r="J83" s="35">
        <v>20</v>
      </c>
      <c r="K83" s="26">
        <v>0.15</v>
      </c>
      <c r="L83" s="26"/>
      <c r="M83" s="26">
        <f t="shared" si="1"/>
        <v>15</v>
      </c>
      <c r="N83" s="43"/>
      <c r="O83" s="6"/>
      <c r="P83" s="13"/>
    </row>
    <row r="84" spans="1:16" x14ac:dyDescent="0.25">
      <c r="A84" s="23">
        <v>64</v>
      </c>
      <c r="B84" s="69"/>
      <c r="C84" s="69"/>
      <c r="D84" s="70"/>
      <c r="E84" s="38">
        <f t="shared" si="2"/>
        <v>6.6460000000000017</v>
      </c>
      <c r="F84" s="81">
        <v>6.4460000000000015</v>
      </c>
      <c r="G84" s="40"/>
      <c r="H84" s="27">
        <v>5</v>
      </c>
      <c r="I84" s="24">
        <f t="shared" si="3"/>
        <v>100</v>
      </c>
      <c r="J84" s="26">
        <v>20</v>
      </c>
      <c r="K84" s="26">
        <v>0.15</v>
      </c>
      <c r="L84" s="26"/>
      <c r="M84" s="26">
        <f t="shared" ref="M84:M108" si="66">I84*K84</f>
        <v>15</v>
      </c>
      <c r="N84" s="43"/>
      <c r="O84" s="6"/>
      <c r="P84" s="13"/>
    </row>
    <row r="85" spans="1:16" x14ac:dyDescent="0.25">
      <c r="A85" s="69">
        <v>65</v>
      </c>
      <c r="B85" s="69">
        <v>100</v>
      </c>
      <c r="C85" s="69"/>
      <c r="D85" s="70">
        <f t="shared" ref="D85" si="67">B85-C84</f>
        <v>100</v>
      </c>
      <c r="E85" s="38">
        <f t="shared" ref="E85:E108" si="68">F85+0.2</f>
        <v>6.5660000000000016</v>
      </c>
      <c r="F85" s="81">
        <v>6.3660000000000014</v>
      </c>
      <c r="G85" s="40">
        <f t="shared" ref="G85" si="69">E85-F85</f>
        <v>0.20000000000000018</v>
      </c>
      <c r="H85" s="27">
        <v>5</v>
      </c>
      <c r="I85" s="24">
        <f t="shared" ref="I85:I108" si="70">J85*H85</f>
        <v>100</v>
      </c>
      <c r="J85" s="35">
        <v>20</v>
      </c>
      <c r="K85" s="26">
        <v>0.15</v>
      </c>
      <c r="L85" s="26"/>
      <c r="M85" s="26">
        <f t="shared" si="66"/>
        <v>15</v>
      </c>
      <c r="N85" s="43"/>
      <c r="O85" s="6"/>
      <c r="P85" s="13"/>
    </row>
    <row r="86" spans="1:16" x14ac:dyDescent="0.25">
      <c r="A86" s="23">
        <v>66</v>
      </c>
      <c r="B86" s="69"/>
      <c r="C86" s="69"/>
      <c r="D86" s="70"/>
      <c r="E86" s="38">
        <f t="shared" si="68"/>
        <v>6.6460000000000017</v>
      </c>
      <c r="F86" s="81">
        <v>6.4460000000000015</v>
      </c>
      <c r="G86" s="40"/>
      <c r="H86" s="27">
        <v>5</v>
      </c>
      <c r="I86" s="24">
        <f t="shared" si="70"/>
        <v>100</v>
      </c>
      <c r="J86" s="26">
        <v>20</v>
      </c>
      <c r="K86" s="26">
        <v>0.15</v>
      </c>
      <c r="L86" s="26"/>
      <c r="M86" s="26">
        <f t="shared" si="66"/>
        <v>15</v>
      </c>
      <c r="N86" s="43"/>
      <c r="O86" s="6"/>
      <c r="P86" s="13"/>
    </row>
    <row r="87" spans="1:16" x14ac:dyDescent="0.25">
      <c r="A87" s="69">
        <v>67</v>
      </c>
      <c r="B87" s="69">
        <v>100</v>
      </c>
      <c r="C87" s="69"/>
      <c r="D87" s="70">
        <f t="shared" ref="D87" si="71">B87-C86</f>
        <v>100</v>
      </c>
      <c r="E87" s="38">
        <f t="shared" si="68"/>
        <v>6.7260000000000018</v>
      </c>
      <c r="F87" s="81">
        <v>6.5260000000000016</v>
      </c>
      <c r="G87" s="40">
        <f t="shared" ref="G87" si="72">E87-F87</f>
        <v>0.20000000000000018</v>
      </c>
      <c r="H87" s="27">
        <v>5</v>
      </c>
      <c r="I87" s="24">
        <f t="shared" si="70"/>
        <v>100</v>
      </c>
      <c r="J87" s="35">
        <v>20</v>
      </c>
      <c r="K87" s="26">
        <v>0.15</v>
      </c>
      <c r="L87" s="26"/>
      <c r="M87" s="26">
        <f t="shared" si="66"/>
        <v>15</v>
      </c>
      <c r="N87" s="43"/>
      <c r="O87" s="6"/>
      <c r="P87" s="13"/>
    </row>
    <row r="88" spans="1:16" x14ac:dyDescent="0.25">
      <c r="A88" s="23">
        <v>68</v>
      </c>
      <c r="B88" s="69"/>
      <c r="C88" s="69"/>
      <c r="D88" s="70"/>
      <c r="E88" s="38">
        <f t="shared" si="68"/>
        <v>6.8060000000000018</v>
      </c>
      <c r="F88" s="81">
        <v>6.6060000000000016</v>
      </c>
      <c r="G88" s="40"/>
      <c r="H88" s="27">
        <v>5</v>
      </c>
      <c r="I88" s="24">
        <f t="shared" si="70"/>
        <v>100</v>
      </c>
      <c r="J88" s="26">
        <v>20</v>
      </c>
      <c r="K88" s="26">
        <v>0.15</v>
      </c>
      <c r="L88" s="26"/>
      <c r="M88" s="26">
        <f t="shared" si="66"/>
        <v>15</v>
      </c>
      <c r="N88" s="43"/>
      <c r="O88" s="6"/>
      <c r="P88" s="13"/>
    </row>
    <row r="89" spans="1:16" x14ac:dyDescent="0.25">
      <c r="A89" s="69">
        <v>69</v>
      </c>
      <c r="B89" s="69">
        <v>100</v>
      </c>
      <c r="C89" s="69"/>
      <c r="D89" s="70">
        <f t="shared" ref="D89" si="73">B89-C88</f>
        <v>100</v>
      </c>
      <c r="E89" s="38">
        <f t="shared" si="68"/>
        <v>6.8860000000000019</v>
      </c>
      <c r="F89" s="81">
        <v>6.6860000000000017</v>
      </c>
      <c r="G89" s="40">
        <f t="shared" ref="G89" si="74">E89-F89</f>
        <v>0.20000000000000018</v>
      </c>
      <c r="H89" s="27">
        <v>5</v>
      </c>
      <c r="I89" s="24">
        <f t="shared" si="70"/>
        <v>100</v>
      </c>
      <c r="J89" s="35">
        <v>20</v>
      </c>
      <c r="K89" s="26">
        <v>0.15</v>
      </c>
      <c r="L89" s="26"/>
      <c r="M89" s="26">
        <f t="shared" si="66"/>
        <v>15</v>
      </c>
      <c r="N89" s="43"/>
      <c r="O89" s="6"/>
      <c r="P89" s="13"/>
    </row>
    <row r="90" spans="1:16" x14ac:dyDescent="0.25">
      <c r="A90" s="23">
        <v>70</v>
      </c>
      <c r="B90" s="69"/>
      <c r="C90" s="69"/>
      <c r="D90" s="70"/>
      <c r="E90" s="38">
        <f t="shared" si="68"/>
        <v>6.966000000000002</v>
      </c>
      <c r="F90" s="81">
        <v>6.7660000000000018</v>
      </c>
      <c r="G90" s="40"/>
      <c r="H90" s="27">
        <v>5</v>
      </c>
      <c r="I90" s="24">
        <f t="shared" si="70"/>
        <v>100</v>
      </c>
      <c r="J90" s="26">
        <v>20</v>
      </c>
      <c r="K90" s="26">
        <v>0.15</v>
      </c>
      <c r="L90" s="26"/>
      <c r="M90" s="26">
        <f t="shared" si="66"/>
        <v>15</v>
      </c>
      <c r="N90" s="43"/>
      <c r="O90" s="6"/>
      <c r="P90" s="13"/>
    </row>
    <row r="91" spans="1:16" x14ac:dyDescent="0.25">
      <c r="A91" s="69">
        <v>71</v>
      </c>
      <c r="B91" s="69">
        <v>100</v>
      </c>
      <c r="C91" s="69"/>
      <c r="D91" s="70">
        <f t="shared" ref="D91" si="75">B91-C90</f>
        <v>100</v>
      </c>
      <c r="E91" s="38">
        <f t="shared" si="68"/>
        <v>6.8860000000000019</v>
      </c>
      <c r="F91" s="81">
        <v>6.6860000000000017</v>
      </c>
      <c r="G91" s="40">
        <f t="shared" ref="G91" si="76">E91-F91</f>
        <v>0.20000000000000018</v>
      </c>
      <c r="H91" s="27">
        <v>5</v>
      </c>
      <c r="I91" s="24">
        <f t="shared" si="70"/>
        <v>100</v>
      </c>
      <c r="J91" s="35">
        <v>20</v>
      </c>
      <c r="K91" s="26">
        <v>0.15</v>
      </c>
      <c r="L91" s="26"/>
      <c r="M91" s="26">
        <f t="shared" si="66"/>
        <v>15</v>
      </c>
      <c r="N91" s="43"/>
      <c r="O91" s="6"/>
      <c r="P91" s="13"/>
    </row>
    <row r="92" spans="1:16" x14ac:dyDescent="0.25">
      <c r="A92" s="23">
        <v>72</v>
      </c>
      <c r="B92" s="69"/>
      <c r="C92" s="69"/>
      <c r="D92" s="70"/>
      <c r="E92" s="38">
        <f t="shared" si="68"/>
        <v>6.8060000000000018</v>
      </c>
      <c r="F92" s="81">
        <v>6.6060000000000016</v>
      </c>
      <c r="G92" s="40"/>
      <c r="H92" s="27">
        <v>5</v>
      </c>
      <c r="I92" s="24">
        <f t="shared" si="70"/>
        <v>100</v>
      </c>
      <c r="J92" s="26">
        <v>20</v>
      </c>
      <c r="K92" s="26">
        <v>0.15</v>
      </c>
      <c r="L92" s="26"/>
      <c r="M92" s="26">
        <f t="shared" si="66"/>
        <v>15</v>
      </c>
      <c r="N92" s="43"/>
      <c r="O92" s="6"/>
      <c r="P92" s="13"/>
    </row>
    <row r="93" spans="1:16" x14ac:dyDescent="0.25">
      <c r="A93" s="69">
        <v>73</v>
      </c>
      <c r="B93" s="69">
        <v>100</v>
      </c>
      <c r="C93" s="69"/>
      <c r="D93" s="70">
        <f t="shared" ref="D93" si="77">B93-C92</f>
        <v>100</v>
      </c>
      <c r="E93" s="38">
        <f t="shared" si="68"/>
        <v>6.7260000000000018</v>
      </c>
      <c r="F93" s="81">
        <v>6.5260000000000016</v>
      </c>
      <c r="G93" s="40">
        <f t="shared" ref="G93" si="78">E93-F93</f>
        <v>0.20000000000000018</v>
      </c>
      <c r="H93" s="27">
        <v>5</v>
      </c>
      <c r="I93" s="24">
        <f t="shared" si="70"/>
        <v>100</v>
      </c>
      <c r="J93" s="35">
        <v>20</v>
      </c>
      <c r="K93" s="26">
        <v>0.15</v>
      </c>
      <c r="L93" s="26"/>
      <c r="M93" s="26">
        <f t="shared" si="66"/>
        <v>15</v>
      </c>
      <c r="N93" s="43"/>
      <c r="O93" s="6"/>
      <c r="P93" s="13"/>
    </row>
    <row r="94" spans="1:16" x14ac:dyDescent="0.25">
      <c r="A94" s="23">
        <v>74</v>
      </c>
      <c r="B94" s="69"/>
      <c r="C94" s="69"/>
      <c r="D94" s="70"/>
      <c r="E94" s="38">
        <f t="shared" si="68"/>
        <v>6.6460000000000017</v>
      </c>
      <c r="F94" s="81">
        <v>6.4460000000000015</v>
      </c>
      <c r="G94" s="40"/>
      <c r="H94" s="27">
        <v>5</v>
      </c>
      <c r="I94" s="24">
        <f t="shared" si="70"/>
        <v>100</v>
      </c>
      <c r="J94" s="26">
        <v>20</v>
      </c>
      <c r="K94" s="26">
        <v>0.15</v>
      </c>
      <c r="L94" s="26"/>
      <c r="M94" s="26">
        <f t="shared" si="66"/>
        <v>15</v>
      </c>
      <c r="N94" s="43"/>
      <c r="O94" s="6"/>
      <c r="P94" s="13"/>
    </row>
    <row r="95" spans="1:16" x14ac:dyDescent="0.25">
      <c r="A95" s="69">
        <v>75</v>
      </c>
      <c r="B95" s="69">
        <v>100</v>
      </c>
      <c r="C95" s="69"/>
      <c r="D95" s="70">
        <f t="shared" ref="D95" si="79">B95-C94</f>
        <v>100</v>
      </c>
      <c r="E95" s="38">
        <f t="shared" si="68"/>
        <v>6.5660000000000016</v>
      </c>
      <c r="F95" s="81">
        <v>6.3660000000000014</v>
      </c>
      <c r="G95" s="40">
        <f t="shared" ref="G95" si="80">E95-F95</f>
        <v>0.20000000000000018</v>
      </c>
      <c r="H95" s="27">
        <v>5</v>
      </c>
      <c r="I95" s="24">
        <f t="shared" si="70"/>
        <v>100</v>
      </c>
      <c r="J95" s="35">
        <v>20</v>
      </c>
      <c r="K95" s="26">
        <v>0.15</v>
      </c>
      <c r="L95" s="26"/>
      <c r="M95" s="26">
        <f t="shared" si="66"/>
        <v>15</v>
      </c>
      <c r="N95" s="43"/>
      <c r="O95" s="6"/>
      <c r="P95" s="13"/>
    </row>
    <row r="96" spans="1:16" x14ac:dyDescent="0.25">
      <c r="A96" s="23">
        <v>76</v>
      </c>
      <c r="B96" s="69"/>
      <c r="C96" s="69"/>
      <c r="D96" s="70"/>
      <c r="E96" s="38">
        <f t="shared" si="68"/>
        <v>6.4860000000000015</v>
      </c>
      <c r="F96" s="81">
        <v>6.2860000000000014</v>
      </c>
      <c r="G96" s="40"/>
      <c r="H96" s="27">
        <v>5</v>
      </c>
      <c r="I96" s="24">
        <f t="shared" si="70"/>
        <v>100</v>
      </c>
      <c r="J96" s="26">
        <v>20</v>
      </c>
      <c r="K96" s="26">
        <v>0.15</v>
      </c>
      <c r="L96" s="26"/>
      <c r="M96" s="26">
        <f t="shared" si="66"/>
        <v>15</v>
      </c>
      <c r="N96" s="43"/>
      <c r="O96" s="6"/>
      <c r="P96" s="13"/>
    </row>
    <row r="97" spans="1:16" x14ac:dyDescent="0.25">
      <c r="A97" s="69">
        <v>77</v>
      </c>
      <c r="B97" s="69">
        <v>100</v>
      </c>
      <c r="C97" s="69"/>
      <c r="D97" s="70">
        <f t="shared" ref="D97" si="81">B97-C96</f>
        <v>100</v>
      </c>
      <c r="E97" s="38">
        <f t="shared" si="68"/>
        <v>6.5660000000000016</v>
      </c>
      <c r="F97" s="81">
        <v>6.3660000000000014</v>
      </c>
      <c r="G97" s="40">
        <f t="shared" ref="G97" si="82">E97-F97</f>
        <v>0.20000000000000018</v>
      </c>
      <c r="H97" s="27">
        <v>5</v>
      </c>
      <c r="I97" s="24">
        <f t="shared" si="70"/>
        <v>100</v>
      </c>
      <c r="J97" s="35">
        <v>20</v>
      </c>
      <c r="K97" s="26">
        <v>0.15</v>
      </c>
      <c r="L97" s="26"/>
      <c r="M97" s="26">
        <f t="shared" si="66"/>
        <v>15</v>
      </c>
      <c r="N97" s="43"/>
      <c r="O97" s="6"/>
      <c r="P97" s="13"/>
    </row>
    <row r="98" spans="1:16" x14ac:dyDescent="0.25">
      <c r="A98" s="23">
        <v>78</v>
      </c>
      <c r="B98" s="69"/>
      <c r="C98" s="69"/>
      <c r="D98" s="70"/>
      <c r="E98" s="38">
        <f t="shared" si="68"/>
        <v>6.6460000000000017</v>
      </c>
      <c r="F98" s="81">
        <v>6.4460000000000015</v>
      </c>
      <c r="G98" s="40"/>
      <c r="H98" s="27">
        <v>5</v>
      </c>
      <c r="I98" s="24">
        <f t="shared" si="70"/>
        <v>100</v>
      </c>
      <c r="J98" s="26">
        <v>20</v>
      </c>
      <c r="K98" s="26">
        <v>0.15</v>
      </c>
      <c r="L98" s="26"/>
      <c r="M98" s="26">
        <f t="shared" si="66"/>
        <v>15</v>
      </c>
      <c r="N98" s="43"/>
      <c r="O98" s="6"/>
      <c r="P98" s="13"/>
    </row>
    <row r="99" spans="1:16" x14ac:dyDescent="0.25">
      <c r="A99" s="69">
        <v>79</v>
      </c>
      <c r="B99" s="69">
        <v>100</v>
      </c>
      <c r="C99" s="69"/>
      <c r="D99" s="70">
        <f t="shared" ref="D99" si="83">B99-C98</f>
        <v>100</v>
      </c>
      <c r="E99" s="38">
        <f t="shared" si="68"/>
        <v>6.7260000000000018</v>
      </c>
      <c r="F99" s="81">
        <v>6.5260000000000016</v>
      </c>
      <c r="G99" s="40">
        <f t="shared" ref="G99" si="84">E99-F99</f>
        <v>0.20000000000000018</v>
      </c>
      <c r="H99" s="27">
        <v>5</v>
      </c>
      <c r="I99" s="24">
        <f t="shared" si="70"/>
        <v>100</v>
      </c>
      <c r="J99" s="35">
        <v>20</v>
      </c>
      <c r="K99" s="26">
        <v>0.15</v>
      </c>
      <c r="L99" s="26"/>
      <c r="M99" s="26">
        <f t="shared" si="66"/>
        <v>15</v>
      </c>
      <c r="N99" s="43"/>
      <c r="O99" s="6"/>
      <c r="P99" s="13"/>
    </row>
    <row r="100" spans="1:16" x14ac:dyDescent="0.25">
      <c r="A100" s="23">
        <v>80</v>
      </c>
      <c r="B100" s="69"/>
      <c r="C100" s="69"/>
      <c r="D100" s="70"/>
      <c r="E100" s="38">
        <f t="shared" si="68"/>
        <v>6.8060000000000018</v>
      </c>
      <c r="F100" s="81">
        <v>6.6060000000000016</v>
      </c>
      <c r="G100" s="40"/>
      <c r="H100" s="27">
        <v>5</v>
      </c>
      <c r="I100" s="24">
        <f t="shared" si="70"/>
        <v>100</v>
      </c>
      <c r="J100" s="26">
        <v>20</v>
      </c>
      <c r="K100" s="26">
        <v>0.15</v>
      </c>
      <c r="L100" s="26"/>
      <c r="M100" s="26">
        <f t="shared" si="66"/>
        <v>15</v>
      </c>
      <c r="N100" s="43"/>
      <c r="O100" s="6"/>
      <c r="P100" s="13"/>
    </row>
    <row r="101" spans="1:16" x14ac:dyDescent="0.25">
      <c r="A101" s="69">
        <v>81</v>
      </c>
      <c r="B101" s="69">
        <v>100</v>
      </c>
      <c r="C101" s="69"/>
      <c r="D101" s="70">
        <f t="shared" ref="D101" si="85">B101-C100</f>
        <v>100</v>
      </c>
      <c r="E101" s="38">
        <f t="shared" si="68"/>
        <v>7.1160000000000014</v>
      </c>
      <c r="F101" s="81">
        <v>6.9160000000000013</v>
      </c>
      <c r="G101" s="40">
        <f t="shared" ref="G101" si="86">E101-F101</f>
        <v>0.20000000000000018</v>
      </c>
      <c r="H101" s="27">
        <v>5</v>
      </c>
      <c r="I101" s="24">
        <f t="shared" si="70"/>
        <v>100</v>
      </c>
      <c r="J101" s="35">
        <v>20</v>
      </c>
      <c r="K101" s="26">
        <v>0.15</v>
      </c>
      <c r="L101" s="26"/>
      <c r="M101" s="26">
        <f t="shared" si="66"/>
        <v>15</v>
      </c>
      <c r="N101" s="43"/>
      <c r="O101" s="6"/>
      <c r="P101" s="13"/>
    </row>
    <row r="102" spans="1:16" x14ac:dyDescent="0.25">
      <c r="A102" s="23">
        <v>82</v>
      </c>
      <c r="B102" s="69"/>
      <c r="C102" s="69"/>
      <c r="D102" s="70"/>
      <c r="E102" s="38">
        <f t="shared" si="68"/>
        <v>7.426000000000001</v>
      </c>
      <c r="F102" s="81">
        <v>7.2260000000000009</v>
      </c>
      <c r="G102" s="40"/>
      <c r="H102" s="27">
        <v>5</v>
      </c>
      <c r="I102" s="24">
        <f t="shared" si="70"/>
        <v>100</v>
      </c>
      <c r="J102" s="26">
        <v>20</v>
      </c>
      <c r="K102" s="26">
        <v>0.15</v>
      </c>
      <c r="L102" s="26"/>
      <c r="M102" s="26">
        <f t="shared" si="66"/>
        <v>15</v>
      </c>
      <c r="N102" s="43"/>
      <c r="O102" s="6"/>
      <c r="P102" s="13"/>
    </row>
    <row r="103" spans="1:16" x14ac:dyDescent="0.25">
      <c r="A103" s="69">
        <v>83</v>
      </c>
      <c r="B103" s="69">
        <v>100</v>
      </c>
      <c r="C103" s="69"/>
      <c r="D103" s="70">
        <f t="shared" ref="D103" si="87">B103-C102</f>
        <v>100</v>
      </c>
      <c r="E103" s="38">
        <f t="shared" si="68"/>
        <v>7.7360000000000007</v>
      </c>
      <c r="F103" s="81">
        <v>7.5360000000000005</v>
      </c>
      <c r="G103" s="40">
        <f t="shared" ref="G103" si="88">E103-F103</f>
        <v>0.20000000000000018</v>
      </c>
      <c r="H103" s="27">
        <v>5</v>
      </c>
      <c r="I103" s="24">
        <f t="shared" si="70"/>
        <v>100</v>
      </c>
      <c r="J103" s="35">
        <v>20</v>
      </c>
      <c r="K103" s="26">
        <v>0.15</v>
      </c>
      <c r="L103" s="26"/>
      <c r="M103" s="26">
        <f t="shared" si="66"/>
        <v>15</v>
      </c>
      <c r="N103" s="43"/>
      <c r="O103" s="6"/>
      <c r="P103" s="13"/>
    </row>
    <row r="104" spans="1:16" x14ac:dyDescent="0.25">
      <c r="A104" s="23">
        <v>84</v>
      </c>
      <c r="B104" s="69"/>
      <c r="C104" s="69"/>
      <c r="D104" s="70"/>
      <c r="E104" s="38">
        <f t="shared" si="68"/>
        <v>8.0459999999999994</v>
      </c>
      <c r="F104" s="81">
        <v>7.8460000000000001</v>
      </c>
      <c r="G104" s="40"/>
      <c r="H104" s="27">
        <v>5</v>
      </c>
      <c r="I104" s="24">
        <f t="shared" si="70"/>
        <v>100</v>
      </c>
      <c r="J104" s="26">
        <v>20</v>
      </c>
      <c r="K104" s="26">
        <v>0.15</v>
      </c>
      <c r="L104" s="26"/>
      <c r="M104" s="26">
        <f t="shared" si="66"/>
        <v>15</v>
      </c>
      <c r="N104" s="43"/>
      <c r="O104" s="6"/>
      <c r="P104" s="13"/>
    </row>
    <row r="105" spans="1:16" x14ac:dyDescent="0.25">
      <c r="A105" s="69">
        <v>85</v>
      </c>
      <c r="B105" s="69">
        <v>100</v>
      </c>
      <c r="C105" s="69"/>
      <c r="D105" s="70">
        <f t="shared" ref="D105" si="89">B105-C104</f>
        <v>100</v>
      </c>
      <c r="E105" s="38">
        <f t="shared" si="68"/>
        <v>8.3559999999999999</v>
      </c>
      <c r="F105" s="81">
        <v>8.1560000000000006</v>
      </c>
      <c r="G105" s="40">
        <f t="shared" ref="G105" si="90">E105-F105</f>
        <v>0.19999999999999929</v>
      </c>
      <c r="H105" s="27">
        <v>5</v>
      </c>
      <c r="I105" s="24">
        <f t="shared" si="70"/>
        <v>100</v>
      </c>
      <c r="J105" s="35">
        <v>20</v>
      </c>
      <c r="K105" s="26">
        <v>0.15</v>
      </c>
      <c r="L105" s="26"/>
      <c r="M105" s="26">
        <f t="shared" si="66"/>
        <v>15</v>
      </c>
      <c r="N105" s="43"/>
      <c r="O105" s="6"/>
      <c r="P105" s="13"/>
    </row>
    <row r="106" spans="1:16" x14ac:dyDescent="0.25">
      <c r="A106" s="23">
        <v>86</v>
      </c>
      <c r="B106" s="69"/>
      <c r="C106" s="69"/>
      <c r="D106" s="70"/>
      <c r="E106" s="38">
        <f t="shared" si="68"/>
        <v>8.6660000000000004</v>
      </c>
      <c r="F106" s="81">
        <v>8.4660000000000011</v>
      </c>
      <c r="G106" s="40"/>
      <c r="H106" s="27">
        <v>5</v>
      </c>
      <c r="I106" s="24">
        <f t="shared" si="70"/>
        <v>100</v>
      </c>
      <c r="J106" s="26">
        <v>20</v>
      </c>
      <c r="K106" s="26">
        <v>0.15</v>
      </c>
      <c r="L106" s="26"/>
      <c r="M106" s="26">
        <f t="shared" si="66"/>
        <v>15</v>
      </c>
      <c r="N106" s="43"/>
      <c r="O106" s="6"/>
      <c r="P106" s="13"/>
    </row>
    <row r="107" spans="1:16" x14ac:dyDescent="0.25">
      <c r="A107" s="69">
        <v>87</v>
      </c>
      <c r="B107" s="69">
        <v>100</v>
      </c>
      <c r="C107" s="69"/>
      <c r="D107" s="70">
        <f t="shared" ref="D107" si="91">B107-C106</f>
        <v>100</v>
      </c>
      <c r="E107" s="38">
        <f t="shared" si="68"/>
        <v>8.9760000000000009</v>
      </c>
      <c r="F107" s="81">
        <v>8.7760000000000016</v>
      </c>
      <c r="G107" s="40">
        <f t="shared" ref="G107" si="92">E107-F107</f>
        <v>0.19999999999999929</v>
      </c>
      <c r="H107" s="27">
        <v>5</v>
      </c>
      <c r="I107" s="24">
        <f t="shared" si="70"/>
        <v>100</v>
      </c>
      <c r="J107" s="35">
        <v>20</v>
      </c>
      <c r="K107" s="26">
        <v>0.15</v>
      </c>
      <c r="L107" s="26"/>
      <c r="M107" s="26">
        <f t="shared" si="66"/>
        <v>15</v>
      </c>
      <c r="N107" s="43"/>
      <c r="O107" s="6"/>
      <c r="P107" s="13"/>
    </row>
    <row r="108" spans="1:16" x14ac:dyDescent="0.25">
      <c r="A108" s="23">
        <v>88</v>
      </c>
      <c r="B108" s="69"/>
      <c r="C108" s="69"/>
      <c r="D108" s="70"/>
      <c r="E108" s="38">
        <f t="shared" si="68"/>
        <v>9.2860000000000014</v>
      </c>
      <c r="F108" s="81">
        <v>9.0860000000000021</v>
      </c>
      <c r="G108" s="40"/>
      <c r="H108" s="27">
        <v>5</v>
      </c>
      <c r="I108" s="24">
        <f t="shared" si="70"/>
        <v>100</v>
      </c>
      <c r="J108" s="26">
        <v>20</v>
      </c>
      <c r="K108" s="26">
        <v>0.15</v>
      </c>
      <c r="L108" s="26"/>
      <c r="M108" s="26">
        <f t="shared" si="66"/>
        <v>15</v>
      </c>
      <c r="N108" s="43"/>
      <c r="O108" s="6"/>
      <c r="P108" s="13"/>
    </row>
    <row r="109" spans="1:16" ht="15.75" thickBot="1" x14ac:dyDescent="0.3">
      <c r="A109" s="53"/>
      <c r="B109" s="53"/>
      <c r="C109" s="53"/>
      <c r="D109" s="53"/>
      <c r="E109" s="72"/>
      <c r="F109" s="54"/>
      <c r="G109" s="55"/>
      <c r="H109" s="56"/>
      <c r="I109" s="57"/>
      <c r="J109" s="58"/>
      <c r="K109" s="59"/>
      <c r="L109" s="59"/>
      <c r="M109" s="26"/>
      <c r="N109" s="73"/>
      <c r="O109" s="6"/>
    </row>
    <row r="110" spans="1:16" ht="15.75" thickBot="1" x14ac:dyDescent="0.3">
      <c r="A110" s="7"/>
      <c r="B110" s="7">
        <f>SUM(B20:B108)</f>
        <v>4400</v>
      </c>
      <c r="C110" s="7">
        <f>SUM(C20:C108)</f>
        <v>0</v>
      </c>
      <c r="D110" s="19">
        <f>SUM(D20:D108)</f>
        <v>4400</v>
      </c>
      <c r="E110" s="19"/>
      <c r="F110" s="19"/>
      <c r="G110" s="19"/>
      <c r="H110" s="29"/>
      <c r="I110" s="19">
        <f>SUM(I20:I108)</f>
        <v>8800</v>
      </c>
      <c r="J110" s="36">
        <f>SUM(J20:J108)</f>
        <v>1760</v>
      </c>
      <c r="K110" s="19"/>
      <c r="L110" s="19"/>
      <c r="M110" s="19">
        <f>SUM(M20:M108)</f>
        <v>1320</v>
      </c>
      <c r="N110" s="19">
        <f>SUM(N20:N108)</f>
        <v>0</v>
      </c>
      <c r="O110" s="5"/>
    </row>
    <row r="111" spans="1:16" x14ac:dyDescent="0.25">
      <c r="A111" s="61"/>
      <c r="B111" s="61"/>
      <c r="C111" s="61"/>
      <c r="D111" s="62"/>
      <c r="E111" s="62"/>
      <c r="F111" s="62"/>
      <c r="G111" s="62"/>
      <c r="H111" s="63"/>
      <c r="I111" s="64"/>
      <c r="J111" s="65"/>
      <c r="K111" s="64"/>
      <c r="L111" s="64"/>
      <c r="M111" s="64"/>
      <c r="N111" s="66"/>
    </row>
    <row r="112" spans="1:16" x14ac:dyDescent="0.25">
      <c r="A112" s="105" t="s">
        <v>23</v>
      </c>
      <c r="B112" s="106"/>
      <c r="C112" s="106"/>
      <c r="D112" s="106"/>
      <c r="E112" s="106"/>
      <c r="F112" s="106"/>
      <c r="G112" s="106"/>
      <c r="H112" s="107"/>
      <c r="I112" s="67">
        <f>J110</f>
        <v>1760</v>
      </c>
      <c r="J112" s="68" t="s">
        <v>28</v>
      </c>
      <c r="K112" s="64"/>
      <c r="L112" s="64"/>
      <c r="M112" s="64"/>
      <c r="N112" s="60"/>
      <c r="O112" s="13"/>
    </row>
    <row r="113" spans="1:14" ht="18.75" customHeight="1" x14ac:dyDescent="0.25">
      <c r="A113" s="98" t="s">
        <v>24</v>
      </c>
      <c r="B113" s="99"/>
      <c r="C113" s="99"/>
      <c r="D113" s="99"/>
      <c r="E113" s="99"/>
      <c r="F113" s="99"/>
      <c r="G113" s="99"/>
      <c r="H113" s="100"/>
      <c r="I113" s="20">
        <f>M110</f>
        <v>1320</v>
      </c>
      <c r="J113" s="37" t="s">
        <v>29</v>
      </c>
      <c r="N113" s="44"/>
    </row>
    <row r="114" spans="1:14" x14ac:dyDescent="0.25">
      <c r="A114" s="98" t="s">
        <v>26</v>
      </c>
      <c r="B114" s="99"/>
      <c r="C114" s="99"/>
      <c r="D114" s="99"/>
      <c r="E114" s="99"/>
      <c r="F114" s="99"/>
      <c r="G114" s="99"/>
      <c r="H114" s="100"/>
      <c r="I114" s="45">
        <f>N110</f>
        <v>0</v>
      </c>
      <c r="J114" s="46" t="s">
        <v>29</v>
      </c>
      <c r="K114" s="21"/>
      <c r="L114" s="21"/>
    </row>
    <row r="115" spans="1:14" x14ac:dyDescent="0.25">
      <c r="A115" s="98" t="s">
        <v>27</v>
      </c>
      <c r="B115" s="99"/>
      <c r="C115" s="99"/>
      <c r="D115" s="99"/>
      <c r="E115" s="99"/>
      <c r="F115" s="99"/>
      <c r="G115" s="99"/>
      <c r="H115" s="100"/>
      <c r="I115" s="80">
        <f>I113+I114</f>
        <v>1320</v>
      </c>
      <c r="J115" s="46" t="s">
        <v>29</v>
      </c>
    </row>
    <row r="116" spans="1:14" x14ac:dyDescent="0.25">
      <c r="I116" s="13"/>
    </row>
  </sheetData>
  <mergeCells count="9">
    <mergeCell ref="A113:H113"/>
    <mergeCell ref="A114:H114"/>
    <mergeCell ref="A115:H115"/>
    <mergeCell ref="A8:J8"/>
    <mergeCell ref="A9:J9"/>
    <mergeCell ref="A10:I10"/>
    <mergeCell ref="A16:N16"/>
    <mergeCell ref="A17:N17"/>
    <mergeCell ref="A112:H112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CB315-C6DA-4571-A2AA-ACC94DD3AF6F}">
  <sheetPr>
    <tabColor rgb="FFFFFF00"/>
    <pageSetUpPr fitToPage="1"/>
  </sheetPr>
  <dimension ref="A1:Z115"/>
  <sheetViews>
    <sheetView showGridLines="0" tabSelected="1" view="pageBreakPreview" topLeftCell="A103" zoomScaleNormal="175" zoomScaleSheetLayoutView="100" workbookViewId="0">
      <selection activeCell="F124" sqref="F124"/>
    </sheetView>
  </sheetViews>
  <sheetFormatPr defaultRowHeight="15" x14ac:dyDescent="0.25"/>
  <cols>
    <col min="1" max="1" width="11" style="1" customWidth="1"/>
    <col min="2" max="2" width="9" style="1" hidden="1" customWidth="1"/>
    <col min="3" max="3" width="11.5703125" style="1" hidden="1" customWidth="1"/>
    <col min="4" max="4" width="8.85546875" style="15" hidden="1" customWidth="1"/>
    <col min="5" max="5" width="9" style="15" customWidth="1"/>
    <col min="6" max="6" width="10.85546875" style="15" customWidth="1"/>
    <col min="7" max="7" width="12.7109375" style="15" hidden="1" customWidth="1"/>
    <col min="8" max="8" width="10.85546875" style="31" customWidth="1"/>
    <col min="9" max="9" width="9.7109375" style="15" customWidth="1"/>
    <col min="10" max="10" width="8.7109375" style="33" customWidth="1"/>
    <col min="11" max="12" width="7.42578125" style="15" customWidth="1"/>
    <col min="13" max="13" width="9.28515625" style="15" customWidth="1"/>
    <col min="14" max="14" width="10" style="41" customWidth="1"/>
    <col min="15" max="15" width="12" customWidth="1"/>
    <col min="16" max="16" width="11.28515625" customWidth="1"/>
    <col min="17" max="17" width="11" customWidth="1"/>
    <col min="18" max="18" width="14.7109375" customWidth="1"/>
    <col min="19" max="19" width="10.42578125" customWidth="1"/>
    <col min="20" max="20" width="28.7109375" customWidth="1"/>
  </cols>
  <sheetData>
    <row r="1" spans="1:26" ht="14.45" customHeight="1" x14ac:dyDescent="0.25">
      <c r="A1" s="25" t="s">
        <v>21</v>
      </c>
      <c r="B1" s="25"/>
      <c r="C1" s="25"/>
      <c r="D1" s="25"/>
      <c r="E1" s="25"/>
      <c r="F1" s="25"/>
      <c r="G1" s="25"/>
      <c r="H1" s="30"/>
      <c r="I1" s="25"/>
      <c r="J1" s="32"/>
      <c r="K1" s="25"/>
      <c r="L1" s="25"/>
      <c r="M1" s="25"/>
    </row>
    <row r="2" spans="1:26" ht="15.75" x14ac:dyDescent="0.25">
      <c r="A2" s="47"/>
      <c r="B2" s="47"/>
      <c r="C2" s="48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6" ht="15.75" x14ac:dyDescent="0.25">
      <c r="A3" s="47"/>
      <c r="B3" s="47"/>
      <c r="C3" s="48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6" ht="15.75" x14ac:dyDescent="0.25">
      <c r="A4" s="47"/>
      <c r="B4" s="47"/>
      <c r="C4" s="48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6" ht="15.75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ht="15.75" x14ac:dyDescent="0.25">
      <c r="A6" s="47"/>
      <c r="B6" s="47"/>
      <c r="C6" s="48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6" ht="15.75" x14ac:dyDescent="0.25">
      <c r="A7" s="71" t="str">
        <f>'RESUMO CUB'!A7</f>
        <v>PREFEITURA MUNICIPAL DE SÃO JOÃO BATISTA</v>
      </c>
      <c r="B7" s="71"/>
      <c r="C7" s="71"/>
      <c r="D7" s="71"/>
      <c r="E7" s="71"/>
      <c r="F7" s="71"/>
      <c r="G7" s="71"/>
      <c r="H7" s="71"/>
      <c r="I7" s="71"/>
      <c r="J7" s="47"/>
      <c r="K7" s="47"/>
      <c r="L7" s="47"/>
      <c r="M7" s="47"/>
    </row>
    <row r="8" spans="1:26" ht="15.75" x14ac:dyDescent="0.25">
      <c r="A8" s="92" t="str">
        <f>'RESUMO CUB'!A8:J8</f>
        <v>Praça da Matriz, Nº 29 - Centro, São João Batista - MA</v>
      </c>
      <c r="B8" s="92"/>
      <c r="C8" s="92"/>
      <c r="D8" s="92"/>
      <c r="E8" s="92"/>
      <c r="F8" s="92"/>
      <c r="G8" s="92"/>
      <c r="H8" s="92"/>
      <c r="I8" s="92"/>
      <c r="J8" s="92"/>
      <c r="K8" s="49"/>
      <c r="L8" s="49"/>
      <c r="M8" s="47"/>
    </row>
    <row r="9" spans="1:26" ht="15.75" x14ac:dyDescent="0.25">
      <c r="A9" s="93" t="str">
        <f>'RESUMO CUB'!A9:J9</f>
        <v>CNPJ: 35.101.369/0001-75</v>
      </c>
      <c r="B9" s="93"/>
      <c r="C9" s="93"/>
      <c r="D9" s="93"/>
      <c r="E9" s="93"/>
      <c r="F9" s="93"/>
      <c r="G9" s="93"/>
      <c r="H9" s="93"/>
      <c r="I9" s="93"/>
      <c r="J9" s="93"/>
      <c r="K9" s="49"/>
      <c r="L9" s="49"/>
      <c r="M9" s="47"/>
    </row>
    <row r="10" spans="1:26" ht="15.75" x14ac:dyDescent="0.25">
      <c r="A10" s="94"/>
      <c r="B10" s="94"/>
      <c r="C10" s="94"/>
      <c r="D10" s="94"/>
      <c r="E10" s="94"/>
      <c r="F10" s="94"/>
      <c r="G10" s="94"/>
      <c r="H10" s="94"/>
      <c r="I10" s="94"/>
      <c r="J10" s="50"/>
      <c r="K10" s="50"/>
      <c r="L10" s="50"/>
      <c r="M10" s="51"/>
    </row>
    <row r="11" spans="1:26" x14ac:dyDescent="0.25">
      <c r="A11" s="2" t="str">
        <f>'RESUMO CUB'!A11</f>
        <v>Data: 30/07/2020</v>
      </c>
      <c r="B11" s="2"/>
      <c r="C11" s="2"/>
      <c r="D11" s="14"/>
      <c r="E11" s="14"/>
      <c r="F11" s="14"/>
      <c r="G11" s="14"/>
      <c r="H11" s="14"/>
    </row>
    <row r="12" spans="1:26" x14ac:dyDescent="0.25">
      <c r="A12" s="2" t="str">
        <f>'RESUMO CUB'!A12</f>
        <v>Projeto: PROJETO DERECUPERAÇÃO DE ESTRADAS VICINAIS NO MUNICÍPIO DE SÃO JOÃO BATISTA-MA</v>
      </c>
      <c r="B12" s="2"/>
      <c r="C12" s="2"/>
      <c r="D12" s="14"/>
      <c r="E12" s="14"/>
      <c r="F12" s="14"/>
      <c r="G12" s="14"/>
      <c r="H12" s="14"/>
    </row>
    <row r="13" spans="1:26" x14ac:dyDescent="0.25">
      <c r="A13" s="3" t="s">
        <v>0</v>
      </c>
      <c r="B13" s="3"/>
      <c r="C13" s="3"/>
      <c r="D13" s="16"/>
      <c r="E13" s="16"/>
      <c r="F13" s="16"/>
      <c r="G13" s="16"/>
      <c r="H13" s="16"/>
      <c r="I13" s="22"/>
    </row>
    <row r="14" spans="1:26" x14ac:dyDescent="0.25">
      <c r="A14" s="4" t="s">
        <v>1</v>
      </c>
      <c r="B14" s="4"/>
      <c r="C14" s="4"/>
      <c r="D14" s="17"/>
      <c r="E14" s="17"/>
      <c r="F14" s="17"/>
      <c r="G14" s="17"/>
      <c r="H14" s="17"/>
      <c r="P14" s="12" t="s">
        <v>12</v>
      </c>
    </row>
    <row r="15" spans="1:26" x14ac:dyDescent="0.25">
      <c r="A15" s="4"/>
      <c r="B15" s="4"/>
      <c r="C15" s="4"/>
      <c r="D15" s="17"/>
      <c r="E15" s="17"/>
      <c r="F15" s="17"/>
      <c r="G15" s="17"/>
      <c r="H15" s="17"/>
    </row>
    <row r="16" spans="1:26" x14ac:dyDescent="0.25">
      <c r="A16" s="101" t="s">
        <v>5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3"/>
      <c r="O16" s="75"/>
      <c r="P16" s="75" t="s">
        <v>13</v>
      </c>
      <c r="Q16" s="75"/>
      <c r="R16" s="75"/>
      <c r="S16" s="75" t="s">
        <v>14</v>
      </c>
      <c r="T16" s="75"/>
      <c r="U16" s="75"/>
      <c r="V16" s="75"/>
      <c r="W16" s="75"/>
      <c r="X16" s="75"/>
      <c r="Y16" s="75"/>
      <c r="Z16" s="75"/>
    </row>
    <row r="17" spans="1:26" x14ac:dyDescent="0.25">
      <c r="A17" s="104" t="s">
        <v>49</v>
      </c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76"/>
      <c r="P17" s="76" t="s">
        <v>13</v>
      </c>
      <c r="Q17" s="76"/>
      <c r="R17" s="76"/>
      <c r="S17" s="76" t="s">
        <v>14</v>
      </c>
      <c r="T17" s="76"/>
      <c r="U17" s="76"/>
      <c r="V17" s="76"/>
      <c r="W17" s="76"/>
      <c r="X17" s="76"/>
      <c r="Y17" s="76"/>
      <c r="Z17" s="76"/>
    </row>
    <row r="18" spans="1:26" ht="11.25" customHeight="1" x14ac:dyDescent="0.25">
      <c r="A18" s="4"/>
      <c r="B18" s="4"/>
      <c r="C18" s="4"/>
      <c r="D18" s="17"/>
      <c r="E18" s="17"/>
      <c r="F18" s="17"/>
      <c r="G18" s="17"/>
      <c r="H18" s="17"/>
      <c r="P18" s="10" t="s">
        <v>7</v>
      </c>
      <c r="Q18" s="11">
        <v>6</v>
      </c>
      <c r="S18" s="10" t="s">
        <v>7</v>
      </c>
      <c r="T18" s="11">
        <v>6</v>
      </c>
    </row>
    <row r="19" spans="1:26" ht="33.75" customHeight="1" x14ac:dyDescent="0.25">
      <c r="A19" s="8" t="s">
        <v>2</v>
      </c>
      <c r="B19" s="8" t="s">
        <v>9</v>
      </c>
      <c r="C19" s="8" t="s">
        <v>8</v>
      </c>
      <c r="D19" s="18" t="s">
        <v>6</v>
      </c>
      <c r="E19" s="8" t="s">
        <v>19</v>
      </c>
      <c r="F19" s="8" t="s">
        <v>18</v>
      </c>
      <c r="G19" s="18" t="s">
        <v>20</v>
      </c>
      <c r="H19" s="28" t="s">
        <v>22</v>
      </c>
      <c r="I19" s="8" t="s">
        <v>3</v>
      </c>
      <c r="J19" s="34" t="s">
        <v>15</v>
      </c>
      <c r="K19" s="8" t="s">
        <v>31</v>
      </c>
      <c r="L19" s="8" t="s">
        <v>30</v>
      </c>
      <c r="M19" s="8" t="s">
        <v>4</v>
      </c>
      <c r="N19" s="8" t="s">
        <v>25</v>
      </c>
      <c r="P19" s="9" t="s">
        <v>10</v>
      </c>
      <c r="Q19" s="11">
        <v>0.22</v>
      </c>
      <c r="S19" s="9" t="s">
        <v>16</v>
      </c>
      <c r="T19" s="11">
        <v>0.5</v>
      </c>
    </row>
    <row r="20" spans="1:26" ht="13.5" customHeight="1" x14ac:dyDescent="0.25">
      <c r="A20" s="23">
        <v>0</v>
      </c>
      <c r="B20" s="23">
        <v>0</v>
      </c>
      <c r="C20" s="23">
        <v>0</v>
      </c>
      <c r="D20" s="39">
        <v>0</v>
      </c>
      <c r="E20" s="38">
        <f>F20+0.2</f>
        <v>9.2899999999999991</v>
      </c>
      <c r="F20" s="81">
        <v>9.09</v>
      </c>
      <c r="G20" s="40">
        <f t="shared" ref="G20:G21" si="0">E20-F20</f>
        <v>0.19999999999999929</v>
      </c>
      <c r="H20" s="27">
        <v>5</v>
      </c>
      <c r="I20" s="24">
        <f>J20*H20</f>
        <v>0</v>
      </c>
      <c r="J20" s="26">
        <v>0</v>
      </c>
      <c r="K20" s="26">
        <v>0.15</v>
      </c>
      <c r="L20" s="26"/>
      <c r="M20" s="26">
        <f t="shared" ref="M20:M83" si="1">I20*K20</f>
        <v>0</v>
      </c>
      <c r="N20" s="42"/>
      <c r="P20" s="10" t="s">
        <v>11</v>
      </c>
      <c r="Q20" s="11">
        <v>0.8</v>
      </c>
      <c r="S20" s="10" t="s">
        <v>17</v>
      </c>
      <c r="T20" s="11">
        <v>0.8</v>
      </c>
    </row>
    <row r="21" spans="1:26" x14ac:dyDescent="0.25">
      <c r="A21" s="69">
        <v>1</v>
      </c>
      <c r="B21" s="69">
        <v>100</v>
      </c>
      <c r="C21" s="69"/>
      <c r="D21" s="70">
        <f>B21-C20</f>
        <v>100</v>
      </c>
      <c r="E21" s="38">
        <f t="shared" ref="E21:E84" si="2">F21+0.2</f>
        <v>9.6199999999999992</v>
      </c>
      <c r="F21" s="81">
        <v>9.42</v>
      </c>
      <c r="G21" s="40">
        <f t="shared" si="0"/>
        <v>0.19999999999999929</v>
      </c>
      <c r="H21" s="27">
        <v>5</v>
      </c>
      <c r="I21" s="24">
        <f t="shared" ref="I21:I84" si="3">J21*H21</f>
        <v>100</v>
      </c>
      <c r="J21" s="35">
        <v>20</v>
      </c>
      <c r="K21" s="26">
        <v>0.15</v>
      </c>
      <c r="L21" s="26"/>
      <c r="M21" s="26">
        <f t="shared" si="1"/>
        <v>15</v>
      </c>
      <c r="N21" s="43"/>
      <c r="O21" s="6"/>
      <c r="P21" s="13"/>
    </row>
    <row r="22" spans="1:26" x14ac:dyDescent="0.25">
      <c r="A22" s="23">
        <v>2</v>
      </c>
      <c r="B22" s="69"/>
      <c r="C22" s="69"/>
      <c r="D22" s="70"/>
      <c r="E22" s="38">
        <f t="shared" si="2"/>
        <v>9.9499999999999993</v>
      </c>
      <c r="F22" s="81">
        <v>9.75</v>
      </c>
      <c r="G22" s="40"/>
      <c r="H22" s="27">
        <v>5</v>
      </c>
      <c r="I22" s="24">
        <f t="shared" si="3"/>
        <v>100</v>
      </c>
      <c r="J22" s="26">
        <v>20</v>
      </c>
      <c r="K22" s="26">
        <v>0.15</v>
      </c>
      <c r="L22" s="26"/>
      <c r="M22" s="26">
        <f t="shared" si="1"/>
        <v>15</v>
      </c>
      <c r="N22" s="43"/>
      <c r="O22" s="6"/>
      <c r="P22" s="13"/>
    </row>
    <row r="23" spans="1:26" x14ac:dyDescent="0.25">
      <c r="A23" s="69">
        <v>3</v>
      </c>
      <c r="B23" s="69">
        <v>100</v>
      </c>
      <c r="C23" s="69"/>
      <c r="D23" s="70">
        <f t="shared" ref="D23" si="4">B23-C22</f>
        <v>100</v>
      </c>
      <c r="E23" s="38">
        <f t="shared" si="2"/>
        <v>10.28</v>
      </c>
      <c r="F23" s="81">
        <v>10.08</v>
      </c>
      <c r="G23" s="40">
        <f t="shared" ref="G23" si="5">E23-F23</f>
        <v>0.19999999999999929</v>
      </c>
      <c r="H23" s="27">
        <v>5</v>
      </c>
      <c r="I23" s="24">
        <f t="shared" si="3"/>
        <v>100</v>
      </c>
      <c r="J23" s="35">
        <v>20</v>
      </c>
      <c r="K23" s="26">
        <v>0.15</v>
      </c>
      <c r="L23" s="26"/>
      <c r="M23" s="26">
        <f t="shared" si="1"/>
        <v>15</v>
      </c>
      <c r="N23" s="43"/>
      <c r="O23" s="6"/>
      <c r="P23" s="13"/>
    </row>
    <row r="24" spans="1:26" x14ac:dyDescent="0.25">
      <c r="A24" s="23">
        <v>4</v>
      </c>
      <c r="B24" s="69"/>
      <c r="C24" s="69"/>
      <c r="D24" s="70"/>
      <c r="E24" s="38">
        <f t="shared" si="2"/>
        <v>10.61</v>
      </c>
      <c r="F24" s="81">
        <v>10.41</v>
      </c>
      <c r="G24" s="40"/>
      <c r="H24" s="27">
        <v>5</v>
      </c>
      <c r="I24" s="24">
        <f t="shared" si="3"/>
        <v>100</v>
      </c>
      <c r="J24" s="26">
        <v>20</v>
      </c>
      <c r="K24" s="26">
        <v>0.15</v>
      </c>
      <c r="L24" s="26"/>
      <c r="M24" s="26">
        <f t="shared" si="1"/>
        <v>15</v>
      </c>
      <c r="N24" s="43"/>
      <c r="O24" s="6"/>
      <c r="P24" s="13"/>
    </row>
    <row r="25" spans="1:26" x14ac:dyDescent="0.25">
      <c r="A25" s="69">
        <v>5</v>
      </c>
      <c r="B25" s="69">
        <v>100</v>
      </c>
      <c r="C25" s="69"/>
      <c r="D25" s="70">
        <f t="shared" ref="D25" si="6">B25-C24</f>
        <v>100</v>
      </c>
      <c r="E25" s="38">
        <f t="shared" si="2"/>
        <v>10.94</v>
      </c>
      <c r="F25" s="81">
        <v>10.74</v>
      </c>
      <c r="G25" s="40">
        <f t="shared" ref="G25" si="7">E25-F25</f>
        <v>0.19999999999999929</v>
      </c>
      <c r="H25" s="27">
        <v>5</v>
      </c>
      <c r="I25" s="24">
        <f t="shared" si="3"/>
        <v>100</v>
      </c>
      <c r="J25" s="35">
        <v>20</v>
      </c>
      <c r="K25" s="26">
        <v>0.15</v>
      </c>
      <c r="L25" s="26"/>
      <c r="M25" s="26">
        <f t="shared" si="1"/>
        <v>15</v>
      </c>
      <c r="N25" s="43"/>
      <c r="O25" s="6"/>
      <c r="P25" s="13"/>
    </row>
    <row r="26" spans="1:26" x14ac:dyDescent="0.25">
      <c r="A26" s="23">
        <v>6</v>
      </c>
      <c r="B26" s="69"/>
      <c r="C26" s="69"/>
      <c r="D26" s="70"/>
      <c r="E26" s="38">
        <f t="shared" si="2"/>
        <v>11.18</v>
      </c>
      <c r="F26" s="81">
        <v>10.98</v>
      </c>
      <c r="G26" s="40"/>
      <c r="H26" s="27">
        <v>5</v>
      </c>
      <c r="I26" s="24">
        <f t="shared" si="3"/>
        <v>100</v>
      </c>
      <c r="J26" s="26">
        <v>20</v>
      </c>
      <c r="K26" s="26">
        <v>0.15</v>
      </c>
      <c r="L26" s="26"/>
      <c r="M26" s="26">
        <f t="shared" si="1"/>
        <v>15</v>
      </c>
      <c r="N26" s="43"/>
      <c r="O26" s="6"/>
      <c r="P26" s="13"/>
    </row>
    <row r="27" spans="1:26" x14ac:dyDescent="0.25">
      <c r="A27" s="69">
        <v>7</v>
      </c>
      <c r="B27" s="69">
        <v>100</v>
      </c>
      <c r="C27" s="69"/>
      <c r="D27" s="70">
        <f t="shared" ref="D27" si="8">B27-C26</f>
        <v>100</v>
      </c>
      <c r="E27" s="38">
        <f t="shared" si="2"/>
        <v>11.42</v>
      </c>
      <c r="F27" s="81">
        <v>11.22</v>
      </c>
      <c r="G27" s="40">
        <f t="shared" ref="G27" si="9">E27-F27</f>
        <v>0.19999999999999929</v>
      </c>
      <c r="H27" s="27">
        <v>5</v>
      </c>
      <c r="I27" s="24">
        <f t="shared" si="3"/>
        <v>100</v>
      </c>
      <c r="J27" s="35">
        <v>20</v>
      </c>
      <c r="K27" s="26">
        <v>0.15</v>
      </c>
      <c r="L27" s="26"/>
      <c r="M27" s="26">
        <f t="shared" si="1"/>
        <v>15</v>
      </c>
      <c r="N27" s="43"/>
      <c r="O27" s="6"/>
      <c r="P27" s="13"/>
    </row>
    <row r="28" spans="1:26" x14ac:dyDescent="0.25">
      <c r="A28" s="23">
        <v>8</v>
      </c>
      <c r="B28" s="69"/>
      <c r="C28" s="69"/>
      <c r="D28" s="70"/>
      <c r="E28" s="38">
        <f t="shared" si="2"/>
        <v>11.66</v>
      </c>
      <c r="F28" s="81">
        <v>11.46</v>
      </c>
      <c r="G28" s="40"/>
      <c r="H28" s="27">
        <v>5</v>
      </c>
      <c r="I28" s="24">
        <f t="shared" si="3"/>
        <v>100</v>
      </c>
      <c r="J28" s="26">
        <v>20</v>
      </c>
      <c r="K28" s="26">
        <v>0.15</v>
      </c>
      <c r="L28" s="26"/>
      <c r="M28" s="26">
        <f t="shared" si="1"/>
        <v>15</v>
      </c>
      <c r="N28" s="43"/>
      <c r="O28" s="6"/>
      <c r="P28" s="13"/>
    </row>
    <row r="29" spans="1:26" x14ac:dyDescent="0.25">
      <c r="A29" s="69">
        <v>9</v>
      </c>
      <c r="B29" s="69">
        <v>100</v>
      </c>
      <c r="C29" s="69"/>
      <c r="D29" s="70">
        <f t="shared" ref="D29" si="10">B29-C28</f>
        <v>100</v>
      </c>
      <c r="E29" s="38">
        <f t="shared" si="2"/>
        <v>11.9</v>
      </c>
      <c r="F29" s="81">
        <v>11.700000000000001</v>
      </c>
      <c r="G29" s="40">
        <f t="shared" ref="G29" si="11">E29-F29</f>
        <v>0.19999999999999929</v>
      </c>
      <c r="H29" s="27">
        <v>5</v>
      </c>
      <c r="I29" s="24">
        <f t="shared" si="3"/>
        <v>100</v>
      </c>
      <c r="J29" s="35">
        <v>20</v>
      </c>
      <c r="K29" s="26">
        <v>0.15</v>
      </c>
      <c r="L29" s="26"/>
      <c r="M29" s="26">
        <f t="shared" si="1"/>
        <v>15</v>
      </c>
      <c r="N29" s="43"/>
      <c r="O29" s="6"/>
      <c r="P29" s="13"/>
    </row>
    <row r="30" spans="1:26" x14ac:dyDescent="0.25">
      <c r="A30" s="23">
        <v>10</v>
      </c>
      <c r="B30" s="69"/>
      <c r="C30" s="69"/>
      <c r="D30" s="70"/>
      <c r="E30" s="38">
        <f t="shared" si="2"/>
        <v>12.14</v>
      </c>
      <c r="F30" s="81">
        <v>11.940000000000001</v>
      </c>
      <c r="G30" s="40"/>
      <c r="H30" s="27">
        <v>5</v>
      </c>
      <c r="I30" s="24">
        <f t="shared" si="3"/>
        <v>100</v>
      </c>
      <c r="J30" s="26">
        <v>20</v>
      </c>
      <c r="K30" s="26">
        <v>0.15</v>
      </c>
      <c r="L30" s="26"/>
      <c r="M30" s="26">
        <f t="shared" si="1"/>
        <v>15</v>
      </c>
      <c r="N30" s="43"/>
      <c r="O30" s="6"/>
      <c r="P30" s="13"/>
    </row>
    <row r="31" spans="1:26" x14ac:dyDescent="0.25">
      <c r="A31" s="69">
        <v>11</v>
      </c>
      <c r="B31" s="69">
        <v>100</v>
      </c>
      <c r="C31" s="69"/>
      <c r="D31" s="70">
        <f t="shared" ref="D31" si="12">B31-C30</f>
        <v>100</v>
      </c>
      <c r="E31" s="38">
        <f t="shared" si="2"/>
        <v>12.23</v>
      </c>
      <c r="F31" s="81">
        <v>12.030000000000001</v>
      </c>
      <c r="G31" s="40">
        <f t="shared" ref="G31" si="13">E31-F31</f>
        <v>0.19999999999999929</v>
      </c>
      <c r="H31" s="27">
        <v>5</v>
      </c>
      <c r="I31" s="24">
        <f t="shared" si="3"/>
        <v>100</v>
      </c>
      <c r="J31" s="35">
        <v>20</v>
      </c>
      <c r="K31" s="26">
        <v>0.15</v>
      </c>
      <c r="L31" s="26"/>
      <c r="M31" s="26">
        <f t="shared" si="1"/>
        <v>15</v>
      </c>
      <c r="N31" s="43"/>
      <c r="O31" s="6"/>
      <c r="P31" s="13"/>
    </row>
    <row r="32" spans="1:26" x14ac:dyDescent="0.25">
      <c r="A32" s="23">
        <v>12</v>
      </c>
      <c r="B32" s="69"/>
      <c r="C32" s="69"/>
      <c r="D32" s="70"/>
      <c r="E32" s="38">
        <f t="shared" si="2"/>
        <v>12.32</v>
      </c>
      <c r="F32" s="81">
        <v>12.120000000000001</v>
      </c>
      <c r="G32" s="40"/>
      <c r="H32" s="27">
        <v>5</v>
      </c>
      <c r="I32" s="24">
        <f t="shared" si="3"/>
        <v>100</v>
      </c>
      <c r="J32" s="26">
        <v>20</v>
      </c>
      <c r="K32" s="26">
        <v>0.15</v>
      </c>
      <c r="L32" s="26"/>
      <c r="M32" s="26">
        <f t="shared" si="1"/>
        <v>15</v>
      </c>
      <c r="N32" s="43"/>
      <c r="O32" s="6"/>
      <c r="P32" s="13"/>
    </row>
    <row r="33" spans="1:16" x14ac:dyDescent="0.25">
      <c r="A33" s="69">
        <v>13</v>
      </c>
      <c r="B33" s="69">
        <v>100</v>
      </c>
      <c r="C33" s="69"/>
      <c r="D33" s="70">
        <f t="shared" ref="D33" si="14">B33-C32</f>
        <v>100</v>
      </c>
      <c r="E33" s="38">
        <f t="shared" si="2"/>
        <v>12.41</v>
      </c>
      <c r="F33" s="81">
        <v>12.21</v>
      </c>
      <c r="G33" s="40">
        <f t="shared" ref="G33" si="15">E33-F33</f>
        <v>0.19999999999999929</v>
      </c>
      <c r="H33" s="27">
        <v>5</v>
      </c>
      <c r="I33" s="24">
        <f t="shared" si="3"/>
        <v>100</v>
      </c>
      <c r="J33" s="35">
        <v>20</v>
      </c>
      <c r="K33" s="26">
        <v>0.15</v>
      </c>
      <c r="L33" s="26"/>
      <c r="M33" s="26">
        <f t="shared" si="1"/>
        <v>15</v>
      </c>
      <c r="N33" s="43"/>
      <c r="O33" s="6"/>
      <c r="P33" s="13"/>
    </row>
    <row r="34" spans="1:16" x14ac:dyDescent="0.25">
      <c r="A34" s="23">
        <v>14</v>
      </c>
      <c r="B34" s="69"/>
      <c r="C34" s="69"/>
      <c r="D34" s="70"/>
      <c r="E34" s="38">
        <f t="shared" si="2"/>
        <v>12.5</v>
      </c>
      <c r="F34" s="81">
        <v>12.3</v>
      </c>
      <c r="G34" s="40"/>
      <c r="H34" s="27">
        <v>5</v>
      </c>
      <c r="I34" s="24">
        <f t="shared" si="3"/>
        <v>100</v>
      </c>
      <c r="J34" s="26">
        <v>20</v>
      </c>
      <c r="K34" s="26">
        <v>0.15</v>
      </c>
      <c r="L34" s="26"/>
      <c r="M34" s="26">
        <f t="shared" si="1"/>
        <v>15</v>
      </c>
      <c r="N34" s="43"/>
      <c r="O34" s="6"/>
      <c r="P34" s="13"/>
    </row>
    <row r="35" spans="1:16" x14ac:dyDescent="0.25">
      <c r="A35" s="69">
        <v>15</v>
      </c>
      <c r="B35" s="69">
        <v>100</v>
      </c>
      <c r="C35" s="69"/>
      <c r="D35" s="70">
        <f t="shared" ref="D35" si="16">B35-C34</f>
        <v>100</v>
      </c>
      <c r="E35" s="38">
        <f t="shared" si="2"/>
        <v>12.59</v>
      </c>
      <c r="F35" s="81">
        <v>12.39</v>
      </c>
      <c r="G35" s="40">
        <f t="shared" ref="G35" si="17">E35-F35</f>
        <v>0.19999999999999929</v>
      </c>
      <c r="H35" s="27">
        <v>5</v>
      </c>
      <c r="I35" s="24">
        <f t="shared" si="3"/>
        <v>100</v>
      </c>
      <c r="J35" s="35">
        <v>20</v>
      </c>
      <c r="K35" s="26">
        <v>0.15</v>
      </c>
      <c r="L35" s="26"/>
      <c r="M35" s="26">
        <f t="shared" si="1"/>
        <v>15</v>
      </c>
      <c r="N35" s="43"/>
      <c r="O35" s="6"/>
      <c r="P35" s="13"/>
    </row>
    <row r="36" spans="1:16" x14ac:dyDescent="0.25">
      <c r="A36" s="23">
        <v>16</v>
      </c>
      <c r="B36" s="69"/>
      <c r="C36" s="69"/>
      <c r="D36" s="70"/>
      <c r="E36" s="38">
        <f t="shared" si="2"/>
        <v>12.68</v>
      </c>
      <c r="F36" s="81">
        <v>12.48</v>
      </c>
      <c r="G36" s="40"/>
      <c r="H36" s="27">
        <v>5</v>
      </c>
      <c r="I36" s="24">
        <f t="shared" si="3"/>
        <v>100</v>
      </c>
      <c r="J36" s="26">
        <v>20</v>
      </c>
      <c r="K36" s="26">
        <v>0.15</v>
      </c>
      <c r="L36" s="26"/>
      <c r="M36" s="26">
        <f t="shared" si="1"/>
        <v>15</v>
      </c>
      <c r="N36" s="43"/>
      <c r="O36" s="6"/>
      <c r="P36" s="13"/>
    </row>
    <row r="37" spans="1:16" x14ac:dyDescent="0.25">
      <c r="A37" s="69">
        <v>17</v>
      </c>
      <c r="B37" s="69">
        <v>100</v>
      </c>
      <c r="C37" s="69"/>
      <c r="D37" s="70">
        <f t="shared" ref="D37" si="18">B37-C36</f>
        <v>100</v>
      </c>
      <c r="E37" s="38">
        <f t="shared" si="2"/>
        <v>12.77</v>
      </c>
      <c r="F37" s="81">
        <v>12.57</v>
      </c>
      <c r="G37" s="40">
        <f t="shared" ref="G37" si="19">E37-F37</f>
        <v>0.19999999999999929</v>
      </c>
      <c r="H37" s="27">
        <v>5</v>
      </c>
      <c r="I37" s="24">
        <f t="shared" si="3"/>
        <v>100</v>
      </c>
      <c r="J37" s="35">
        <v>20</v>
      </c>
      <c r="K37" s="26">
        <v>0.15</v>
      </c>
      <c r="L37" s="26"/>
      <c r="M37" s="26">
        <f t="shared" si="1"/>
        <v>15</v>
      </c>
      <c r="N37" s="43"/>
      <c r="O37" s="6"/>
      <c r="P37" s="13"/>
    </row>
    <row r="38" spans="1:16" x14ac:dyDescent="0.25">
      <c r="A38" s="23">
        <v>18</v>
      </c>
      <c r="B38" s="69"/>
      <c r="C38" s="69"/>
      <c r="D38" s="70"/>
      <c r="E38" s="38">
        <f t="shared" si="2"/>
        <v>12.18</v>
      </c>
      <c r="F38" s="81">
        <v>11.98</v>
      </c>
      <c r="G38" s="40"/>
      <c r="H38" s="27">
        <v>5</v>
      </c>
      <c r="I38" s="24">
        <f t="shared" si="3"/>
        <v>100</v>
      </c>
      <c r="J38" s="26">
        <v>20</v>
      </c>
      <c r="K38" s="26">
        <v>0.15</v>
      </c>
      <c r="L38" s="26"/>
      <c r="M38" s="26">
        <f t="shared" si="1"/>
        <v>15</v>
      </c>
      <c r="N38" s="43"/>
      <c r="O38" s="6"/>
      <c r="P38" s="13"/>
    </row>
    <row r="39" spans="1:16" x14ac:dyDescent="0.25">
      <c r="A39" s="69">
        <v>19</v>
      </c>
      <c r="B39" s="69">
        <v>100</v>
      </c>
      <c r="C39" s="69"/>
      <c r="D39" s="70">
        <f t="shared" ref="D39" si="20">B39-C38</f>
        <v>100</v>
      </c>
      <c r="E39" s="38">
        <f t="shared" si="2"/>
        <v>11.59</v>
      </c>
      <c r="F39" s="81">
        <v>11.39</v>
      </c>
      <c r="G39" s="40">
        <f t="shared" ref="G39" si="21">E39-F39</f>
        <v>0.19999999999999929</v>
      </c>
      <c r="H39" s="27">
        <v>5</v>
      </c>
      <c r="I39" s="24">
        <f t="shared" si="3"/>
        <v>100</v>
      </c>
      <c r="J39" s="35">
        <v>20</v>
      </c>
      <c r="K39" s="26">
        <v>0.15</v>
      </c>
      <c r="L39" s="26"/>
      <c r="M39" s="26">
        <f t="shared" si="1"/>
        <v>15</v>
      </c>
      <c r="N39" s="43"/>
      <c r="O39" s="6"/>
      <c r="P39" s="13"/>
    </row>
    <row r="40" spans="1:16" x14ac:dyDescent="0.25">
      <c r="A40" s="23">
        <v>20</v>
      </c>
      <c r="B40" s="69"/>
      <c r="C40" s="69"/>
      <c r="D40" s="70"/>
      <c r="E40" s="38">
        <f t="shared" si="2"/>
        <v>11</v>
      </c>
      <c r="F40" s="81">
        <v>10.8</v>
      </c>
      <c r="G40" s="40"/>
      <c r="H40" s="27">
        <v>5</v>
      </c>
      <c r="I40" s="24">
        <f t="shared" si="3"/>
        <v>100</v>
      </c>
      <c r="J40" s="26">
        <v>20</v>
      </c>
      <c r="K40" s="26">
        <v>0.15</v>
      </c>
      <c r="L40" s="26"/>
      <c r="M40" s="26">
        <f t="shared" si="1"/>
        <v>15</v>
      </c>
      <c r="N40" s="43"/>
      <c r="O40" s="6"/>
      <c r="P40" s="13"/>
    </row>
    <row r="41" spans="1:16" x14ac:dyDescent="0.25">
      <c r="A41" s="69">
        <v>21</v>
      </c>
      <c r="B41" s="69">
        <v>100</v>
      </c>
      <c r="C41" s="69"/>
      <c r="D41" s="70">
        <f t="shared" ref="D41" si="22">B41-C40</f>
        <v>100</v>
      </c>
      <c r="E41" s="38">
        <f t="shared" si="2"/>
        <v>10.41</v>
      </c>
      <c r="F41" s="81">
        <v>10.210000000000001</v>
      </c>
      <c r="G41" s="40">
        <f t="shared" ref="G41" si="23">E41-F41</f>
        <v>0.19999999999999929</v>
      </c>
      <c r="H41" s="27">
        <v>5</v>
      </c>
      <c r="I41" s="24">
        <f t="shared" si="3"/>
        <v>100</v>
      </c>
      <c r="J41" s="35">
        <v>20</v>
      </c>
      <c r="K41" s="26">
        <v>0.15</v>
      </c>
      <c r="L41" s="26"/>
      <c r="M41" s="26">
        <f t="shared" si="1"/>
        <v>15</v>
      </c>
      <c r="N41" s="43"/>
      <c r="O41" s="6"/>
      <c r="P41" s="13"/>
    </row>
    <row r="42" spans="1:16" x14ac:dyDescent="0.25">
      <c r="A42" s="23">
        <v>22</v>
      </c>
      <c r="B42" s="69"/>
      <c r="C42" s="69"/>
      <c r="D42" s="70"/>
      <c r="E42" s="38">
        <f t="shared" si="2"/>
        <v>9.82</v>
      </c>
      <c r="F42" s="81">
        <v>9.620000000000001</v>
      </c>
      <c r="G42" s="40"/>
      <c r="H42" s="27">
        <v>5</v>
      </c>
      <c r="I42" s="24">
        <f t="shared" si="3"/>
        <v>100</v>
      </c>
      <c r="J42" s="26">
        <v>20</v>
      </c>
      <c r="K42" s="26">
        <v>0.15</v>
      </c>
      <c r="L42" s="26"/>
      <c r="M42" s="26">
        <f t="shared" si="1"/>
        <v>15</v>
      </c>
      <c r="N42" s="43"/>
      <c r="O42" s="6"/>
      <c r="P42" s="13"/>
    </row>
    <row r="43" spans="1:16" x14ac:dyDescent="0.25">
      <c r="A43" s="69">
        <v>23</v>
      </c>
      <c r="B43" s="69">
        <v>100</v>
      </c>
      <c r="C43" s="69"/>
      <c r="D43" s="70">
        <f t="shared" ref="D43" si="24">B43-C42</f>
        <v>100</v>
      </c>
      <c r="E43" s="38">
        <f t="shared" si="2"/>
        <v>9.4600000000000009</v>
      </c>
      <c r="F43" s="81">
        <v>9.2600000000000016</v>
      </c>
      <c r="G43" s="40">
        <f t="shared" ref="G43" si="25">E43-F43</f>
        <v>0.19999999999999929</v>
      </c>
      <c r="H43" s="27">
        <v>5</v>
      </c>
      <c r="I43" s="24">
        <f t="shared" si="3"/>
        <v>100</v>
      </c>
      <c r="J43" s="35">
        <v>20</v>
      </c>
      <c r="K43" s="26">
        <v>0.15</v>
      </c>
      <c r="L43" s="26"/>
      <c r="M43" s="26">
        <f t="shared" si="1"/>
        <v>15</v>
      </c>
      <c r="N43" s="43"/>
      <c r="O43" s="6"/>
      <c r="P43" s="13"/>
    </row>
    <row r="44" spans="1:16" x14ac:dyDescent="0.25">
      <c r="A44" s="23">
        <v>24</v>
      </c>
      <c r="B44" s="69"/>
      <c r="C44" s="69"/>
      <c r="D44" s="70"/>
      <c r="E44" s="38">
        <f t="shared" si="2"/>
        <v>9.1000000000000014</v>
      </c>
      <c r="F44" s="81">
        <v>8.9000000000000021</v>
      </c>
      <c r="G44" s="40"/>
      <c r="H44" s="27">
        <v>5</v>
      </c>
      <c r="I44" s="24">
        <f t="shared" si="3"/>
        <v>100</v>
      </c>
      <c r="J44" s="26">
        <v>20</v>
      </c>
      <c r="K44" s="26">
        <v>0.15</v>
      </c>
      <c r="L44" s="26"/>
      <c r="M44" s="26">
        <f t="shared" si="1"/>
        <v>15</v>
      </c>
      <c r="N44" s="43"/>
      <c r="O44" s="6"/>
      <c r="P44" s="13"/>
    </row>
    <row r="45" spans="1:16" x14ac:dyDescent="0.25">
      <c r="A45" s="69">
        <v>25</v>
      </c>
      <c r="B45" s="69">
        <v>100</v>
      </c>
      <c r="C45" s="69"/>
      <c r="D45" s="70">
        <f t="shared" ref="D45" si="26">B45-C44</f>
        <v>100</v>
      </c>
      <c r="E45" s="38">
        <f t="shared" si="2"/>
        <v>8.740000000000002</v>
      </c>
      <c r="F45" s="81">
        <v>8.5400000000000027</v>
      </c>
      <c r="G45" s="40">
        <f t="shared" ref="G45" si="27">E45-F45</f>
        <v>0.19999999999999929</v>
      </c>
      <c r="H45" s="27">
        <v>5</v>
      </c>
      <c r="I45" s="24">
        <f t="shared" si="3"/>
        <v>100</v>
      </c>
      <c r="J45" s="35">
        <v>20</v>
      </c>
      <c r="K45" s="26">
        <v>0.15</v>
      </c>
      <c r="L45" s="26"/>
      <c r="M45" s="26">
        <f t="shared" si="1"/>
        <v>15</v>
      </c>
      <c r="N45" s="43"/>
      <c r="O45" s="6"/>
      <c r="P45" s="13"/>
    </row>
    <row r="46" spans="1:16" x14ac:dyDescent="0.25">
      <c r="A46" s="23">
        <v>26</v>
      </c>
      <c r="B46" s="69"/>
      <c r="C46" s="69"/>
      <c r="D46" s="70"/>
      <c r="E46" s="38">
        <f t="shared" si="2"/>
        <v>8.3800000000000026</v>
      </c>
      <c r="F46" s="81">
        <v>8.1800000000000033</v>
      </c>
      <c r="G46" s="40"/>
      <c r="H46" s="27">
        <v>5</v>
      </c>
      <c r="I46" s="24">
        <f t="shared" si="3"/>
        <v>100</v>
      </c>
      <c r="J46" s="26">
        <v>20</v>
      </c>
      <c r="K46" s="26">
        <v>0.15</v>
      </c>
      <c r="L46" s="26"/>
      <c r="M46" s="26">
        <f t="shared" si="1"/>
        <v>15</v>
      </c>
      <c r="N46" s="43"/>
      <c r="O46" s="6"/>
      <c r="P46" s="13"/>
    </row>
    <row r="47" spans="1:16" x14ac:dyDescent="0.25">
      <c r="A47" s="69">
        <v>27</v>
      </c>
      <c r="B47" s="69">
        <v>100</v>
      </c>
      <c r="C47" s="69"/>
      <c r="D47" s="70">
        <f t="shared" ref="D47" si="28">B47-C46</f>
        <v>100</v>
      </c>
      <c r="E47" s="38">
        <f t="shared" si="2"/>
        <v>8.0200000000000031</v>
      </c>
      <c r="F47" s="81">
        <v>7.8200000000000029</v>
      </c>
      <c r="G47" s="40">
        <f t="shared" ref="G47" si="29">E47-F47</f>
        <v>0.20000000000000018</v>
      </c>
      <c r="H47" s="27">
        <v>5</v>
      </c>
      <c r="I47" s="24">
        <f t="shared" si="3"/>
        <v>100</v>
      </c>
      <c r="J47" s="35">
        <v>20</v>
      </c>
      <c r="K47" s="26">
        <v>0.15</v>
      </c>
      <c r="L47" s="26"/>
      <c r="M47" s="26">
        <f t="shared" si="1"/>
        <v>15</v>
      </c>
      <c r="N47" s="43"/>
      <c r="O47" s="6"/>
      <c r="P47" s="13"/>
    </row>
    <row r="48" spans="1:16" x14ac:dyDescent="0.25">
      <c r="A48" s="23">
        <v>28</v>
      </c>
      <c r="B48" s="69"/>
      <c r="C48" s="69"/>
      <c r="D48" s="70"/>
      <c r="E48" s="38">
        <f t="shared" si="2"/>
        <v>7.4300000000000033</v>
      </c>
      <c r="F48" s="81">
        <v>7.2300000000000031</v>
      </c>
      <c r="G48" s="40"/>
      <c r="H48" s="27">
        <v>5</v>
      </c>
      <c r="I48" s="24">
        <f t="shared" si="3"/>
        <v>100</v>
      </c>
      <c r="J48" s="26">
        <v>20</v>
      </c>
      <c r="K48" s="26">
        <v>0.15</v>
      </c>
      <c r="L48" s="26"/>
      <c r="M48" s="26">
        <f t="shared" si="1"/>
        <v>15</v>
      </c>
      <c r="N48" s="43"/>
      <c r="O48" s="6"/>
      <c r="P48" s="13"/>
    </row>
    <row r="49" spans="1:16" x14ac:dyDescent="0.25">
      <c r="A49" s="69">
        <v>29</v>
      </c>
      <c r="B49" s="69">
        <v>100</v>
      </c>
      <c r="C49" s="69"/>
      <c r="D49" s="70">
        <f t="shared" ref="D49" si="30">B49-C48</f>
        <v>100</v>
      </c>
      <c r="E49" s="38">
        <f t="shared" si="2"/>
        <v>6.8400000000000034</v>
      </c>
      <c r="F49" s="81">
        <v>6.6400000000000032</v>
      </c>
      <c r="G49" s="40">
        <f t="shared" ref="G49" si="31">E49-F49</f>
        <v>0.20000000000000018</v>
      </c>
      <c r="H49" s="27">
        <v>5</v>
      </c>
      <c r="I49" s="24">
        <f t="shared" si="3"/>
        <v>100</v>
      </c>
      <c r="J49" s="35">
        <v>20</v>
      </c>
      <c r="K49" s="26">
        <v>0.15</v>
      </c>
      <c r="L49" s="26"/>
      <c r="M49" s="26">
        <f t="shared" si="1"/>
        <v>15</v>
      </c>
      <c r="N49" s="43"/>
      <c r="O49" s="6"/>
      <c r="P49" s="13"/>
    </row>
    <row r="50" spans="1:16" x14ac:dyDescent="0.25">
      <c r="A50" s="23">
        <v>30</v>
      </c>
      <c r="B50" s="69"/>
      <c r="C50" s="69"/>
      <c r="D50" s="70"/>
      <c r="E50" s="38">
        <f t="shared" si="2"/>
        <v>6.4200000000000035</v>
      </c>
      <c r="F50" s="81">
        <v>6.2200000000000033</v>
      </c>
      <c r="G50" s="40"/>
      <c r="H50" s="27">
        <v>5</v>
      </c>
      <c r="I50" s="24">
        <f t="shared" si="3"/>
        <v>100</v>
      </c>
      <c r="J50" s="26">
        <v>20</v>
      </c>
      <c r="K50" s="26">
        <v>0.15</v>
      </c>
      <c r="L50" s="26"/>
      <c r="M50" s="26">
        <f t="shared" si="1"/>
        <v>15</v>
      </c>
      <c r="N50" s="43"/>
      <c r="O50" s="6"/>
      <c r="P50" s="13"/>
    </row>
    <row r="51" spans="1:16" x14ac:dyDescent="0.25">
      <c r="A51" s="69">
        <v>31</v>
      </c>
      <c r="B51" s="69">
        <v>100</v>
      </c>
      <c r="C51" s="69"/>
      <c r="D51" s="70">
        <f t="shared" ref="D51" si="32">B51-C50</f>
        <v>100</v>
      </c>
      <c r="E51" s="38">
        <f t="shared" si="2"/>
        <v>6.0000000000000036</v>
      </c>
      <c r="F51" s="81">
        <v>5.8000000000000034</v>
      </c>
      <c r="G51" s="40">
        <f t="shared" ref="G51" si="33">E51-F51</f>
        <v>0.20000000000000018</v>
      </c>
      <c r="H51" s="27">
        <v>5</v>
      </c>
      <c r="I51" s="24">
        <f t="shared" si="3"/>
        <v>100</v>
      </c>
      <c r="J51" s="35">
        <v>20</v>
      </c>
      <c r="K51" s="26">
        <v>0.15</v>
      </c>
      <c r="L51" s="26"/>
      <c r="M51" s="26">
        <f t="shared" si="1"/>
        <v>15</v>
      </c>
      <c r="N51" s="43"/>
      <c r="O51" s="6"/>
      <c r="P51" s="13"/>
    </row>
    <row r="52" spans="1:16" x14ac:dyDescent="0.25">
      <c r="A52" s="23">
        <v>32</v>
      </c>
      <c r="B52" s="69"/>
      <c r="C52" s="69"/>
      <c r="D52" s="70"/>
      <c r="E52" s="38">
        <f t="shared" si="2"/>
        <v>5.5800000000000036</v>
      </c>
      <c r="F52" s="81">
        <v>5.3800000000000034</v>
      </c>
      <c r="G52" s="40"/>
      <c r="H52" s="27">
        <v>5</v>
      </c>
      <c r="I52" s="24">
        <f t="shared" si="3"/>
        <v>100</v>
      </c>
      <c r="J52" s="26">
        <v>20</v>
      </c>
      <c r="K52" s="26">
        <v>0.15</v>
      </c>
      <c r="L52" s="26"/>
      <c r="M52" s="26">
        <f t="shared" si="1"/>
        <v>15</v>
      </c>
      <c r="N52" s="43"/>
      <c r="O52" s="6"/>
      <c r="P52" s="13"/>
    </row>
    <row r="53" spans="1:16" x14ac:dyDescent="0.25">
      <c r="A53" s="69">
        <v>33</v>
      </c>
      <c r="B53" s="69">
        <v>100</v>
      </c>
      <c r="C53" s="69"/>
      <c r="D53" s="70">
        <f t="shared" ref="D53" si="34">B53-C52</f>
        <v>100</v>
      </c>
      <c r="E53" s="38">
        <f t="shared" si="2"/>
        <v>5.8900000000000032</v>
      </c>
      <c r="F53" s="81">
        <v>5.6900000000000031</v>
      </c>
      <c r="G53" s="40">
        <f t="shared" ref="G53" si="35">E53-F53</f>
        <v>0.20000000000000018</v>
      </c>
      <c r="H53" s="27">
        <v>5</v>
      </c>
      <c r="I53" s="24">
        <f t="shared" si="3"/>
        <v>100</v>
      </c>
      <c r="J53" s="35">
        <v>20</v>
      </c>
      <c r="K53" s="26">
        <v>0.15</v>
      </c>
      <c r="L53" s="26"/>
      <c r="M53" s="26">
        <f t="shared" si="1"/>
        <v>15</v>
      </c>
      <c r="N53" s="43"/>
      <c r="O53" s="6"/>
      <c r="P53" s="13"/>
    </row>
    <row r="54" spans="1:16" x14ac:dyDescent="0.25">
      <c r="A54" s="23">
        <v>34</v>
      </c>
      <c r="B54" s="69"/>
      <c r="C54" s="69"/>
      <c r="D54" s="70"/>
      <c r="E54" s="38">
        <f t="shared" si="2"/>
        <v>6.2000000000000028</v>
      </c>
      <c r="F54" s="81">
        <v>6.0000000000000027</v>
      </c>
      <c r="G54" s="40"/>
      <c r="H54" s="27">
        <v>5</v>
      </c>
      <c r="I54" s="24">
        <f t="shared" si="3"/>
        <v>100</v>
      </c>
      <c r="J54" s="26">
        <v>20</v>
      </c>
      <c r="K54" s="26">
        <v>0.15</v>
      </c>
      <c r="L54" s="26"/>
      <c r="M54" s="26">
        <f t="shared" si="1"/>
        <v>15</v>
      </c>
      <c r="N54" s="43"/>
      <c r="O54" s="6"/>
      <c r="P54" s="13"/>
    </row>
    <row r="55" spans="1:16" x14ac:dyDescent="0.25">
      <c r="A55" s="69">
        <v>35</v>
      </c>
      <c r="B55" s="69">
        <v>100</v>
      </c>
      <c r="C55" s="69"/>
      <c r="D55" s="70">
        <f t="shared" ref="D55" si="36">B55-C54</f>
        <v>100</v>
      </c>
      <c r="E55" s="38">
        <f t="shared" si="2"/>
        <v>6.5100000000000025</v>
      </c>
      <c r="F55" s="81">
        <v>6.3100000000000023</v>
      </c>
      <c r="G55" s="40">
        <f t="shared" ref="G55" si="37">E55-F55</f>
        <v>0.20000000000000018</v>
      </c>
      <c r="H55" s="27">
        <v>5</v>
      </c>
      <c r="I55" s="24">
        <f t="shared" si="3"/>
        <v>100</v>
      </c>
      <c r="J55" s="35">
        <v>20</v>
      </c>
      <c r="K55" s="26">
        <v>0.15</v>
      </c>
      <c r="L55" s="26"/>
      <c r="M55" s="26">
        <f t="shared" si="1"/>
        <v>15</v>
      </c>
      <c r="N55" s="43"/>
      <c r="O55" s="6"/>
      <c r="P55" s="13"/>
    </row>
    <row r="56" spans="1:16" x14ac:dyDescent="0.25">
      <c r="A56" s="23">
        <v>36</v>
      </c>
      <c r="B56" s="69"/>
      <c r="C56" s="69"/>
      <c r="D56" s="70"/>
      <c r="E56" s="38">
        <f t="shared" si="2"/>
        <v>6.8200000000000021</v>
      </c>
      <c r="F56" s="81">
        <v>6.6200000000000019</v>
      </c>
      <c r="G56" s="40"/>
      <c r="H56" s="27">
        <v>5</v>
      </c>
      <c r="I56" s="24">
        <f t="shared" si="3"/>
        <v>100</v>
      </c>
      <c r="J56" s="26">
        <v>20</v>
      </c>
      <c r="K56" s="26">
        <v>0.15</v>
      </c>
      <c r="L56" s="26"/>
      <c r="M56" s="26">
        <f t="shared" si="1"/>
        <v>15</v>
      </c>
      <c r="N56" s="43"/>
      <c r="O56" s="6"/>
      <c r="P56" s="13"/>
    </row>
    <row r="57" spans="1:16" x14ac:dyDescent="0.25">
      <c r="A57" s="69">
        <v>37</v>
      </c>
      <c r="B57" s="69">
        <v>100</v>
      </c>
      <c r="C57" s="69"/>
      <c r="D57" s="70">
        <f t="shared" ref="D57" si="38">B57-C56</f>
        <v>100</v>
      </c>
      <c r="E57" s="38">
        <f t="shared" si="2"/>
        <v>7.1300000000000017</v>
      </c>
      <c r="F57" s="81">
        <v>6.9300000000000015</v>
      </c>
      <c r="G57" s="40">
        <f t="shared" ref="G57" si="39">E57-F57</f>
        <v>0.20000000000000018</v>
      </c>
      <c r="H57" s="27">
        <v>5</v>
      </c>
      <c r="I57" s="24">
        <f t="shared" si="3"/>
        <v>100</v>
      </c>
      <c r="J57" s="35">
        <v>20</v>
      </c>
      <c r="K57" s="26">
        <v>0.15</v>
      </c>
      <c r="L57" s="26"/>
      <c r="M57" s="26">
        <f t="shared" si="1"/>
        <v>15</v>
      </c>
      <c r="N57" s="43"/>
      <c r="O57" s="6"/>
      <c r="P57" s="13"/>
    </row>
    <row r="58" spans="1:16" x14ac:dyDescent="0.25">
      <c r="A58" s="23">
        <v>38</v>
      </c>
      <c r="B58" s="69"/>
      <c r="C58" s="69"/>
      <c r="D58" s="70"/>
      <c r="E58" s="38">
        <f t="shared" si="2"/>
        <v>7.4400000000000013</v>
      </c>
      <c r="F58" s="81">
        <v>7.2400000000000011</v>
      </c>
      <c r="G58" s="40"/>
      <c r="H58" s="27">
        <v>5</v>
      </c>
      <c r="I58" s="24">
        <f t="shared" si="3"/>
        <v>100</v>
      </c>
      <c r="J58" s="26">
        <v>20</v>
      </c>
      <c r="K58" s="26">
        <v>0.15</v>
      </c>
      <c r="L58" s="26"/>
      <c r="M58" s="26">
        <f t="shared" si="1"/>
        <v>15</v>
      </c>
      <c r="N58" s="43"/>
      <c r="O58" s="6"/>
      <c r="P58" s="13"/>
    </row>
    <row r="59" spans="1:16" x14ac:dyDescent="0.25">
      <c r="A59" s="69">
        <v>39</v>
      </c>
      <c r="B59" s="69">
        <v>100</v>
      </c>
      <c r="C59" s="69"/>
      <c r="D59" s="70">
        <f t="shared" ref="D59" si="40">B59-C58</f>
        <v>100</v>
      </c>
      <c r="E59" s="38">
        <f t="shared" si="2"/>
        <v>7.7500000000000009</v>
      </c>
      <c r="F59" s="81">
        <v>7.5500000000000007</v>
      </c>
      <c r="G59" s="40">
        <f t="shared" ref="G59" si="41">E59-F59</f>
        <v>0.20000000000000018</v>
      </c>
      <c r="H59" s="27">
        <v>5</v>
      </c>
      <c r="I59" s="24">
        <f t="shared" si="3"/>
        <v>100</v>
      </c>
      <c r="J59" s="35">
        <v>20</v>
      </c>
      <c r="K59" s="26">
        <v>0.15</v>
      </c>
      <c r="L59" s="26"/>
      <c r="M59" s="26">
        <f t="shared" si="1"/>
        <v>15</v>
      </c>
      <c r="N59" s="43"/>
      <c r="O59" s="6"/>
      <c r="P59" s="13"/>
    </row>
    <row r="60" spans="1:16" x14ac:dyDescent="0.25">
      <c r="A60" s="23">
        <v>40</v>
      </c>
      <c r="B60" s="69"/>
      <c r="C60" s="69"/>
      <c r="D60" s="70"/>
      <c r="E60" s="38">
        <f t="shared" si="2"/>
        <v>8.06</v>
      </c>
      <c r="F60" s="81">
        <v>7.86</v>
      </c>
      <c r="G60" s="40"/>
      <c r="H60" s="27">
        <v>5</v>
      </c>
      <c r="I60" s="24">
        <f t="shared" si="3"/>
        <v>100</v>
      </c>
      <c r="J60" s="26">
        <v>20</v>
      </c>
      <c r="K60" s="26">
        <v>0.15</v>
      </c>
      <c r="L60" s="26"/>
      <c r="M60" s="26">
        <f t="shared" si="1"/>
        <v>15</v>
      </c>
      <c r="N60" s="43"/>
      <c r="O60" s="6"/>
      <c r="P60" s="13"/>
    </row>
    <row r="61" spans="1:16" x14ac:dyDescent="0.25">
      <c r="A61" s="69">
        <v>41</v>
      </c>
      <c r="B61" s="69">
        <v>100</v>
      </c>
      <c r="C61" s="69"/>
      <c r="D61" s="70">
        <f t="shared" ref="D61" si="42">B61-C60</f>
        <v>100</v>
      </c>
      <c r="E61" s="38">
        <f t="shared" si="2"/>
        <v>8.3699999999999992</v>
      </c>
      <c r="F61" s="81">
        <v>8.17</v>
      </c>
      <c r="G61" s="40">
        <f t="shared" ref="G61" si="43">E61-F61</f>
        <v>0.19999999999999929</v>
      </c>
      <c r="H61" s="27">
        <v>5</v>
      </c>
      <c r="I61" s="24">
        <f t="shared" si="3"/>
        <v>100</v>
      </c>
      <c r="J61" s="35">
        <v>20</v>
      </c>
      <c r="K61" s="26">
        <v>0.15</v>
      </c>
      <c r="L61" s="26"/>
      <c r="M61" s="26">
        <f t="shared" si="1"/>
        <v>15</v>
      </c>
      <c r="N61" s="43"/>
      <c r="O61" s="6"/>
      <c r="P61" s="13"/>
    </row>
    <row r="62" spans="1:16" x14ac:dyDescent="0.25">
      <c r="A62" s="23">
        <v>42</v>
      </c>
      <c r="B62" s="69"/>
      <c r="C62" s="69"/>
      <c r="D62" s="70"/>
      <c r="E62" s="38">
        <f t="shared" si="2"/>
        <v>8.68</v>
      </c>
      <c r="F62" s="81">
        <v>8.48</v>
      </c>
      <c r="G62" s="40"/>
      <c r="H62" s="27">
        <v>5</v>
      </c>
      <c r="I62" s="24">
        <f t="shared" si="3"/>
        <v>100</v>
      </c>
      <c r="J62" s="26">
        <v>20</v>
      </c>
      <c r="K62" s="26">
        <v>0.15</v>
      </c>
      <c r="L62" s="26"/>
      <c r="M62" s="26">
        <f t="shared" si="1"/>
        <v>15</v>
      </c>
      <c r="N62" s="43"/>
      <c r="O62" s="6"/>
      <c r="P62" s="13"/>
    </row>
    <row r="63" spans="1:16" x14ac:dyDescent="0.25">
      <c r="A63" s="69">
        <v>43</v>
      </c>
      <c r="B63" s="69">
        <v>100</v>
      </c>
      <c r="C63" s="69"/>
      <c r="D63" s="70">
        <f t="shared" ref="D63" si="44">B63-C62</f>
        <v>100</v>
      </c>
      <c r="E63" s="38">
        <f t="shared" si="2"/>
        <v>8.99</v>
      </c>
      <c r="F63" s="81">
        <v>8.7900000000000009</v>
      </c>
      <c r="G63" s="40">
        <f t="shared" ref="G63" si="45">E63-F63</f>
        <v>0.19999999999999929</v>
      </c>
      <c r="H63" s="27">
        <v>5</v>
      </c>
      <c r="I63" s="24">
        <f t="shared" si="3"/>
        <v>100</v>
      </c>
      <c r="J63" s="35">
        <v>20</v>
      </c>
      <c r="K63" s="26">
        <v>0.15</v>
      </c>
      <c r="L63" s="26"/>
      <c r="M63" s="26">
        <f t="shared" si="1"/>
        <v>15</v>
      </c>
      <c r="N63" s="43"/>
      <c r="O63" s="6"/>
      <c r="P63" s="13"/>
    </row>
    <row r="64" spans="1:16" x14ac:dyDescent="0.25">
      <c r="A64" s="23">
        <v>44</v>
      </c>
      <c r="B64" s="69"/>
      <c r="C64" s="69"/>
      <c r="D64" s="70"/>
      <c r="E64" s="38">
        <f t="shared" si="2"/>
        <v>9.3000000000000007</v>
      </c>
      <c r="F64" s="81">
        <v>9.1000000000000014</v>
      </c>
      <c r="G64" s="40"/>
      <c r="H64" s="27">
        <v>5</v>
      </c>
      <c r="I64" s="24">
        <f t="shared" si="3"/>
        <v>100</v>
      </c>
      <c r="J64" s="26">
        <v>20</v>
      </c>
      <c r="K64" s="26">
        <v>0.15</v>
      </c>
      <c r="L64" s="26"/>
      <c r="M64" s="26">
        <f t="shared" si="1"/>
        <v>15</v>
      </c>
      <c r="N64" s="43"/>
      <c r="O64" s="6"/>
      <c r="P64" s="13"/>
    </row>
    <row r="65" spans="1:16" x14ac:dyDescent="0.25">
      <c r="A65" s="69">
        <v>45</v>
      </c>
      <c r="B65" s="69">
        <v>100</v>
      </c>
      <c r="C65" s="69"/>
      <c r="D65" s="70">
        <f t="shared" ref="D65" si="46">B65-C64</f>
        <v>100</v>
      </c>
      <c r="E65" s="38">
        <f t="shared" si="2"/>
        <v>9.41</v>
      </c>
      <c r="F65" s="81">
        <v>9.2100000000000009</v>
      </c>
      <c r="G65" s="40">
        <f t="shared" ref="G65" si="47">E65-F65</f>
        <v>0.19999999999999929</v>
      </c>
      <c r="H65" s="27">
        <v>5</v>
      </c>
      <c r="I65" s="24">
        <f t="shared" si="3"/>
        <v>100</v>
      </c>
      <c r="J65" s="35">
        <v>20</v>
      </c>
      <c r="K65" s="26">
        <v>0.15</v>
      </c>
      <c r="L65" s="26"/>
      <c r="M65" s="26">
        <f t="shared" si="1"/>
        <v>15</v>
      </c>
      <c r="N65" s="43"/>
      <c r="O65" s="6"/>
      <c r="P65" s="13"/>
    </row>
    <row r="66" spans="1:16" x14ac:dyDescent="0.25">
      <c r="A66" s="23">
        <v>46</v>
      </c>
      <c r="B66" s="69"/>
      <c r="C66" s="69"/>
      <c r="D66" s="70"/>
      <c r="E66" s="38">
        <f t="shared" si="2"/>
        <v>9.52</v>
      </c>
      <c r="F66" s="81">
        <v>9.32</v>
      </c>
      <c r="G66" s="40"/>
      <c r="H66" s="27">
        <v>5</v>
      </c>
      <c r="I66" s="24">
        <f t="shared" si="3"/>
        <v>100</v>
      </c>
      <c r="J66" s="26">
        <v>20</v>
      </c>
      <c r="K66" s="26">
        <v>0.15</v>
      </c>
      <c r="L66" s="26"/>
      <c r="M66" s="26">
        <f t="shared" si="1"/>
        <v>15</v>
      </c>
      <c r="N66" s="43"/>
      <c r="O66" s="6"/>
      <c r="P66" s="13"/>
    </row>
    <row r="67" spans="1:16" x14ac:dyDescent="0.25">
      <c r="A67" s="69">
        <v>47</v>
      </c>
      <c r="B67" s="69">
        <v>100</v>
      </c>
      <c r="C67" s="69"/>
      <c r="D67" s="70">
        <f t="shared" ref="D67" si="48">B67-C66</f>
        <v>100</v>
      </c>
      <c r="E67" s="38">
        <f t="shared" si="2"/>
        <v>9.629999999999999</v>
      </c>
      <c r="F67" s="81">
        <v>9.43</v>
      </c>
      <c r="G67" s="40">
        <f t="shared" ref="G67" si="49">E67-F67</f>
        <v>0.19999999999999929</v>
      </c>
      <c r="H67" s="27">
        <v>5</v>
      </c>
      <c r="I67" s="24">
        <f t="shared" si="3"/>
        <v>100</v>
      </c>
      <c r="J67" s="35">
        <v>20</v>
      </c>
      <c r="K67" s="26">
        <v>0.15</v>
      </c>
      <c r="L67" s="26"/>
      <c r="M67" s="26">
        <f t="shared" si="1"/>
        <v>15</v>
      </c>
      <c r="N67" s="43"/>
      <c r="O67" s="6"/>
      <c r="P67" s="13"/>
    </row>
    <row r="68" spans="1:16" x14ac:dyDescent="0.25">
      <c r="A68" s="23">
        <v>48</v>
      </c>
      <c r="B68" s="69"/>
      <c r="C68" s="69"/>
      <c r="D68" s="70"/>
      <c r="E68" s="38">
        <f t="shared" si="2"/>
        <v>9.7399999999999984</v>
      </c>
      <c r="F68" s="81">
        <v>9.5399999999999991</v>
      </c>
      <c r="G68" s="40"/>
      <c r="H68" s="27">
        <v>5</v>
      </c>
      <c r="I68" s="24">
        <f t="shared" si="3"/>
        <v>100</v>
      </c>
      <c r="J68" s="26">
        <v>20</v>
      </c>
      <c r="K68" s="26">
        <v>0.15</v>
      </c>
      <c r="L68" s="26"/>
      <c r="M68" s="26">
        <f t="shared" si="1"/>
        <v>15</v>
      </c>
      <c r="N68" s="43"/>
      <c r="O68" s="6"/>
      <c r="P68" s="13"/>
    </row>
    <row r="69" spans="1:16" x14ac:dyDescent="0.25">
      <c r="A69" s="69">
        <v>49</v>
      </c>
      <c r="B69" s="69">
        <v>100</v>
      </c>
      <c r="C69" s="69"/>
      <c r="D69" s="70">
        <f t="shared" ref="D69" si="50">B69-C68</f>
        <v>100</v>
      </c>
      <c r="E69" s="38">
        <f t="shared" si="2"/>
        <v>9.8499999999999979</v>
      </c>
      <c r="F69" s="81">
        <v>9.6499999999999986</v>
      </c>
      <c r="G69" s="40">
        <f t="shared" ref="G69" si="51">E69-F69</f>
        <v>0.19999999999999929</v>
      </c>
      <c r="H69" s="27">
        <v>5</v>
      </c>
      <c r="I69" s="24">
        <f t="shared" si="3"/>
        <v>100</v>
      </c>
      <c r="J69" s="35">
        <v>20</v>
      </c>
      <c r="K69" s="26">
        <v>0.15</v>
      </c>
      <c r="L69" s="26"/>
      <c r="M69" s="26">
        <f t="shared" si="1"/>
        <v>15</v>
      </c>
      <c r="N69" s="43"/>
      <c r="O69" s="6"/>
      <c r="P69" s="13"/>
    </row>
    <row r="70" spans="1:16" x14ac:dyDescent="0.25">
      <c r="A70" s="23">
        <v>50</v>
      </c>
      <c r="B70" s="69"/>
      <c r="C70" s="69"/>
      <c r="D70" s="70"/>
      <c r="E70" s="38">
        <f t="shared" si="2"/>
        <v>9.9599999999999973</v>
      </c>
      <c r="F70" s="81">
        <v>9.759999999999998</v>
      </c>
      <c r="G70" s="40"/>
      <c r="H70" s="27">
        <v>5</v>
      </c>
      <c r="I70" s="24">
        <f t="shared" si="3"/>
        <v>100</v>
      </c>
      <c r="J70" s="26">
        <v>20</v>
      </c>
      <c r="K70" s="26">
        <v>0.15</v>
      </c>
      <c r="L70" s="26"/>
      <c r="M70" s="26">
        <f t="shared" si="1"/>
        <v>15</v>
      </c>
      <c r="N70" s="43"/>
      <c r="O70" s="6"/>
      <c r="P70" s="13"/>
    </row>
    <row r="71" spans="1:16" x14ac:dyDescent="0.25">
      <c r="A71" s="69">
        <v>51</v>
      </c>
      <c r="B71" s="69">
        <v>100</v>
      </c>
      <c r="C71" s="69"/>
      <c r="D71" s="70">
        <f t="shared" ref="D71" si="52">B71-C70</f>
        <v>100</v>
      </c>
      <c r="E71" s="38">
        <f t="shared" si="2"/>
        <v>10.069999999999997</v>
      </c>
      <c r="F71" s="81">
        <v>9.8699999999999974</v>
      </c>
      <c r="G71" s="40">
        <f t="shared" ref="G71" si="53">E71-F71</f>
        <v>0.19999999999999929</v>
      </c>
      <c r="H71" s="27">
        <v>5</v>
      </c>
      <c r="I71" s="24">
        <f t="shared" si="3"/>
        <v>100</v>
      </c>
      <c r="J71" s="35">
        <v>20</v>
      </c>
      <c r="K71" s="26">
        <v>0.15</v>
      </c>
      <c r="L71" s="26"/>
      <c r="M71" s="26">
        <f t="shared" si="1"/>
        <v>15</v>
      </c>
      <c r="N71" s="43"/>
      <c r="O71" s="6"/>
      <c r="P71" s="13"/>
    </row>
    <row r="72" spans="1:16" x14ac:dyDescent="0.25">
      <c r="A72" s="23">
        <v>52</v>
      </c>
      <c r="B72" s="69"/>
      <c r="C72" s="69"/>
      <c r="D72" s="70"/>
      <c r="E72" s="38">
        <f t="shared" si="2"/>
        <v>10.179999999999996</v>
      </c>
      <c r="F72" s="81">
        <v>9.9799999999999969</v>
      </c>
      <c r="G72" s="40"/>
      <c r="H72" s="27">
        <v>5</v>
      </c>
      <c r="I72" s="24">
        <f t="shared" si="3"/>
        <v>100</v>
      </c>
      <c r="J72" s="26">
        <v>20</v>
      </c>
      <c r="K72" s="26">
        <v>0.15</v>
      </c>
      <c r="L72" s="26"/>
      <c r="M72" s="26">
        <f t="shared" si="1"/>
        <v>15</v>
      </c>
      <c r="N72" s="43"/>
      <c r="O72" s="6"/>
      <c r="P72" s="13"/>
    </row>
    <row r="73" spans="1:16" x14ac:dyDescent="0.25">
      <c r="A73" s="69">
        <v>53</v>
      </c>
      <c r="B73" s="69">
        <v>100</v>
      </c>
      <c r="C73" s="69"/>
      <c r="D73" s="70">
        <f t="shared" ref="D73" si="54">B73-C72</f>
        <v>100</v>
      </c>
      <c r="E73" s="38">
        <f t="shared" si="2"/>
        <v>10.289999999999996</v>
      </c>
      <c r="F73" s="81">
        <v>10.089999999999996</v>
      </c>
      <c r="G73" s="40">
        <f t="shared" ref="G73" si="55">E73-F73</f>
        <v>0.19999999999999929</v>
      </c>
      <c r="H73" s="27">
        <v>5</v>
      </c>
      <c r="I73" s="24">
        <f t="shared" si="3"/>
        <v>100</v>
      </c>
      <c r="J73" s="35">
        <v>20</v>
      </c>
      <c r="K73" s="26">
        <v>0.15</v>
      </c>
      <c r="L73" s="26"/>
      <c r="M73" s="26">
        <f t="shared" si="1"/>
        <v>15</v>
      </c>
      <c r="N73" s="43"/>
      <c r="O73" s="6"/>
      <c r="P73" s="13"/>
    </row>
    <row r="74" spans="1:16" x14ac:dyDescent="0.25">
      <c r="A74" s="23">
        <v>54</v>
      </c>
      <c r="B74" s="69"/>
      <c r="C74" s="69"/>
      <c r="D74" s="70"/>
      <c r="E74" s="38">
        <f t="shared" si="2"/>
        <v>10.412999999999995</v>
      </c>
      <c r="F74" s="81">
        <v>10.212999999999996</v>
      </c>
      <c r="G74" s="40"/>
      <c r="H74" s="27">
        <v>5</v>
      </c>
      <c r="I74" s="24">
        <f t="shared" si="3"/>
        <v>100</v>
      </c>
      <c r="J74" s="26">
        <v>20</v>
      </c>
      <c r="K74" s="26">
        <v>0.15</v>
      </c>
      <c r="L74" s="26"/>
      <c r="M74" s="26">
        <f t="shared" si="1"/>
        <v>15</v>
      </c>
      <c r="N74" s="43"/>
      <c r="O74" s="6"/>
      <c r="P74" s="13"/>
    </row>
    <row r="75" spans="1:16" x14ac:dyDescent="0.25">
      <c r="A75" s="69">
        <v>55</v>
      </c>
      <c r="B75" s="69">
        <v>100</v>
      </c>
      <c r="C75" s="69"/>
      <c r="D75" s="70">
        <f t="shared" ref="D75" si="56">B75-C74</f>
        <v>100</v>
      </c>
      <c r="E75" s="38">
        <f t="shared" si="2"/>
        <v>10.535999999999994</v>
      </c>
      <c r="F75" s="81">
        <v>10.335999999999995</v>
      </c>
      <c r="G75" s="40">
        <f t="shared" ref="G75" si="57">E75-F75</f>
        <v>0.19999999999999929</v>
      </c>
      <c r="H75" s="27">
        <v>5</v>
      </c>
      <c r="I75" s="24">
        <f t="shared" si="3"/>
        <v>100</v>
      </c>
      <c r="J75" s="35">
        <v>20</v>
      </c>
      <c r="K75" s="26">
        <v>0.15</v>
      </c>
      <c r="L75" s="26"/>
      <c r="M75" s="26">
        <f t="shared" si="1"/>
        <v>15</v>
      </c>
      <c r="N75" s="43"/>
      <c r="O75" s="6"/>
      <c r="P75" s="13"/>
    </row>
    <row r="76" spans="1:16" x14ac:dyDescent="0.25">
      <c r="A76" s="23">
        <v>56</v>
      </c>
      <c r="B76" s="69"/>
      <c r="C76" s="69"/>
      <c r="D76" s="70"/>
      <c r="E76" s="38">
        <f t="shared" si="2"/>
        <v>10.658999999999994</v>
      </c>
      <c r="F76" s="81">
        <v>10.458999999999994</v>
      </c>
      <c r="G76" s="40"/>
      <c r="H76" s="27">
        <v>5</v>
      </c>
      <c r="I76" s="24">
        <f t="shared" si="3"/>
        <v>100</v>
      </c>
      <c r="J76" s="26">
        <v>20</v>
      </c>
      <c r="K76" s="26">
        <v>0.15</v>
      </c>
      <c r="L76" s="26"/>
      <c r="M76" s="26">
        <f t="shared" si="1"/>
        <v>15</v>
      </c>
      <c r="N76" s="43"/>
      <c r="O76" s="6"/>
      <c r="P76" s="13"/>
    </row>
    <row r="77" spans="1:16" x14ac:dyDescent="0.25">
      <c r="A77" s="69">
        <v>57</v>
      </c>
      <c r="B77" s="69">
        <v>100</v>
      </c>
      <c r="C77" s="69"/>
      <c r="D77" s="70">
        <f t="shared" ref="D77" si="58">B77-C76</f>
        <v>100</v>
      </c>
      <c r="E77" s="38">
        <f t="shared" si="2"/>
        <v>10.781999999999993</v>
      </c>
      <c r="F77" s="81">
        <v>10.581999999999994</v>
      </c>
      <c r="G77" s="40">
        <f t="shared" ref="G77" si="59">E77-F77</f>
        <v>0.19999999999999929</v>
      </c>
      <c r="H77" s="27">
        <v>5</v>
      </c>
      <c r="I77" s="24">
        <f t="shared" si="3"/>
        <v>100</v>
      </c>
      <c r="J77" s="35">
        <v>20</v>
      </c>
      <c r="K77" s="26">
        <v>0.15</v>
      </c>
      <c r="L77" s="26"/>
      <c r="M77" s="26">
        <f t="shared" si="1"/>
        <v>15</v>
      </c>
      <c r="N77" s="43"/>
      <c r="O77" s="6"/>
      <c r="P77" s="13"/>
    </row>
    <row r="78" spans="1:16" x14ac:dyDescent="0.25">
      <c r="A78" s="23">
        <v>58</v>
      </c>
      <c r="B78" s="69"/>
      <c r="C78" s="69"/>
      <c r="D78" s="70"/>
      <c r="E78" s="38">
        <f t="shared" si="2"/>
        <v>10.904999999999992</v>
      </c>
      <c r="F78" s="81">
        <v>10.704999999999993</v>
      </c>
      <c r="G78" s="40"/>
      <c r="H78" s="27">
        <v>5</v>
      </c>
      <c r="I78" s="24">
        <f t="shared" si="3"/>
        <v>100</v>
      </c>
      <c r="J78" s="26">
        <v>20</v>
      </c>
      <c r="K78" s="26">
        <v>0.15</v>
      </c>
      <c r="L78" s="26"/>
      <c r="M78" s="26">
        <f t="shared" si="1"/>
        <v>15</v>
      </c>
      <c r="N78" s="43"/>
      <c r="O78" s="6"/>
      <c r="P78" s="13"/>
    </row>
    <row r="79" spans="1:16" x14ac:dyDescent="0.25">
      <c r="A79" s="69">
        <v>59</v>
      </c>
      <c r="B79" s="69">
        <v>100</v>
      </c>
      <c r="C79" s="69"/>
      <c r="D79" s="70">
        <f t="shared" ref="D79" si="60">B79-C78</f>
        <v>100</v>
      </c>
      <c r="E79" s="38">
        <f t="shared" si="2"/>
        <v>11.027999999999992</v>
      </c>
      <c r="F79" s="81">
        <v>10.827999999999992</v>
      </c>
      <c r="G79" s="40">
        <f t="shared" ref="G79" si="61">E79-F79</f>
        <v>0.19999999999999929</v>
      </c>
      <c r="H79" s="27">
        <v>5</v>
      </c>
      <c r="I79" s="24">
        <f t="shared" si="3"/>
        <v>100</v>
      </c>
      <c r="J79" s="35">
        <v>20</v>
      </c>
      <c r="K79" s="26">
        <v>0.15</v>
      </c>
      <c r="L79" s="26"/>
      <c r="M79" s="26">
        <f t="shared" si="1"/>
        <v>15</v>
      </c>
      <c r="N79" s="43"/>
      <c r="O79" s="6"/>
      <c r="P79" s="13"/>
    </row>
    <row r="80" spans="1:16" x14ac:dyDescent="0.25">
      <c r="A80" s="23">
        <v>60</v>
      </c>
      <c r="B80" s="69"/>
      <c r="C80" s="69"/>
      <c r="D80" s="70"/>
      <c r="E80" s="38">
        <f t="shared" si="2"/>
        <v>11.150999999999991</v>
      </c>
      <c r="F80" s="81">
        <v>10.950999999999992</v>
      </c>
      <c r="G80" s="40"/>
      <c r="H80" s="27">
        <v>5</v>
      </c>
      <c r="I80" s="24">
        <f t="shared" si="3"/>
        <v>100</v>
      </c>
      <c r="J80" s="26">
        <v>20</v>
      </c>
      <c r="K80" s="26">
        <v>0.15</v>
      </c>
      <c r="L80" s="26"/>
      <c r="M80" s="26">
        <f t="shared" si="1"/>
        <v>15</v>
      </c>
      <c r="N80" s="43"/>
      <c r="O80" s="6"/>
      <c r="P80" s="13"/>
    </row>
    <row r="81" spans="1:16" x14ac:dyDescent="0.25">
      <c r="A81" s="69">
        <v>61</v>
      </c>
      <c r="B81" s="69">
        <v>100</v>
      </c>
      <c r="C81" s="69"/>
      <c r="D81" s="70">
        <f t="shared" ref="D81" si="62">B81-C80</f>
        <v>100</v>
      </c>
      <c r="E81" s="38">
        <f t="shared" si="2"/>
        <v>11.27399999999999</v>
      </c>
      <c r="F81" s="81">
        <v>11.073999999999991</v>
      </c>
      <c r="G81" s="40">
        <f t="shared" ref="G81" si="63">E81-F81</f>
        <v>0.19999999999999929</v>
      </c>
      <c r="H81" s="27">
        <v>5</v>
      </c>
      <c r="I81" s="24">
        <f t="shared" si="3"/>
        <v>100</v>
      </c>
      <c r="J81" s="35">
        <v>20</v>
      </c>
      <c r="K81" s="26">
        <v>0.15</v>
      </c>
      <c r="L81" s="26"/>
      <c r="M81" s="26">
        <f t="shared" si="1"/>
        <v>15</v>
      </c>
      <c r="N81" s="43"/>
      <c r="O81" s="6"/>
      <c r="P81" s="13"/>
    </row>
    <row r="82" spans="1:16" x14ac:dyDescent="0.25">
      <c r="A82" s="23">
        <v>62</v>
      </c>
      <c r="B82" s="69"/>
      <c r="C82" s="69"/>
      <c r="D82" s="70"/>
      <c r="E82" s="38">
        <f t="shared" si="2"/>
        <v>11.39699999999999</v>
      </c>
      <c r="F82" s="81">
        <v>11.19699999999999</v>
      </c>
      <c r="G82" s="40"/>
      <c r="H82" s="27">
        <v>5</v>
      </c>
      <c r="I82" s="24">
        <f t="shared" si="3"/>
        <v>100</v>
      </c>
      <c r="J82" s="26">
        <v>20</v>
      </c>
      <c r="K82" s="26">
        <v>0.15</v>
      </c>
      <c r="L82" s="26"/>
      <c r="M82" s="26">
        <f t="shared" si="1"/>
        <v>15</v>
      </c>
      <c r="N82" s="43"/>
      <c r="O82" s="6"/>
      <c r="P82" s="13"/>
    </row>
    <row r="83" spans="1:16" x14ac:dyDescent="0.25">
      <c r="A83" s="69">
        <v>63</v>
      </c>
      <c r="B83" s="69">
        <v>100</v>
      </c>
      <c r="C83" s="69"/>
      <c r="D83" s="70">
        <f t="shared" ref="D83" si="64">B83-C82</f>
        <v>100</v>
      </c>
      <c r="E83" s="38">
        <f t="shared" si="2"/>
        <v>11.519999999999989</v>
      </c>
      <c r="F83" s="81">
        <v>11.31999999999999</v>
      </c>
      <c r="G83" s="40">
        <f t="shared" ref="G83" si="65">E83-F83</f>
        <v>0.19999999999999929</v>
      </c>
      <c r="H83" s="27">
        <v>5</v>
      </c>
      <c r="I83" s="24">
        <f t="shared" si="3"/>
        <v>100</v>
      </c>
      <c r="J83" s="35">
        <v>20</v>
      </c>
      <c r="K83" s="26">
        <v>0.15</v>
      </c>
      <c r="L83" s="26"/>
      <c r="M83" s="26">
        <f t="shared" si="1"/>
        <v>15</v>
      </c>
      <c r="N83" s="43"/>
      <c r="O83" s="6"/>
      <c r="P83" s="13"/>
    </row>
    <row r="84" spans="1:16" x14ac:dyDescent="0.25">
      <c r="A84" s="23">
        <v>64</v>
      </c>
      <c r="B84" s="69"/>
      <c r="C84" s="69"/>
      <c r="D84" s="70"/>
      <c r="E84" s="38">
        <f t="shared" si="2"/>
        <v>11.642999999999988</v>
      </c>
      <c r="F84" s="81">
        <v>11.442999999999989</v>
      </c>
      <c r="G84" s="40"/>
      <c r="H84" s="27">
        <v>5</v>
      </c>
      <c r="I84" s="24">
        <f t="shared" si="3"/>
        <v>100</v>
      </c>
      <c r="J84" s="26">
        <v>20</v>
      </c>
      <c r="K84" s="26">
        <v>0.15</v>
      </c>
      <c r="L84" s="26"/>
      <c r="M84" s="26">
        <f t="shared" ref="M84:M107" si="66">I84*K84</f>
        <v>15</v>
      </c>
      <c r="N84" s="43"/>
      <c r="O84" s="6"/>
      <c r="P84" s="13"/>
    </row>
    <row r="85" spans="1:16" x14ac:dyDescent="0.25">
      <c r="A85" s="69">
        <v>65</v>
      </c>
      <c r="B85" s="69">
        <v>100</v>
      </c>
      <c r="C85" s="69"/>
      <c r="D85" s="70">
        <f t="shared" ref="D85" si="67">B85-C84</f>
        <v>100</v>
      </c>
      <c r="E85" s="38">
        <f t="shared" ref="E85:E107" si="68">F85+0.2</f>
        <v>11.765999999999988</v>
      </c>
      <c r="F85" s="81">
        <v>11.565999999999988</v>
      </c>
      <c r="G85" s="40">
        <f t="shared" ref="G85" si="69">E85-F85</f>
        <v>0.19999999999999929</v>
      </c>
      <c r="H85" s="27">
        <v>5</v>
      </c>
      <c r="I85" s="24">
        <f t="shared" ref="I85:I107" si="70">J85*H85</f>
        <v>100</v>
      </c>
      <c r="J85" s="35">
        <v>20</v>
      </c>
      <c r="K85" s="26">
        <v>0.15</v>
      </c>
      <c r="L85" s="26"/>
      <c r="M85" s="26">
        <f t="shared" si="66"/>
        <v>15</v>
      </c>
      <c r="N85" s="43"/>
      <c r="O85" s="6"/>
      <c r="P85" s="13"/>
    </row>
    <row r="86" spans="1:16" x14ac:dyDescent="0.25">
      <c r="A86" s="23">
        <v>66</v>
      </c>
      <c r="B86" s="69"/>
      <c r="C86" s="69"/>
      <c r="D86" s="70"/>
      <c r="E86" s="38">
        <f t="shared" si="68"/>
        <v>11.888999999999987</v>
      </c>
      <c r="F86" s="81">
        <v>11.688999999999988</v>
      </c>
      <c r="G86" s="40"/>
      <c r="H86" s="27">
        <v>5</v>
      </c>
      <c r="I86" s="24">
        <f t="shared" si="70"/>
        <v>100</v>
      </c>
      <c r="J86" s="26">
        <v>20</v>
      </c>
      <c r="K86" s="26">
        <v>0.15</v>
      </c>
      <c r="L86" s="26"/>
      <c r="M86" s="26">
        <f t="shared" si="66"/>
        <v>15</v>
      </c>
      <c r="N86" s="43"/>
      <c r="O86" s="6"/>
      <c r="P86" s="13"/>
    </row>
    <row r="87" spans="1:16" x14ac:dyDescent="0.25">
      <c r="A87" s="69">
        <v>67</v>
      </c>
      <c r="B87" s="69">
        <v>100</v>
      </c>
      <c r="C87" s="69"/>
      <c r="D87" s="70">
        <f t="shared" ref="D87" si="71">B87-C86</f>
        <v>100</v>
      </c>
      <c r="E87" s="38">
        <f t="shared" si="68"/>
        <v>12.011999999999986</v>
      </c>
      <c r="F87" s="81">
        <v>11.811999999999987</v>
      </c>
      <c r="G87" s="40">
        <f t="shared" ref="G87" si="72">E87-F87</f>
        <v>0.19999999999999929</v>
      </c>
      <c r="H87" s="27">
        <v>5</v>
      </c>
      <c r="I87" s="24">
        <f t="shared" si="70"/>
        <v>100</v>
      </c>
      <c r="J87" s="35">
        <v>20</v>
      </c>
      <c r="K87" s="26">
        <v>0.15</v>
      </c>
      <c r="L87" s="26"/>
      <c r="M87" s="26">
        <f t="shared" si="66"/>
        <v>15</v>
      </c>
      <c r="N87" s="43"/>
      <c r="O87" s="6"/>
      <c r="P87" s="13"/>
    </row>
    <row r="88" spans="1:16" x14ac:dyDescent="0.25">
      <c r="A88" s="23">
        <v>68</v>
      </c>
      <c r="B88" s="69"/>
      <c r="C88" s="69"/>
      <c r="D88" s="70"/>
      <c r="E88" s="38">
        <f t="shared" si="68"/>
        <v>12.134999999999986</v>
      </c>
      <c r="F88" s="81">
        <v>11.934999999999986</v>
      </c>
      <c r="G88" s="40"/>
      <c r="H88" s="27">
        <v>5</v>
      </c>
      <c r="I88" s="24">
        <f t="shared" si="70"/>
        <v>100</v>
      </c>
      <c r="J88" s="26">
        <v>20</v>
      </c>
      <c r="K88" s="26">
        <v>0.15</v>
      </c>
      <c r="L88" s="26"/>
      <c r="M88" s="26">
        <f t="shared" si="66"/>
        <v>15</v>
      </c>
      <c r="N88" s="43"/>
      <c r="O88" s="6"/>
      <c r="P88" s="13"/>
    </row>
    <row r="89" spans="1:16" x14ac:dyDescent="0.25">
      <c r="A89" s="69">
        <v>69</v>
      </c>
      <c r="B89" s="69">
        <v>100</v>
      </c>
      <c r="C89" s="69"/>
      <c r="D89" s="70">
        <f t="shared" ref="D89" si="73">B89-C88</f>
        <v>100</v>
      </c>
      <c r="E89" s="38">
        <f t="shared" si="68"/>
        <v>12.257999999999985</v>
      </c>
      <c r="F89" s="81">
        <v>12.057999999999986</v>
      </c>
      <c r="G89" s="40">
        <f t="shared" ref="G89" si="74">E89-F89</f>
        <v>0.19999999999999929</v>
      </c>
      <c r="H89" s="27">
        <v>5</v>
      </c>
      <c r="I89" s="24">
        <f t="shared" si="70"/>
        <v>100</v>
      </c>
      <c r="J89" s="35">
        <v>20</v>
      </c>
      <c r="K89" s="26">
        <v>0.15</v>
      </c>
      <c r="L89" s="26"/>
      <c r="M89" s="26">
        <f t="shared" si="66"/>
        <v>15</v>
      </c>
      <c r="N89" s="43"/>
      <c r="O89" s="6"/>
      <c r="P89" s="13"/>
    </row>
    <row r="90" spans="1:16" x14ac:dyDescent="0.25">
      <c r="A90" s="23">
        <v>70</v>
      </c>
      <c r="B90" s="69"/>
      <c r="C90" s="69"/>
      <c r="D90" s="70"/>
      <c r="E90" s="38">
        <f t="shared" si="68"/>
        <v>12.380999999999984</v>
      </c>
      <c r="F90" s="81">
        <v>12.180999999999985</v>
      </c>
      <c r="G90" s="40"/>
      <c r="H90" s="27">
        <v>5</v>
      </c>
      <c r="I90" s="24">
        <f t="shared" si="70"/>
        <v>100</v>
      </c>
      <c r="J90" s="26">
        <v>20</v>
      </c>
      <c r="K90" s="26">
        <v>0.15</v>
      </c>
      <c r="L90" s="26"/>
      <c r="M90" s="26">
        <f t="shared" si="66"/>
        <v>15</v>
      </c>
      <c r="N90" s="43"/>
      <c r="O90" s="6"/>
      <c r="P90" s="13"/>
    </row>
    <row r="91" spans="1:16" x14ac:dyDescent="0.25">
      <c r="A91" s="69">
        <v>71</v>
      </c>
      <c r="B91" s="69">
        <v>100</v>
      </c>
      <c r="C91" s="69"/>
      <c r="D91" s="70">
        <f t="shared" ref="D91" si="75">B91-C90</f>
        <v>100</v>
      </c>
      <c r="E91" s="38">
        <f t="shared" si="68"/>
        <v>12.503999999999984</v>
      </c>
      <c r="F91" s="81">
        <v>12.303999999999984</v>
      </c>
      <c r="G91" s="40">
        <f t="shared" ref="G91" si="76">E91-F91</f>
        <v>0.19999999999999929</v>
      </c>
      <c r="H91" s="27">
        <v>5</v>
      </c>
      <c r="I91" s="24">
        <f t="shared" si="70"/>
        <v>100</v>
      </c>
      <c r="J91" s="35">
        <v>20</v>
      </c>
      <c r="K91" s="26">
        <v>0.15</v>
      </c>
      <c r="L91" s="26"/>
      <c r="M91" s="26">
        <f t="shared" si="66"/>
        <v>15</v>
      </c>
      <c r="N91" s="43"/>
      <c r="O91" s="6"/>
      <c r="P91" s="13"/>
    </row>
    <row r="92" spans="1:16" x14ac:dyDescent="0.25">
      <c r="A92" s="23">
        <v>72</v>
      </c>
      <c r="B92" s="69"/>
      <c r="C92" s="69"/>
      <c r="D92" s="70"/>
      <c r="E92" s="38">
        <f t="shared" si="68"/>
        <v>12.626999999999983</v>
      </c>
      <c r="F92" s="81">
        <v>12.426999999999984</v>
      </c>
      <c r="G92" s="40"/>
      <c r="H92" s="27">
        <v>5</v>
      </c>
      <c r="I92" s="24">
        <f t="shared" si="70"/>
        <v>100</v>
      </c>
      <c r="J92" s="26">
        <v>20</v>
      </c>
      <c r="K92" s="26">
        <v>0.15</v>
      </c>
      <c r="L92" s="26"/>
      <c r="M92" s="26">
        <f t="shared" si="66"/>
        <v>15</v>
      </c>
      <c r="N92" s="43"/>
      <c r="O92" s="6"/>
      <c r="P92" s="13"/>
    </row>
    <row r="93" spans="1:16" x14ac:dyDescent="0.25">
      <c r="A93" s="69">
        <v>73</v>
      </c>
      <c r="B93" s="69">
        <v>100</v>
      </c>
      <c r="C93" s="69"/>
      <c r="D93" s="70">
        <f t="shared" ref="D93" si="77">B93-C92</f>
        <v>100</v>
      </c>
      <c r="E93" s="38">
        <f t="shared" si="68"/>
        <v>12.446999999999983</v>
      </c>
      <c r="F93" s="81">
        <v>12.246999999999984</v>
      </c>
      <c r="G93" s="40">
        <f t="shared" ref="G93" si="78">E93-F93</f>
        <v>0.19999999999999929</v>
      </c>
      <c r="H93" s="27">
        <v>5</v>
      </c>
      <c r="I93" s="24">
        <f t="shared" si="70"/>
        <v>100</v>
      </c>
      <c r="J93" s="35">
        <v>20</v>
      </c>
      <c r="K93" s="26">
        <v>0.15</v>
      </c>
      <c r="L93" s="26"/>
      <c r="M93" s="26">
        <f t="shared" si="66"/>
        <v>15</v>
      </c>
      <c r="N93" s="43"/>
      <c r="O93" s="6"/>
      <c r="P93" s="13"/>
    </row>
    <row r="94" spans="1:16" x14ac:dyDescent="0.25">
      <c r="A94" s="23">
        <v>74</v>
      </c>
      <c r="B94" s="69"/>
      <c r="C94" s="69"/>
      <c r="D94" s="70"/>
      <c r="E94" s="38">
        <f t="shared" si="68"/>
        <v>12.266999999999983</v>
      </c>
      <c r="F94" s="81">
        <v>12.066999999999984</v>
      </c>
      <c r="G94" s="40"/>
      <c r="H94" s="27">
        <v>5</v>
      </c>
      <c r="I94" s="24">
        <f t="shared" si="70"/>
        <v>100</v>
      </c>
      <c r="J94" s="26">
        <v>20</v>
      </c>
      <c r="K94" s="26">
        <v>0.15</v>
      </c>
      <c r="L94" s="26"/>
      <c r="M94" s="26">
        <f t="shared" si="66"/>
        <v>15</v>
      </c>
      <c r="N94" s="43"/>
      <c r="O94" s="6"/>
      <c r="P94" s="13"/>
    </row>
    <row r="95" spans="1:16" x14ac:dyDescent="0.25">
      <c r="A95" s="69">
        <v>75</v>
      </c>
      <c r="B95" s="69">
        <v>100</v>
      </c>
      <c r="C95" s="69"/>
      <c r="D95" s="70">
        <f t="shared" ref="D95" si="79">B95-C94</f>
        <v>100</v>
      </c>
      <c r="E95" s="38">
        <f t="shared" si="68"/>
        <v>12.086999999999984</v>
      </c>
      <c r="F95" s="81">
        <v>11.886999999999984</v>
      </c>
      <c r="G95" s="40">
        <f t="shared" ref="G95" si="80">E95-F95</f>
        <v>0.19999999999999929</v>
      </c>
      <c r="H95" s="27">
        <v>5</v>
      </c>
      <c r="I95" s="24">
        <f t="shared" si="70"/>
        <v>100</v>
      </c>
      <c r="J95" s="35">
        <v>20</v>
      </c>
      <c r="K95" s="26">
        <v>0.15</v>
      </c>
      <c r="L95" s="26"/>
      <c r="M95" s="26">
        <f t="shared" si="66"/>
        <v>15</v>
      </c>
      <c r="N95" s="43"/>
      <c r="O95" s="6"/>
      <c r="P95" s="13"/>
    </row>
    <row r="96" spans="1:16" x14ac:dyDescent="0.25">
      <c r="A96" s="23">
        <v>76</v>
      </c>
      <c r="B96" s="69"/>
      <c r="C96" s="69"/>
      <c r="D96" s="70"/>
      <c r="E96" s="38">
        <f t="shared" si="68"/>
        <v>11.746999999999984</v>
      </c>
      <c r="F96" s="81">
        <v>11.546999999999985</v>
      </c>
      <c r="G96" s="40"/>
      <c r="H96" s="27">
        <v>5</v>
      </c>
      <c r="I96" s="24">
        <f t="shared" si="70"/>
        <v>100</v>
      </c>
      <c r="J96" s="26">
        <v>20</v>
      </c>
      <c r="K96" s="26">
        <v>0.15</v>
      </c>
      <c r="L96" s="26"/>
      <c r="M96" s="26">
        <f t="shared" si="66"/>
        <v>15</v>
      </c>
      <c r="N96" s="43"/>
      <c r="O96" s="6"/>
      <c r="P96" s="13"/>
    </row>
    <row r="97" spans="1:16" x14ac:dyDescent="0.25">
      <c r="A97" s="69">
        <v>77</v>
      </c>
      <c r="B97" s="69">
        <v>100</v>
      </c>
      <c r="C97" s="69"/>
      <c r="D97" s="70">
        <f t="shared" ref="D97" si="81">B97-C96</f>
        <v>100</v>
      </c>
      <c r="E97" s="38">
        <f t="shared" si="68"/>
        <v>11.406999999999984</v>
      </c>
      <c r="F97" s="81">
        <v>11.206999999999985</v>
      </c>
      <c r="G97" s="40">
        <f t="shared" ref="G97" si="82">E97-F97</f>
        <v>0.19999999999999929</v>
      </c>
      <c r="H97" s="27">
        <v>5</v>
      </c>
      <c r="I97" s="24">
        <f t="shared" si="70"/>
        <v>100</v>
      </c>
      <c r="J97" s="35">
        <v>20</v>
      </c>
      <c r="K97" s="26">
        <v>0.15</v>
      </c>
      <c r="L97" s="26"/>
      <c r="M97" s="26">
        <f t="shared" si="66"/>
        <v>15</v>
      </c>
      <c r="N97" s="43"/>
      <c r="O97" s="6"/>
      <c r="P97" s="13"/>
    </row>
    <row r="98" spans="1:16" x14ac:dyDescent="0.25">
      <c r="A98" s="23">
        <v>78</v>
      </c>
      <c r="B98" s="69"/>
      <c r="C98" s="69"/>
      <c r="D98" s="70"/>
      <c r="E98" s="38">
        <f t="shared" si="68"/>
        <v>11.066999999999984</v>
      </c>
      <c r="F98" s="81">
        <v>10.866999999999985</v>
      </c>
      <c r="G98" s="40"/>
      <c r="H98" s="27">
        <v>5</v>
      </c>
      <c r="I98" s="24">
        <f t="shared" si="70"/>
        <v>100</v>
      </c>
      <c r="J98" s="26">
        <v>20</v>
      </c>
      <c r="K98" s="26">
        <v>0.15</v>
      </c>
      <c r="L98" s="26"/>
      <c r="M98" s="26">
        <f t="shared" si="66"/>
        <v>15</v>
      </c>
      <c r="N98" s="43"/>
      <c r="O98" s="6"/>
      <c r="P98" s="13"/>
    </row>
    <row r="99" spans="1:16" x14ac:dyDescent="0.25">
      <c r="A99" s="69">
        <v>79</v>
      </c>
      <c r="B99" s="69">
        <v>100</v>
      </c>
      <c r="C99" s="69"/>
      <c r="D99" s="70">
        <f t="shared" ref="D99" si="83">B99-C98</f>
        <v>100</v>
      </c>
      <c r="E99" s="38">
        <f t="shared" si="68"/>
        <v>10.496999999999984</v>
      </c>
      <c r="F99" s="81">
        <v>10.296999999999985</v>
      </c>
      <c r="G99" s="40">
        <f t="shared" ref="G99" si="84">E99-F99</f>
        <v>0.19999999999999929</v>
      </c>
      <c r="H99" s="27">
        <v>5</v>
      </c>
      <c r="I99" s="24">
        <f t="shared" si="70"/>
        <v>100</v>
      </c>
      <c r="J99" s="35">
        <v>20</v>
      </c>
      <c r="K99" s="26">
        <v>0.15</v>
      </c>
      <c r="L99" s="26"/>
      <c r="M99" s="26">
        <f t="shared" si="66"/>
        <v>15</v>
      </c>
      <c r="N99" s="43"/>
      <c r="O99" s="6"/>
      <c r="P99" s="13"/>
    </row>
    <row r="100" spans="1:16" x14ac:dyDescent="0.25">
      <c r="A100" s="23">
        <v>80</v>
      </c>
      <c r="B100" s="69"/>
      <c r="C100" s="69"/>
      <c r="D100" s="70"/>
      <c r="E100" s="38">
        <f t="shared" si="68"/>
        <v>9.9269999999999836</v>
      </c>
      <c r="F100" s="81">
        <v>9.7269999999999843</v>
      </c>
      <c r="G100" s="40"/>
      <c r="H100" s="27">
        <v>5</v>
      </c>
      <c r="I100" s="24">
        <f t="shared" si="70"/>
        <v>100</v>
      </c>
      <c r="J100" s="26">
        <v>20</v>
      </c>
      <c r="K100" s="26">
        <v>0.15</v>
      </c>
      <c r="L100" s="26"/>
      <c r="M100" s="26">
        <f t="shared" si="66"/>
        <v>15</v>
      </c>
      <c r="N100" s="43"/>
      <c r="O100" s="6"/>
      <c r="P100" s="13"/>
    </row>
    <row r="101" spans="1:16" x14ac:dyDescent="0.25">
      <c r="A101" s="69">
        <v>81</v>
      </c>
      <c r="B101" s="69">
        <v>100</v>
      </c>
      <c r="C101" s="69"/>
      <c r="D101" s="70">
        <f t="shared" ref="D101" si="85">B101-C100</f>
        <v>100</v>
      </c>
      <c r="E101" s="38">
        <f t="shared" si="68"/>
        <v>9.4169999999999838</v>
      </c>
      <c r="F101" s="81">
        <v>9.2169999999999845</v>
      </c>
      <c r="G101" s="40">
        <f t="shared" ref="G101" si="86">E101-F101</f>
        <v>0.19999999999999929</v>
      </c>
      <c r="H101" s="27">
        <v>5</v>
      </c>
      <c r="I101" s="24">
        <f t="shared" si="70"/>
        <v>100</v>
      </c>
      <c r="J101" s="35">
        <v>20</v>
      </c>
      <c r="K101" s="26">
        <v>0.15</v>
      </c>
      <c r="L101" s="26"/>
      <c r="M101" s="26">
        <f t="shared" si="66"/>
        <v>15</v>
      </c>
      <c r="N101" s="43"/>
      <c r="O101" s="6"/>
      <c r="P101" s="13"/>
    </row>
    <row r="102" spans="1:16" x14ac:dyDescent="0.25">
      <c r="A102" s="23">
        <v>82</v>
      </c>
      <c r="B102" s="69"/>
      <c r="C102" s="69"/>
      <c r="D102" s="70"/>
      <c r="E102" s="38">
        <f t="shared" si="68"/>
        <v>8.906999999999984</v>
      </c>
      <c r="F102" s="81">
        <v>8.7069999999999848</v>
      </c>
      <c r="G102" s="40"/>
      <c r="H102" s="27">
        <v>5</v>
      </c>
      <c r="I102" s="24">
        <f t="shared" si="70"/>
        <v>100</v>
      </c>
      <c r="J102" s="26">
        <v>20</v>
      </c>
      <c r="K102" s="26">
        <v>0.15</v>
      </c>
      <c r="L102" s="26"/>
      <c r="M102" s="26">
        <f t="shared" si="66"/>
        <v>15</v>
      </c>
      <c r="N102" s="43"/>
      <c r="O102" s="6"/>
      <c r="P102" s="13"/>
    </row>
    <row r="103" spans="1:16" x14ac:dyDescent="0.25">
      <c r="A103" s="69">
        <v>83</v>
      </c>
      <c r="B103" s="69">
        <v>100</v>
      </c>
      <c r="C103" s="69"/>
      <c r="D103" s="70">
        <f t="shared" ref="D103" si="87">B103-C102</f>
        <v>100</v>
      </c>
      <c r="E103" s="38">
        <f t="shared" si="68"/>
        <v>8.3969999999999843</v>
      </c>
      <c r="F103" s="81">
        <v>8.196999999999985</v>
      </c>
      <c r="G103" s="40">
        <f t="shared" ref="G103" si="88">E103-F103</f>
        <v>0.19999999999999929</v>
      </c>
      <c r="H103" s="27">
        <v>5</v>
      </c>
      <c r="I103" s="24">
        <f t="shared" si="70"/>
        <v>100</v>
      </c>
      <c r="J103" s="35">
        <v>20</v>
      </c>
      <c r="K103" s="26">
        <v>0.15</v>
      </c>
      <c r="L103" s="26"/>
      <c r="M103" s="26">
        <f t="shared" si="66"/>
        <v>15</v>
      </c>
      <c r="N103" s="43"/>
      <c r="O103" s="6"/>
      <c r="P103" s="13"/>
    </row>
    <row r="104" spans="1:16" x14ac:dyDescent="0.25">
      <c r="A104" s="23">
        <v>84</v>
      </c>
      <c r="B104" s="69"/>
      <c r="C104" s="69"/>
      <c r="D104" s="70"/>
      <c r="E104" s="38">
        <f t="shared" si="68"/>
        <v>7.8869999999999854</v>
      </c>
      <c r="F104" s="81">
        <v>7.6869999999999852</v>
      </c>
      <c r="G104" s="40"/>
      <c r="H104" s="27">
        <v>5</v>
      </c>
      <c r="I104" s="24">
        <f t="shared" si="70"/>
        <v>100</v>
      </c>
      <c r="J104" s="26">
        <v>20</v>
      </c>
      <c r="K104" s="26">
        <v>0.15</v>
      </c>
      <c r="L104" s="26"/>
      <c r="M104" s="26">
        <f t="shared" si="66"/>
        <v>15</v>
      </c>
      <c r="N104" s="43"/>
      <c r="O104" s="6"/>
      <c r="P104" s="13"/>
    </row>
    <row r="105" spans="1:16" x14ac:dyDescent="0.25">
      <c r="A105" s="69">
        <v>85</v>
      </c>
      <c r="B105" s="69">
        <v>100</v>
      </c>
      <c r="C105" s="69"/>
      <c r="D105" s="70">
        <f t="shared" ref="D105" si="89">B105-C104</f>
        <v>100</v>
      </c>
      <c r="E105" s="38">
        <f t="shared" si="68"/>
        <v>7.3769999999999856</v>
      </c>
      <c r="F105" s="81">
        <v>7.1769999999999854</v>
      </c>
      <c r="G105" s="40">
        <f t="shared" ref="G105" si="90">E105-F105</f>
        <v>0.20000000000000018</v>
      </c>
      <c r="H105" s="27">
        <v>5</v>
      </c>
      <c r="I105" s="24">
        <f t="shared" si="70"/>
        <v>100</v>
      </c>
      <c r="J105" s="35">
        <v>20</v>
      </c>
      <c r="K105" s="26">
        <v>0.15</v>
      </c>
      <c r="L105" s="26"/>
      <c r="M105" s="26">
        <f t="shared" si="66"/>
        <v>15</v>
      </c>
      <c r="N105" s="43"/>
      <c r="O105" s="6"/>
      <c r="P105" s="13"/>
    </row>
    <row r="106" spans="1:16" x14ac:dyDescent="0.25">
      <c r="A106" s="23">
        <v>86</v>
      </c>
      <c r="B106" s="69"/>
      <c r="C106" s="69"/>
      <c r="D106" s="70"/>
      <c r="E106" s="38">
        <f t="shared" si="68"/>
        <v>6.8669999999999858</v>
      </c>
      <c r="F106" s="81">
        <v>6.6669999999999856</v>
      </c>
      <c r="G106" s="40"/>
      <c r="H106" s="27">
        <v>5</v>
      </c>
      <c r="I106" s="24">
        <f t="shared" si="70"/>
        <v>100</v>
      </c>
      <c r="J106" s="26">
        <v>20</v>
      </c>
      <c r="K106" s="26">
        <v>0.15</v>
      </c>
      <c r="L106" s="26"/>
      <c r="M106" s="26">
        <f t="shared" si="66"/>
        <v>15</v>
      </c>
      <c r="N106" s="43"/>
      <c r="O106" s="6"/>
      <c r="P106" s="13"/>
    </row>
    <row r="107" spans="1:16" x14ac:dyDescent="0.25">
      <c r="A107" s="69">
        <v>87</v>
      </c>
      <c r="B107" s="69">
        <v>100</v>
      </c>
      <c r="C107" s="69"/>
      <c r="D107" s="70">
        <f t="shared" ref="D107" si="91">B107-C106</f>
        <v>100</v>
      </c>
      <c r="E107" s="38">
        <f t="shared" si="68"/>
        <v>6.356999999999986</v>
      </c>
      <c r="F107" s="81">
        <v>6.1569999999999858</v>
      </c>
      <c r="G107" s="40">
        <f t="shared" ref="G107" si="92">E107-F107</f>
        <v>0.20000000000000018</v>
      </c>
      <c r="H107" s="27">
        <v>5</v>
      </c>
      <c r="I107" s="24">
        <f t="shared" si="70"/>
        <v>100</v>
      </c>
      <c r="J107" s="35">
        <v>20</v>
      </c>
      <c r="K107" s="26">
        <v>0.15</v>
      </c>
      <c r="L107" s="26"/>
      <c r="M107" s="26">
        <f t="shared" si="66"/>
        <v>15</v>
      </c>
      <c r="N107" s="43"/>
      <c r="O107" s="6"/>
      <c r="P107" s="13"/>
    </row>
    <row r="108" spans="1:16" ht="15.75" thickBot="1" x14ac:dyDescent="0.3">
      <c r="A108" s="53"/>
      <c r="B108" s="53"/>
      <c r="C108" s="53"/>
      <c r="D108" s="53"/>
      <c r="E108" s="72"/>
      <c r="F108" s="54"/>
      <c r="G108" s="55"/>
      <c r="H108" s="56"/>
      <c r="I108" s="57"/>
      <c r="J108" s="58"/>
      <c r="K108" s="59"/>
      <c r="L108" s="59"/>
      <c r="M108" s="26"/>
      <c r="N108" s="73"/>
      <c r="O108" s="6"/>
    </row>
    <row r="109" spans="1:16" ht="15.75" thickBot="1" x14ac:dyDescent="0.3">
      <c r="A109" s="7"/>
      <c r="B109" s="7">
        <f>SUM(B20:B107)</f>
        <v>4400</v>
      </c>
      <c r="C109" s="7">
        <f>SUM(C20:C107)</f>
        <v>0</v>
      </c>
      <c r="D109" s="19">
        <f>SUM(D20:D107)</f>
        <v>4400</v>
      </c>
      <c r="E109" s="19"/>
      <c r="F109" s="19"/>
      <c r="G109" s="19"/>
      <c r="H109" s="29"/>
      <c r="I109" s="19">
        <f>SUM(I20:I107)</f>
        <v>8700</v>
      </c>
      <c r="J109" s="36">
        <f>SUM(J20:J107)</f>
        <v>1740</v>
      </c>
      <c r="K109" s="19"/>
      <c r="L109" s="19"/>
      <c r="M109" s="19">
        <f>SUM(M20:M107)</f>
        <v>1305</v>
      </c>
      <c r="N109" s="19">
        <f>SUM(N20:N107)</f>
        <v>0</v>
      </c>
      <c r="O109" s="5"/>
    </row>
    <row r="110" spans="1:16" x14ac:dyDescent="0.25">
      <c r="A110" s="61"/>
      <c r="B110" s="61"/>
      <c r="C110" s="61"/>
      <c r="D110" s="62"/>
      <c r="E110" s="62"/>
      <c r="F110" s="62"/>
      <c r="G110" s="62"/>
      <c r="H110" s="63"/>
      <c r="I110" s="64"/>
      <c r="J110" s="65"/>
      <c r="K110" s="64"/>
      <c r="L110" s="64"/>
      <c r="M110" s="64"/>
      <c r="N110" s="66"/>
    </row>
    <row r="111" spans="1:16" x14ac:dyDescent="0.25">
      <c r="A111" s="105" t="s">
        <v>23</v>
      </c>
      <c r="B111" s="106"/>
      <c r="C111" s="106"/>
      <c r="D111" s="106"/>
      <c r="E111" s="106"/>
      <c r="F111" s="106"/>
      <c r="G111" s="106"/>
      <c r="H111" s="107"/>
      <c r="I111" s="67">
        <f>J109</f>
        <v>1740</v>
      </c>
      <c r="J111" s="68" t="s">
        <v>28</v>
      </c>
      <c r="K111" s="64"/>
      <c r="L111" s="64"/>
      <c r="M111" s="64"/>
      <c r="N111" s="60"/>
      <c r="O111" s="13"/>
    </row>
    <row r="112" spans="1:16" ht="18.75" customHeight="1" x14ac:dyDescent="0.25">
      <c r="A112" s="98" t="s">
        <v>24</v>
      </c>
      <c r="B112" s="99"/>
      <c r="C112" s="99"/>
      <c r="D112" s="99"/>
      <c r="E112" s="99"/>
      <c r="F112" s="99"/>
      <c r="G112" s="99"/>
      <c r="H112" s="100"/>
      <c r="I112" s="20">
        <f>M109</f>
        <v>1305</v>
      </c>
      <c r="J112" s="37" t="s">
        <v>29</v>
      </c>
      <c r="N112" s="44"/>
    </row>
    <row r="113" spans="1:12" x14ac:dyDescent="0.25">
      <c r="A113" s="98" t="s">
        <v>26</v>
      </c>
      <c r="B113" s="99"/>
      <c r="C113" s="99"/>
      <c r="D113" s="99"/>
      <c r="E113" s="99"/>
      <c r="F113" s="99"/>
      <c r="G113" s="99"/>
      <c r="H113" s="100"/>
      <c r="I113" s="45">
        <f>N109</f>
        <v>0</v>
      </c>
      <c r="J113" s="46" t="s">
        <v>29</v>
      </c>
      <c r="K113" s="21"/>
      <c r="L113" s="21"/>
    </row>
    <row r="114" spans="1:12" x14ac:dyDescent="0.25">
      <c r="A114" s="98" t="s">
        <v>27</v>
      </c>
      <c r="B114" s="99"/>
      <c r="C114" s="99"/>
      <c r="D114" s="99"/>
      <c r="E114" s="99"/>
      <c r="F114" s="99"/>
      <c r="G114" s="99"/>
      <c r="H114" s="100"/>
      <c r="I114" s="80">
        <f>I112+I113</f>
        <v>1305</v>
      </c>
      <c r="J114" s="46" t="s">
        <v>29</v>
      </c>
    </row>
    <row r="115" spans="1:12" x14ac:dyDescent="0.25">
      <c r="I115" s="13"/>
    </row>
  </sheetData>
  <mergeCells count="9">
    <mergeCell ref="A112:H112"/>
    <mergeCell ref="A113:H113"/>
    <mergeCell ref="A114:H114"/>
    <mergeCell ref="A8:J8"/>
    <mergeCell ref="A9:J9"/>
    <mergeCell ref="A10:I10"/>
    <mergeCell ref="A16:N16"/>
    <mergeCell ref="A17:N17"/>
    <mergeCell ref="A111:H111"/>
  </mergeCells>
  <pageMargins left="0.51181102362204722" right="0.51181102362204722" top="0.78740157480314965" bottom="0.78740157480314965" header="0.31496062992125984" footer="0.31496062992125984"/>
  <pageSetup paperSize="9" scale="98" fitToHeight="0" orientation="portrait" r:id="rId1"/>
  <rowBreaks count="1" manualBreakCount="1">
    <brk id="109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18</vt:i4>
      </vt:variant>
    </vt:vector>
  </HeadingPairs>
  <TitlesOfParts>
    <vt:vector size="27" baseType="lpstr">
      <vt:lpstr>RESUMO CUB</vt:lpstr>
      <vt:lpstr>TRECHO 1 - POV. GENTIL- MANIVAL</vt:lpstr>
      <vt:lpstr>TRECHO 1.1 - POV. GENTIL- MAN</vt:lpstr>
      <vt:lpstr>TRECHO 2 - POVOADO ROMANA</vt:lpstr>
      <vt:lpstr>TRECHO 3 - SEDE À BARREIRA</vt:lpstr>
      <vt:lpstr>TRECHO 4 - LARANJAL I </vt:lpstr>
      <vt:lpstr>TRECHO 5 - LARANJAL II</vt:lpstr>
      <vt:lpstr>TRECHO 6 - LARANJAL II - QUIÁ</vt:lpstr>
      <vt:lpstr>TRECHO 6.1 - LARANJAL II - QUIÁ</vt:lpstr>
      <vt:lpstr>'RESUMO CUB'!Area_de_impressao</vt:lpstr>
      <vt:lpstr>'TRECHO 1 - POV. GENTIL- MANIVAL'!Area_de_impressao</vt:lpstr>
      <vt:lpstr>'TRECHO 1.1 - POV. GENTIL- MAN'!Area_de_impressao</vt:lpstr>
      <vt:lpstr>'TRECHO 2 - POVOADO ROMANA'!Area_de_impressao</vt:lpstr>
      <vt:lpstr>'TRECHO 3 - SEDE À BARREIRA'!Area_de_impressao</vt:lpstr>
      <vt:lpstr>'TRECHO 4 - LARANJAL I '!Area_de_impressao</vt:lpstr>
      <vt:lpstr>'TRECHO 5 - LARANJAL II'!Area_de_impressao</vt:lpstr>
      <vt:lpstr>'TRECHO 6 - LARANJAL II - QUIÁ'!Area_de_impressao</vt:lpstr>
      <vt:lpstr>'TRECHO 6.1 - LARANJAL II - QUIÁ'!Area_de_impressao</vt:lpstr>
      <vt:lpstr>'RESUMO CUB'!Titulos_de_impressao</vt:lpstr>
      <vt:lpstr>'TRECHO 1 - POV. GENTIL- MANIVAL'!Titulos_de_impressao</vt:lpstr>
      <vt:lpstr>'TRECHO 1.1 - POV. GENTIL- MAN'!Titulos_de_impressao</vt:lpstr>
      <vt:lpstr>'TRECHO 2 - POVOADO ROMANA'!Titulos_de_impressao</vt:lpstr>
      <vt:lpstr>'TRECHO 3 - SEDE À BARREIRA'!Titulos_de_impressao</vt:lpstr>
      <vt:lpstr>'TRECHO 4 - LARANJAL I '!Titulos_de_impressao</vt:lpstr>
      <vt:lpstr>'TRECHO 5 - LARANJAL II'!Titulos_de_impressao</vt:lpstr>
      <vt:lpstr>'TRECHO 6 - LARANJAL II - QUIÁ'!Titulos_de_impressao</vt:lpstr>
      <vt:lpstr>'TRECHO 6.1 - LARANJAL II - QUIÁ'!Titulos_de_impressao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Elton</dc:creator>
  <cp:lastModifiedBy>Batista Junior</cp:lastModifiedBy>
  <cp:lastPrinted>2020-07-30T14:13:04Z</cp:lastPrinted>
  <dcterms:created xsi:type="dcterms:W3CDTF">2014-06-11T12:53:24Z</dcterms:created>
  <dcterms:modified xsi:type="dcterms:W3CDTF">2020-07-30T14:13:38Z</dcterms:modified>
</cp:coreProperties>
</file>