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Z:\- ANO 2020\1 - EDITAIS_PUBLICADOS_2020\ED. Nº_30.2020_PE_EQUIP_BENEFICIAMENTO_BABOSA\ANEXO I - TERMO_REFERÊNCIA_E_ANEXOS\"/>
    </mc:Choice>
  </mc:AlternateContent>
  <xr:revisionPtr revIDLastSave="0" documentId="13_ncr:1_{DF4BDCA8-15E9-4420-8D4A-BF0C4982B6D7}" xr6:coauthVersionLast="45" xr6:coauthVersionMax="45" xr10:uidLastSave="{00000000-0000-0000-0000-000000000000}"/>
  <bookViews>
    <workbookView xWindow="23880" yWindow="-180" windowWidth="20730" windowHeight="11160" activeTab="1" xr2:uid="{E3149E6C-42C5-44BF-8187-69A87F299507}"/>
  </bookViews>
  <sheets>
    <sheet name="Planilha1" sheetId="1" r:id="rId1"/>
    <sheet name="Especificações" sheetId="2"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9" i="2" l="1"/>
  <c r="F16" i="2" l="1"/>
  <c r="F18" i="2"/>
  <c r="F17" i="2"/>
  <c r="F6" i="2"/>
  <c r="F7" i="2"/>
  <c r="F8" i="2"/>
  <c r="F9" i="2"/>
  <c r="F10" i="2"/>
  <c r="F11" i="2"/>
  <c r="F12" i="2"/>
  <c r="F13" i="2"/>
  <c r="F14" i="2"/>
  <c r="F15" i="2"/>
  <c r="F5" i="2"/>
  <c r="F20" i="2" l="1"/>
  <c r="H13" i="1"/>
  <c r="F3" i="1" l="1"/>
  <c r="H19" i="1" l="1"/>
  <c r="H18" i="1"/>
  <c r="H16" i="1"/>
  <c r="H15" i="1"/>
  <c r="H12" i="1"/>
  <c r="H6" i="1"/>
  <c r="H7" i="1"/>
  <c r="H8" i="1"/>
  <c r="H9" i="1"/>
  <c r="H5" i="1"/>
  <c r="F4" i="1" l="1"/>
  <c r="F5" i="1"/>
  <c r="F6" i="1"/>
  <c r="F7" i="1"/>
  <c r="F8" i="1"/>
  <c r="F9" i="1"/>
  <c r="F10" i="1"/>
  <c r="F11" i="1"/>
  <c r="F12" i="1"/>
  <c r="F13" i="1"/>
  <c r="F14" i="1"/>
  <c r="F15" i="1"/>
  <c r="F16" i="1"/>
  <c r="F17" i="1"/>
  <c r="F18" i="1"/>
  <c r="F19" i="1"/>
  <c r="F20" i="1" l="1"/>
</calcChain>
</file>

<file path=xl/sharedStrings.xml><?xml version="1.0" encoding="utf-8"?>
<sst xmlns="http://schemas.openxmlformats.org/spreadsheetml/2006/main" count="89" uniqueCount="57">
  <si>
    <t>LISTA DE EQUPAMENTOS PARA BENEFICIAMENTO DE BABOSA</t>
  </si>
  <si>
    <t>ITEM</t>
  </si>
  <si>
    <t>DESCRIÇÃO</t>
  </si>
  <si>
    <t>QUANTIDADE</t>
  </si>
  <si>
    <t>UNIDADE</t>
  </si>
  <si>
    <t>VALOR (ESTIMADO)</t>
  </si>
  <si>
    <t>VALOR TOTAL</t>
  </si>
  <si>
    <t>FORMA DE AQUISIÇÃO</t>
  </si>
  <si>
    <t>Trator Agrícola 75 cv</t>
  </si>
  <si>
    <t>und</t>
  </si>
  <si>
    <t>Tanque em fibra de vidro</t>
  </si>
  <si>
    <t>Mesas de Aço Inox</t>
  </si>
  <si>
    <t>Pias de Aço Inox com uma cuba</t>
  </si>
  <si>
    <t>Pias de Aço Inox com duas cubas</t>
  </si>
  <si>
    <t>Balde de aço inox 10L</t>
  </si>
  <si>
    <t>Tanque Resfriador 5000 litros</t>
  </si>
  <si>
    <t>Balde de aço inox 20L</t>
  </si>
  <si>
    <t>Centrífuga Industrial</t>
  </si>
  <si>
    <t>Palet Plástico</t>
  </si>
  <si>
    <t>Máquina Lavadora de Garrafas</t>
  </si>
  <si>
    <t>Carrinho com plataforma 4 rodas</t>
  </si>
  <si>
    <t>Liquidificador Industrial</t>
  </si>
  <si>
    <t>Carreta Agrícola Basculante</t>
  </si>
  <si>
    <t>Caixas Plásticas Tipo Verdura</t>
  </si>
  <si>
    <t>Liquidificador Industrial 10 L</t>
  </si>
  <si>
    <t>TOTAL</t>
  </si>
  <si>
    <t>TR Tratores</t>
  </si>
  <si>
    <t>Licitação</t>
  </si>
  <si>
    <t>BANCO DE PREÇOS</t>
  </si>
  <si>
    <t>VALOR BP</t>
  </si>
  <si>
    <t>Envasadora de Pastosos Automática</t>
  </si>
  <si>
    <t>Item</t>
  </si>
  <si>
    <t>CATMAT</t>
  </si>
  <si>
    <t>Descrição/ Especificações tecnicas</t>
  </si>
  <si>
    <t>Qtd.</t>
  </si>
  <si>
    <t>Valor Unitário</t>
  </si>
  <si>
    <t>Valor Total</t>
  </si>
  <si>
    <t>Planilha de Especificações, Quantitativos e Preços Máximos Estimados e Margem de Preferência                                                                                                                                                                                                                                                    6ª SUPERINTENDÊNICIA REGIONAL</t>
  </si>
  <si>
    <t>CAIXA PLÁSTICA VAZADA, Aplicação: agrícola para
hortifruti, com ombreira, capacidade de 52 litros, medindo externamente 310 x 360 x 556mm</t>
  </si>
  <si>
    <t>LIQUIDIFICADOR INDUSTRIAL; material copo de aço inoxidável, material de base em aço inox, capacidade 10 L; potência do motor 0,5 cv; tensão nominal 220V; aplicação industrial.</t>
  </si>
  <si>
    <t>LIQUIDIFICADOR INDUSTRIAL; material copo de aço inoxidável, material de base em aço inox, capacidade 25 L; potência do motor 1,0 cv; tensão nominal 220V; aplicação industrial.</t>
  </si>
  <si>
    <t>CARRINHO INDUSTRIAL, Material aço; plataforma em chapa de aço; tipo transporte material/embalagem pesada; material bandeja chapa de aço; quantidade de rodas: 4; rodas 140-350x8; tipo de roda pneumática; capacidade de carga 600 kg; porta basculante.</t>
  </si>
  <si>
    <t>MESA EM AÇO INOX AISI 304, tampo liso; estrutura em aço inox de 1.1/2, sem espelho; pés reguláveis; medidas aproximadas: comprimento 2100mm; largura:
700mm e altura: 850mm.</t>
  </si>
  <si>
    <t>PIA INDUSTRIAL EM AÇO INOX AISI304, composta por duas cubas, centralizadas, confeccionada 100% em aço inoxidável, pia com rebaixo para águas nas quinas; pés com regulagem de altura; acabamento lateral com bordas de 5 cm para baixo e 1,5 cm para dentro; estrutura tubular em aço inox. Dimensões aproximadas:
1,50 X 0,70 X 0,90 m (C X P X A), Dimensões aproximadas da Cuba: 50 X
50 X 30 cm (L X P X A).</t>
  </si>
  <si>
    <t>PIA, MATERIAL AÇO INOX 304; comprimento 120 cm, largura 53 cm, quantidade de cubas 1 und. Pia com rebaixo para águas nas quinas; pés com regulagem de altura; acabamento lateral com bordas de 5 cm para baixo e 1,5 cm para dentro; estrutura tubular em aço inox</t>
  </si>
  <si>
    <t>BALDE, material em aço inoxidável; capacidade 10 L; características adicionais: com alça, tampa e bico.</t>
  </si>
  <si>
    <t>ENVASADORA DE LÍQUIDOS PASTOSOS, modelo compacto de bancada com painel digital com visor e
acionamento por pedal; capacidade de envase até 3500ml; com níveis de regulagem de potência da bomba e memórias programáveis; com contador automático de frascos envasados e sistema antigotejamento. Tensão 220v; potência 30W; vazão 3000ml/min. Garantia mínima de 12 meses.</t>
  </si>
  <si>
    <t>Tanque de Expansão capacidade 5.000 litros: Tanque em aço inox AISI 304. Sistema de expansão direta. Timer com marcador digital de temperatura. Motor redutor com pá agitadora em aço inox AISI 304, com acabamento sanitário. Tampa de proteção de compressor para resfriadores. Motor monofásico 110/220 v. O equipamento deverá ser fabricado conforme IN nº 53 de 16 de agosto de 2002 do Ministério da Agricultura Pecuária e Abastecimento e normas da ABNT. Pá agitadora em aço inoxidável AISI 304 , dotada de sistema automático de desligamento em caso de abertura da tampa durante seu funcionamento; Régua em aço inox AISI 304 em escala de mm, acompanhada de tabela de conversão de medida da régua em volume de leite; Painel de controle digital, composto de, no mínimo,termostato, monitor de tensão e temporizador para o agitador. Cabo de aterramento, proteção contra raios e transientes, fusível de proteção geral e disjuntor; Kit de limpeza.</t>
  </si>
  <si>
    <t xml:space="preserve">TANQUE/RESERVATÓRIO, produzido em material de fibra de vidro ou Plástico Reforçado em Fibra de Vidro - P.R.F.V., tipo cocho ou caixa dágua em formato retangular; volume de 2 mil litros. </t>
  </si>
  <si>
    <t>Paletes, material polietileno de alta densidade, novo, nas medidas 1200x1000x155mm, capacidade de no mínimo 7.000kg estático e de 1.500kg dinâmico</t>
  </si>
  <si>
    <t>ANEXO II</t>
  </si>
  <si>
    <r>
      <t xml:space="preserve">BALDE, material em aço inoxidável; capacidade 20 L; características adicionais: com alça, tampa e bico. </t>
    </r>
    <r>
      <rPr>
        <b/>
        <sz val="11"/>
        <color rgb="FFFF0000"/>
        <rFont val="Calibri"/>
        <family val="2"/>
        <scheme val="minor"/>
      </rPr>
      <t>PARA EFEITO DE ELABORAÇÃO DE PROPOSTA DEVERÁ SER CONSIDERADA ESSA ESPECIFICAÇÃO.</t>
    </r>
  </si>
  <si>
    <r>
      <t xml:space="preserve">415534 </t>
    </r>
    <r>
      <rPr>
        <b/>
        <sz val="11"/>
        <color rgb="FFFF0000"/>
        <rFont val="Calibri"/>
        <family val="2"/>
        <scheme val="minor"/>
      </rPr>
      <t>(semelhante)</t>
    </r>
  </si>
  <si>
    <r>
      <t>CENTRÍFUGA TRIPÉ CAPACIDADE 20 KG. Especificações: Colunas de sustentação do cesto externo em chapas de aço carbono 1020.Cesto externo calandrado em chapas de aço inoxidável. Cesto interno em chapa de aço inox perfurado simetricamente, com base em ferro fundido.  Amortecimento com sistema de correntes e molas de pressão. Transmissão de polias com ficção, proteção, em inox para o motor. Painel de comando. Motor com tensão de 220/380 V, 60 Hz, trifásico. Sistema de segurança na tampa com fim de curso. Chave de partida direta. Características Técnicas: Capacidade: 20 kg. CV: 2,0. Consumo (hw/h): 1,5. 900 RPM. Dreno saída: 75 mm. Fator de carga: 1:4 Dimensões cesto interno: Cesto interno: 530 x 390. Diâmetro: 530 mm. Volume: 86 dm3. Peso aproximado: 360 kg.</t>
    </r>
    <r>
      <rPr>
        <b/>
        <sz val="11"/>
        <color rgb="FFFF0000"/>
        <rFont val="Calibri"/>
        <family val="2"/>
        <scheme val="minor"/>
      </rPr>
      <t>PARA EFEITO DE ELABORAÇÃO DE PROPOSTA DEVERÁ SER CONSIDERADA ESSA ESPECIFICAÇÃO.</t>
    </r>
  </si>
  <si>
    <r>
      <t xml:space="preserve">443716 </t>
    </r>
    <r>
      <rPr>
        <b/>
        <sz val="11"/>
        <color rgb="FFFF0000"/>
        <rFont val="Calibri"/>
        <family val="2"/>
        <scheme val="minor"/>
      </rPr>
      <t>(semelhante)</t>
    </r>
  </si>
  <si>
    <r>
      <t xml:space="preserve">MÁQUINA LAVADORA DE GARRAFAS, construída em aço inoxidável e capacidade de lavagem acima de 1000 garrafas/hora; temperatura de lavagem entre 50 e 60ºC, Controle Automático dos Ciclos de Lavagem e Enxágue,do Nível do Tanque, da Temperatura de Lavagem e de Enxágue; lavagem e enxague através de sistemas de bicos injetores. Duas moto bombas, uma para lavagem e outra para  enxágue. Aquecedor de Enxágue para Rápida Recuperação da Temperatura. Sistemas de Filtro de Enxágue Coletores de Resíduos. </t>
    </r>
    <r>
      <rPr>
        <b/>
        <sz val="11"/>
        <color rgb="FFFF0000"/>
        <rFont val="Calibri"/>
        <family val="2"/>
        <scheme val="minor"/>
      </rPr>
      <t>PARA EFEITO DE ELABORAÇÃO DE PROPOSTA DEVERÁ SER CONSIDERADA ESSA ESPECIFICAÇÃO.</t>
    </r>
  </si>
  <si>
    <r>
      <t xml:space="preserve">239726 </t>
    </r>
    <r>
      <rPr>
        <b/>
        <sz val="11"/>
        <color rgb="FFFF0000"/>
        <rFont val="Calibri"/>
        <family val="2"/>
        <scheme val="minor"/>
      </rPr>
      <t>(semelhante)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</si>
</sst>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164" formatCode="&quot;R$&quot;\ #,##0.00"/>
  </numFmts>
  <fonts count="9" x14ac:knownFonts="1">
    <font>
      <sz val="11"/>
      <color theme="1"/>
      <name val="Calibri"/>
      <family val="2"/>
      <scheme val="minor"/>
    </font>
    <font>
      <b/>
      <sz val="11"/>
      <color theme="1"/>
      <name val="Calibri"/>
      <family val="2"/>
      <scheme val="minor"/>
    </font>
    <font>
      <sz val="11"/>
      <color theme="1"/>
      <name val="Calibri"/>
      <family val="2"/>
      <scheme val="minor"/>
    </font>
    <font>
      <b/>
      <sz val="12"/>
      <color theme="1"/>
      <name val="Arial"/>
      <family val="2"/>
    </font>
    <font>
      <b/>
      <sz val="10"/>
      <color theme="1"/>
      <name val="Arial"/>
      <family val="2"/>
    </font>
    <font>
      <sz val="10"/>
      <color theme="1"/>
      <name val="Arial"/>
      <family val="2"/>
    </font>
    <font>
      <b/>
      <sz val="12"/>
      <color theme="1"/>
      <name val="Calibri"/>
      <family val="2"/>
      <scheme val="minor"/>
    </font>
    <font>
      <b/>
      <sz val="16"/>
      <color theme="1"/>
      <name val="Calibri"/>
      <family val="2"/>
      <scheme val="minor"/>
    </font>
    <font>
      <b/>
      <sz val="11"/>
      <color rgb="FFFF0000"/>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2">
    <xf numFmtId="0" fontId="0" fillId="0" borderId="0"/>
    <xf numFmtId="44" fontId="2" fillId="0" borderId="0" applyFont="0" applyFill="0" applyBorder="0" applyAlignment="0" applyProtection="0"/>
  </cellStyleXfs>
  <cellXfs count="30">
    <xf numFmtId="0" fontId="0" fillId="0" borderId="0" xfId="0"/>
    <xf numFmtId="0" fontId="0" fillId="0" borderId="0" xfId="0" applyAlignment="1">
      <alignment horizontal="center"/>
    </xf>
    <xf numFmtId="164" fontId="0" fillId="0" borderId="0" xfId="0" applyNumberFormat="1" applyAlignment="1">
      <alignment horizontal="center"/>
    </xf>
    <xf numFmtId="164" fontId="1" fillId="0" borderId="0" xfId="0" applyNumberFormat="1" applyFont="1" applyAlignment="1">
      <alignment horizontal="center"/>
    </xf>
    <xf numFmtId="0" fontId="1" fillId="0" borderId="0" xfId="0" applyFont="1" applyAlignment="1">
      <alignment horizont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wrapText="1"/>
    </xf>
    <xf numFmtId="0" fontId="0" fillId="0" borderId="1" xfId="0" applyBorder="1" applyAlignment="1">
      <alignment horizontal="center" vertical="center" wrapText="1"/>
    </xf>
    <xf numFmtId="164" fontId="5" fillId="0" borderId="1" xfId="1" applyNumberFormat="1" applyFont="1" applyBorder="1" applyAlignment="1">
      <alignment horizontal="center" vertical="center"/>
    </xf>
    <xf numFmtId="164" fontId="0" fillId="0" borderId="1" xfId="0" applyNumberFormat="1" applyBorder="1" applyAlignment="1">
      <alignment horizontal="center" vertical="center"/>
    </xf>
    <xf numFmtId="0" fontId="0" fillId="0" borderId="1" xfId="0" applyFont="1" applyBorder="1" applyAlignment="1">
      <alignment horizont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3" borderId="7" xfId="0" applyFont="1" applyFill="1" applyBorder="1" applyAlignment="1">
      <alignment horizontal="center" vertical="center" wrapText="1"/>
    </xf>
    <xf numFmtId="164" fontId="0" fillId="0" borderId="8" xfId="0" applyNumberFormat="1" applyBorder="1" applyAlignment="1">
      <alignment horizontal="center" vertical="center"/>
    </xf>
    <xf numFmtId="0" fontId="5" fillId="4" borderId="7" xfId="0" applyFont="1" applyFill="1" applyBorder="1" applyAlignment="1">
      <alignment horizontal="center" vertical="center"/>
    </xf>
    <xf numFmtId="0" fontId="6" fillId="0" borderId="9" xfId="0" applyFont="1" applyBorder="1" applyAlignment="1">
      <alignment horizontal="center"/>
    </xf>
    <xf numFmtId="164" fontId="6" fillId="0" borderId="10" xfId="0" applyNumberFormat="1" applyFont="1" applyBorder="1" applyAlignment="1">
      <alignment horizontal="center"/>
    </xf>
    <xf numFmtId="0" fontId="1" fillId="0" borderId="0" xfId="0" applyFont="1" applyAlignment="1">
      <alignment horizont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7" fillId="0" borderId="0" xfId="0" applyFont="1" applyAlignment="1">
      <alignment horizontal="center"/>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6EE3D3-44E7-48FE-B920-5FC7F59E025D}">
  <dimension ref="A1:I20"/>
  <sheetViews>
    <sheetView workbookViewId="0">
      <selection activeCell="E4" sqref="E4"/>
    </sheetView>
  </sheetViews>
  <sheetFormatPr defaultRowHeight="15" x14ac:dyDescent="0.25"/>
  <cols>
    <col min="2" max="2" width="33.140625" bestFit="1" customWidth="1"/>
    <col min="3" max="3" width="12.85546875" bestFit="1" customWidth="1"/>
    <col min="4" max="4" width="11.42578125" customWidth="1"/>
    <col min="5" max="5" width="18.42578125" bestFit="1" customWidth="1"/>
    <col min="6" max="6" width="16.140625" customWidth="1"/>
    <col min="7" max="7" width="17.7109375" bestFit="1" customWidth="1"/>
    <col min="8" max="8" width="16.140625" customWidth="1"/>
    <col min="9" max="9" width="21" bestFit="1" customWidth="1"/>
  </cols>
  <sheetData>
    <row r="1" spans="1:9" x14ac:dyDescent="0.25">
      <c r="A1" s="23" t="s">
        <v>0</v>
      </c>
      <c r="B1" s="23"/>
      <c r="C1" s="23"/>
      <c r="D1" s="23"/>
      <c r="E1" s="23"/>
      <c r="F1" s="23"/>
      <c r="G1" s="23"/>
      <c r="H1" s="23"/>
      <c r="I1" s="23"/>
    </row>
    <row r="2" spans="1:9" x14ac:dyDescent="0.25">
      <c r="A2" s="4" t="s">
        <v>1</v>
      </c>
      <c r="B2" s="4" t="s">
        <v>2</v>
      </c>
      <c r="C2" s="4" t="s">
        <v>3</v>
      </c>
      <c r="D2" s="4" t="s">
        <v>4</v>
      </c>
      <c r="E2" s="4" t="s">
        <v>5</v>
      </c>
      <c r="F2" s="4" t="s">
        <v>6</v>
      </c>
      <c r="G2" s="4" t="s">
        <v>28</v>
      </c>
      <c r="H2" s="4" t="s">
        <v>29</v>
      </c>
      <c r="I2" s="4" t="s">
        <v>7</v>
      </c>
    </row>
    <row r="3" spans="1:9" x14ac:dyDescent="0.25">
      <c r="A3" s="1">
        <v>1</v>
      </c>
      <c r="B3" s="1" t="s">
        <v>8</v>
      </c>
      <c r="C3" s="1">
        <v>1</v>
      </c>
      <c r="D3" s="1" t="s">
        <v>9</v>
      </c>
      <c r="E3" s="2">
        <v>120000</v>
      </c>
      <c r="F3" s="2">
        <f>E3*C3</f>
        <v>120000</v>
      </c>
      <c r="G3" s="2"/>
      <c r="H3" s="2"/>
      <c r="I3" s="1" t="s">
        <v>26</v>
      </c>
    </row>
    <row r="4" spans="1:9" x14ac:dyDescent="0.25">
      <c r="A4" s="1">
        <v>2</v>
      </c>
      <c r="B4" s="1" t="s">
        <v>10</v>
      </c>
      <c r="C4" s="1">
        <v>4</v>
      </c>
      <c r="D4" s="1" t="s">
        <v>9</v>
      </c>
      <c r="E4" s="2">
        <v>2200</v>
      </c>
      <c r="F4" s="2">
        <f t="shared" ref="F4:F19" si="0">E4*C4</f>
        <v>8800</v>
      </c>
      <c r="G4" s="2"/>
      <c r="H4" s="2"/>
      <c r="I4" s="1" t="s">
        <v>27</v>
      </c>
    </row>
    <row r="5" spans="1:9" x14ac:dyDescent="0.25">
      <c r="A5" s="1">
        <v>3</v>
      </c>
      <c r="B5" s="1" t="s">
        <v>11</v>
      </c>
      <c r="C5" s="1">
        <v>12</v>
      </c>
      <c r="D5" s="1" t="s">
        <v>9</v>
      </c>
      <c r="E5" s="2">
        <v>1100</v>
      </c>
      <c r="F5" s="2">
        <f t="shared" si="0"/>
        <v>13200</v>
      </c>
      <c r="G5" s="2">
        <v>1863.39</v>
      </c>
      <c r="H5" s="2">
        <f>G5*C5</f>
        <v>22360.68</v>
      </c>
      <c r="I5" s="1" t="s">
        <v>27</v>
      </c>
    </row>
    <row r="6" spans="1:9" x14ac:dyDescent="0.25">
      <c r="A6" s="1">
        <v>4</v>
      </c>
      <c r="B6" s="1" t="s">
        <v>12</v>
      </c>
      <c r="C6" s="1">
        <v>6</v>
      </c>
      <c r="D6" s="1" t="s">
        <v>9</v>
      </c>
      <c r="E6" s="2">
        <v>1200</v>
      </c>
      <c r="F6" s="2">
        <f t="shared" si="0"/>
        <v>7200</v>
      </c>
      <c r="G6" s="2">
        <v>2423.9299999999998</v>
      </c>
      <c r="H6" s="2">
        <f t="shared" ref="H6:H9" si="1">G6*C6</f>
        <v>14543.579999999998</v>
      </c>
      <c r="I6" s="1" t="s">
        <v>27</v>
      </c>
    </row>
    <row r="7" spans="1:9" x14ac:dyDescent="0.25">
      <c r="A7" s="1">
        <v>5</v>
      </c>
      <c r="B7" s="1" t="s">
        <v>13</v>
      </c>
      <c r="C7" s="1">
        <v>6</v>
      </c>
      <c r="D7" s="1" t="s">
        <v>9</v>
      </c>
      <c r="E7" s="2">
        <v>2600</v>
      </c>
      <c r="F7" s="2">
        <f t="shared" si="0"/>
        <v>15600</v>
      </c>
      <c r="G7" s="2">
        <v>3498.56</v>
      </c>
      <c r="H7" s="2">
        <f t="shared" si="1"/>
        <v>20991.360000000001</v>
      </c>
      <c r="I7" s="1" t="s">
        <v>27</v>
      </c>
    </row>
    <row r="8" spans="1:9" x14ac:dyDescent="0.25">
      <c r="A8" s="1">
        <v>6</v>
      </c>
      <c r="B8" s="1" t="s">
        <v>14</v>
      </c>
      <c r="C8" s="1">
        <v>20</v>
      </c>
      <c r="D8" s="1" t="s">
        <v>9</v>
      </c>
      <c r="E8" s="2">
        <v>200</v>
      </c>
      <c r="F8" s="2">
        <f t="shared" si="0"/>
        <v>4000</v>
      </c>
      <c r="G8" s="2">
        <v>256.95</v>
      </c>
      <c r="H8" s="2">
        <f t="shared" si="1"/>
        <v>5139</v>
      </c>
      <c r="I8" s="1" t="s">
        <v>27</v>
      </c>
    </row>
    <row r="9" spans="1:9" x14ac:dyDescent="0.25">
      <c r="A9" s="1">
        <v>7</v>
      </c>
      <c r="B9" s="1" t="s">
        <v>16</v>
      </c>
      <c r="C9" s="1">
        <v>10</v>
      </c>
      <c r="D9" s="1" t="s">
        <v>9</v>
      </c>
      <c r="E9" s="2">
        <v>300</v>
      </c>
      <c r="F9" s="2">
        <f t="shared" si="0"/>
        <v>3000</v>
      </c>
      <c r="G9" s="2">
        <v>749.67</v>
      </c>
      <c r="H9" s="2">
        <f t="shared" si="1"/>
        <v>7496.7</v>
      </c>
      <c r="I9" s="1" t="s">
        <v>27</v>
      </c>
    </row>
    <row r="10" spans="1:9" x14ac:dyDescent="0.25">
      <c r="A10" s="1">
        <v>8</v>
      </c>
      <c r="B10" s="1" t="s">
        <v>15</v>
      </c>
      <c r="C10" s="1">
        <v>1</v>
      </c>
      <c r="D10" s="1" t="s">
        <v>9</v>
      </c>
      <c r="E10" s="2">
        <v>45000</v>
      </c>
      <c r="F10" s="2">
        <f t="shared" si="0"/>
        <v>45000</v>
      </c>
      <c r="G10" s="2"/>
      <c r="H10" s="2"/>
      <c r="I10" s="1" t="s">
        <v>27</v>
      </c>
    </row>
    <row r="11" spans="1:9" x14ac:dyDescent="0.25">
      <c r="A11" s="1">
        <v>9</v>
      </c>
      <c r="B11" s="1" t="s">
        <v>17</v>
      </c>
      <c r="C11" s="1">
        <v>1</v>
      </c>
      <c r="D11" s="1" t="s">
        <v>9</v>
      </c>
      <c r="E11" s="2">
        <v>18000</v>
      </c>
      <c r="F11" s="2">
        <f t="shared" si="0"/>
        <v>18000</v>
      </c>
      <c r="G11" s="2"/>
      <c r="H11" s="2"/>
      <c r="I11" s="1" t="s">
        <v>27</v>
      </c>
    </row>
    <row r="12" spans="1:9" x14ac:dyDescent="0.25">
      <c r="A12" s="1">
        <v>10</v>
      </c>
      <c r="B12" s="1" t="s">
        <v>18</v>
      </c>
      <c r="C12" s="1">
        <v>30</v>
      </c>
      <c r="D12" s="1" t="s">
        <v>9</v>
      </c>
      <c r="E12" s="2">
        <v>258</v>
      </c>
      <c r="F12" s="2">
        <f t="shared" si="0"/>
        <v>7740</v>
      </c>
      <c r="G12" s="2">
        <v>314.74</v>
      </c>
      <c r="H12" s="2">
        <f>G12*C12</f>
        <v>9442.2000000000007</v>
      </c>
      <c r="I12" s="1" t="s">
        <v>27</v>
      </c>
    </row>
    <row r="13" spans="1:9" x14ac:dyDescent="0.25">
      <c r="A13" s="1">
        <v>11</v>
      </c>
      <c r="B13" s="1" t="s">
        <v>30</v>
      </c>
      <c r="C13" s="1">
        <v>1</v>
      </c>
      <c r="D13" s="1" t="s">
        <v>9</v>
      </c>
      <c r="E13" s="2">
        <v>65000</v>
      </c>
      <c r="F13" s="2">
        <f t="shared" si="0"/>
        <v>65000</v>
      </c>
      <c r="G13" s="2">
        <v>15073.5</v>
      </c>
      <c r="H13" s="2">
        <f>G13*C13</f>
        <v>15073.5</v>
      </c>
      <c r="I13" s="1" t="s">
        <v>27</v>
      </c>
    </row>
    <row r="14" spans="1:9" x14ac:dyDescent="0.25">
      <c r="A14" s="1">
        <v>12</v>
      </c>
      <c r="B14" s="1" t="s">
        <v>19</v>
      </c>
      <c r="C14" s="1">
        <v>1</v>
      </c>
      <c r="D14" s="1" t="s">
        <v>9</v>
      </c>
      <c r="E14" s="2">
        <v>25000</v>
      </c>
      <c r="F14" s="2">
        <f t="shared" si="0"/>
        <v>25000</v>
      </c>
      <c r="G14" s="2"/>
      <c r="H14" s="2"/>
      <c r="I14" s="1" t="s">
        <v>27</v>
      </c>
    </row>
    <row r="15" spans="1:9" x14ac:dyDescent="0.25">
      <c r="A15" s="1">
        <v>13</v>
      </c>
      <c r="B15" s="1" t="s">
        <v>20</v>
      </c>
      <c r="C15" s="1">
        <v>6</v>
      </c>
      <c r="D15" s="1" t="s">
        <v>9</v>
      </c>
      <c r="E15" s="2">
        <v>900</v>
      </c>
      <c r="F15" s="2">
        <f t="shared" si="0"/>
        <v>5400</v>
      </c>
      <c r="G15" s="2">
        <v>1516.73</v>
      </c>
      <c r="H15" s="2">
        <f>G15*C15</f>
        <v>9100.380000000001</v>
      </c>
      <c r="I15" s="1" t="s">
        <v>27</v>
      </c>
    </row>
    <row r="16" spans="1:9" x14ac:dyDescent="0.25">
      <c r="A16" s="1">
        <v>14</v>
      </c>
      <c r="B16" s="1" t="s">
        <v>21</v>
      </c>
      <c r="C16" s="1">
        <v>6</v>
      </c>
      <c r="D16" s="1" t="s">
        <v>9</v>
      </c>
      <c r="E16" s="2">
        <v>2200</v>
      </c>
      <c r="F16" s="2">
        <f t="shared" si="0"/>
        <v>13200</v>
      </c>
      <c r="G16" s="2">
        <v>2816.29</v>
      </c>
      <c r="H16" s="2">
        <f>G16*C16</f>
        <v>16897.739999999998</v>
      </c>
      <c r="I16" s="1" t="s">
        <v>27</v>
      </c>
    </row>
    <row r="17" spans="1:9" x14ac:dyDescent="0.25">
      <c r="A17" s="1">
        <v>15</v>
      </c>
      <c r="B17" s="1" t="s">
        <v>22</v>
      </c>
      <c r="C17" s="1">
        <v>1</v>
      </c>
      <c r="D17" s="1" t="s">
        <v>9</v>
      </c>
      <c r="E17" s="2">
        <v>25000</v>
      </c>
      <c r="F17" s="2">
        <f t="shared" si="0"/>
        <v>25000</v>
      </c>
      <c r="G17" s="2"/>
      <c r="H17" s="2"/>
      <c r="I17" s="1" t="s">
        <v>26</v>
      </c>
    </row>
    <row r="18" spans="1:9" x14ac:dyDescent="0.25">
      <c r="A18" s="1">
        <v>16</v>
      </c>
      <c r="B18" s="1" t="s">
        <v>23</v>
      </c>
      <c r="C18" s="1">
        <v>100</v>
      </c>
      <c r="D18" s="1" t="s">
        <v>9</v>
      </c>
      <c r="E18" s="2">
        <v>28</v>
      </c>
      <c r="F18" s="2">
        <f t="shared" si="0"/>
        <v>2800</v>
      </c>
      <c r="G18" s="2">
        <v>39.75</v>
      </c>
      <c r="H18" s="2">
        <f>G18*C18</f>
        <v>3975</v>
      </c>
      <c r="I18" s="1" t="s">
        <v>27</v>
      </c>
    </row>
    <row r="19" spans="1:9" x14ac:dyDescent="0.25">
      <c r="A19" s="1">
        <v>17</v>
      </c>
      <c r="B19" s="1" t="s">
        <v>24</v>
      </c>
      <c r="C19" s="1">
        <v>3</v>
      </c>
      <c r="D19" s="1" t="s">
        <v>9</v>
      </c>
      <c r="E19" s="2">
        <v>1400</v>
      </c>
      <c r="F19" s="2">
        <f t="shared" si="0"/>
        <v>4200</v>
      </c>
      <c r="G19" s="2">
        <v>1205</v>
      </c>
      <c r="H19" s="2">
        <f>G19*C19</f>
        <v>3615</v>
      </c>
      <c r="I19" s="1" t="s">
        <v>27</v>
      </c>
    </row>
    <row r="20" spans="1:9" x14ac:dyDescent="0.25">
      <c r="E20" s="4" t="s">
        <v>25</v>
      </c>
      <c r="F20" s="3">
        <f>SUM(F3:F19)</f>
        <v>383140</v>
      </c>
      <c r="G20" s="3"/>
      <c r="H20" s="3"/>
    </row>
  </sheetData>
  <mergeCells count="1">
    <mergeCell ref="A1:I1"/>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41B0C-C57B-4CA8-AED7-C09AFC87B36C}">
  <dimension ref="A1:F22"/>
  <sheetViews>
    <sheetView tabSelected="1" topLeftCell="A18" zoomScale="115" zoomScaleNormal="115" workbookViewId="0">
      <selection activeCell="A18" sqref="A18"/>
    </sheetView>
  </sheetViews>
  <sheetFormatPr defaultRowHeight="15" x14ac:dyDescent="0.25"/>
  <cols>
    <col min="2" max="2" width="13.28515625" customWidth="1"/>
    <col min="3" max="3" width="50.7109375" customWidth="1"/>
    <col min="4" max="4" width="11.28515625" style="7" customWidth="1"/>
    <col min="5" max="5" width="21" customWidth="1"/>
    <col min="6" max="6" width="18.5703125" customWidth="1"/>
  </cols>
  <sheetData>
    <row r="1" spans="1:6" ht="21" x14ac:dyDescent="0.35">
      <c r="A1" s="29" t="s">
        <v>50</v>
      </c>
      <c r="B1" s="29"/>
      <c r="C1" s="29"/>
      <c r="D1" s="29"/>
      <c r="E1" s="29"/>
      <c r="F1" s="29"/>
    </row>
    <row r="2" spans="1:6" ht="15.75" thickBot="1" x14ac:dyDescent="0.3"/>
    <row r="3" spans="1:6" ht="48" customHeight="1" thickBot="1" x14ac:dyDescent="0.3">
      <c r="A3" s="24" t="s">
        <v>37</v>
      </c>
      <c r="B3" s="25"/>
      <c r="C3" s="25"/>
      <c r="D3" s="25"/>
      <c r="E3" s="25"/>
      <c r="F3" s="25"/>
    </row>
    <row r="4" spans="1:6" x14ac:dyDescent="0.25">
      <c r="A4" s="14" t="s">
        <v>31</v>
      </c>
      <c r="B4" s="15" t="s">
        <v>32</v>
      </c>
      <c r="C4" s="15" t="s">
        <v>33</v>
      </c>
      <c r="D4" s="16" t="s">
        <v>34</v>
      </c>
      <c r="E4" s="16" t="s">
        <v>35</v>
      </c>
      <c r="F4" s="17" t="s">
        <v>36</v>
      </c>
    </row>
    <row r="5" spans="1:6" ht="45" x14ac:dyDescent="0.25">
      <c r="A5" s="18">
        <v>1</v>
      </c>
      <c r="B5" s="8">
        <v>439860</v>
      </c>
      <c r="C5" s="9" t="s">
        <v>49</v>
      </c>
      <c r="D5" s="8">
        <v>30</v>
      </c>
      <c r="E5" s="12">
        <v>314.74</v>
      </c>
      <c r="F5" s="19">
        <f>E5*D5</f>
        <v>9442.2000000000007</v>
      </c>
    </row>
    <row r="6" spans="1:6" ht="60" x14ac:dyDescent="0.25">
      <c r="A6" s="18">
        <v>2</v>
      </c>
      <c r="B6" s="8">
        <v>449465</v>
      </c>
      <c r="C6" s="9" t="s">
        <v>39</v>
      </c>
      <c r="D6" s="8">
        <v>3</v>
      </c>
      <c r="E6" s="12">
        <v>1205</v>
      </c>
      <c r="F6" s="19">
        <f t="shared" ref="F6:F16" si="0">E6*D6</f>
        <v>3615</v>
      </c>
    </row>
    <row r="7" spans="1:6" ht="60" x14ac:dyDescent="0.25">
      <c r="A7" s="18">
        <v>3</v>
      </c>
      <c r="B7" s="8">
        <v>269913</v>
      </c>
      <c r="C7" s="9" t="s">
        <v>40</v>
      </c>
      <c r="D7" s="8">
        <v>6</v>
      </c>
      <c r="E7" s="12">
        <v>2816.29</v>
      </c>
      <c r="F7" s="19">
        <f t="shared" si="0"/>
        <v>16897.739999999998</v>
      </c>
    </row>
    <row r="8" spans="1:6" ht="45" x14ac:dyDescent="0.25">
      <c r="A8" s="18">
        <v>4</v>
      </c>
      <c r="B8" s="8">
        <v>108898</v>
      </c>
      <c r="C8" s="9" t="s">
        <v>38</v>
      </c>
      <c r="D8" s="8">
        <v>100</v>
      </c>
      <c r="E8" s="12">
        <v>39.75</v>
      </c>
      <c r="F8" s="19">
        <f t="shared" si="0"/>
        <v>3975</v>
      </c>
    </row>
    <row r="9" spans="1:6" ht="75" x14ac:dyDescent="0.25">
      <c r="A9" s="18">
        <v>5</v>
      </c>
      <c r="B9" s="8">
        <v>388816</v>
      </c>
      <c r="C9" s="9" t="s">
        <v>41</v>
      </c>
      <c r="D9" s="8">
        <v>6</v>
      </c>
      <c r="E9" s="12">
        <v>1516.73</v>
      </c>
      <c r="F9" s="19">
        <f t="shared" si="0"/>
        <v>9100.380000000001</v>
      </c>
    </row>
    <row r="10" spans="1:6" ht="60" x14ac:dyDescent="0.25">
      <c r="A10" s="18">
        <v>6</v>
      </c>
      <c r="B10" s="8">
        <v>150942</v>
      </c>
      <c r="C10" s="9" t="s">
        <v>42</v>
      </c>
      <c r="D10" s="8">
        <v>12</v>
      </c>
      <c r="E10" s="12">
        <v>1863.39</v>
      </c>
      <c r="F10" s="19">
        <f t="shared" si="0"/>
        <v>22360.68</v>
      </c>
    </row>
    <row r="11" spans="1:6" ht="150" x14ac:dyDescent="0.25">
      <c r="A11" s="18">
        <v>7</v>
      </c>
      <c r="B11" s="8">
        <v>7005</v>
      </c>
      <c r="C11" s="9" t="s">
        <v>43</v>
      </c>
      <c r="D11" s="8">
        <v>6</v>
      </c>
      <c r="E11" s="12">
        <v>3498.56</v>
      </c>
      <c r="F11" s="19">
        <f t="shared" si="0"/>
        <v>20991.360000000001</v>
      </c>
    </row>
    <row r="12" spans="1:6" ht="90" x14ac:dyDescent="0.25">
      <c r="A12" s="18">
        <v>8</v>
      </c>
      <c r="B12" s="8">
        <v>469276</v>
      </c>
      <c r="C12" s="9" t="s">
        <v>44</v>
      </c>
      <c r="D12" s="8">
        <v>6</v>
      </c>
      <c r="E12" s="12">
        <v>2423.9299999999998</v>
      </c>
      <c r="F12" s="19">
        <f t="shared" si="0"/>
        <v>14543.579999999998</v>
      </c>
    </row>
    <row r="13" spans="1:6" ht="30" x14ac:dyDescent="0.25">
      <c r="A13" s="18">
        <v>9</v>
      </c>
      <c r="B13" s="8">
        <v>415534</v>
      </c>
      <c r="C13" s="9" t="s">
        <v>45</v>
      </c>
      <c r="D13" s="8">
        <v>20</v>
      </c>
      <c r="E13" s="11">
        <v>256.95</v>
      </c>
      <c r="F13" s="19">
        <f t="shared" si="0"/>
        <v>5139</v>
      </c>
    </row>
    <row r="14" spans="1:6" ht="60" x14ac:dyDescent="0.25">
      <c r="A14" s="18">
        <v>10</v>
      </c>
      <c r="B14" s="10" t="s">
        <v>52</v>
      </c>
      <c r="C14" s="9" t="s">
        <v>51</v>
      </c>
      <c r="D14" s="8">
        <v>10</v>
      </c>
      <c r="E14" s="12">
        <v>749.67</v>
      </c>
      <c r="F14" s="19">
        <f t="shared" si="0"/>
        <v>7496.7</v>
      </c>
    </row>
    <row r="15" spans="1:6" ht="120" x14ac:dyDescent="0.25">
      <c r="A15" s="18">
        <v>11</v>
      </c>
      <c r="B15" s="8">
        <v>135887</v>
      </c>
      <c r="C15" s="9" t="s">
        <v>46</v>
      </c>
      <c r="D15" s="8">
        <v>2</v>
      </c>
      <c r="E15" s="12">
        <v>15073.5</v>
      </c>
      <c r="F15" s="19">
        <f t="shared" si="0"/>
        <v>30147</v>
      </c>
    </row>
    <row r="16" spans="1:6" ht="62.25" customHeight="1" x14ac:dyDescent="0.25">
      <c r="A16" s="20">
        <v>12</v>
      </c>
      <c r="B16" s="5">
        <v>94404</v>
      </c>
      <c r="C16" s="9" t="s">
        <v>48</v>
      </c>
      <c r="D16" s="6">
        <v>4</v>
      </c>
      <c r="E16" s="12">
        <v>1806.26</v>
      </c>
      <c r="F16" s="19">
        <f t="shared" si="0"/>
        <v>7225.04</v>
      </c>
    </row>
    <row r="17" spans="1:6" ht="284.25" customHeight="1" x14ac:dyDescent="0.25">
      <c r="A17" s="18">
        <v>13</v>
      </c>
      <c r="B17" s="8">
        <v>132705</v>
      </c>
      <c r="C17" s="13" t="s">
        <v>47</v>
      </c>
      <c r="D17" s="8">
        <v>1</v>
      </c>
      <c r="E17" s="12">
        <v>48000</v>
      </c>
      <c r="F17" s="19">
        <f>E17*D17</f>
        <v>48000</v>
      </c>
    </row>
    <row r="18" spans="1:6" ht="255" x14ac:dyDescent="0.25">
      <c r="A18" s="18">
        <v>14</v>
      </c>
      <c r="B18" s="10" t="s">
        <v>54</v>
      </c>
      <c r="C18" s="9" t="s">
        <v>53</v>
      </c>
      <c r="D18" s="8">
        <v>1</v>
      </c>
      <c r="E18" s="12">
        <v>27119.279999999999</v>
      </c>
      <c r="F18" s="19">
        <f>E18*D18</f>
        <v>27119.279999999999</v>
      </c>
    </row>
    <row r="19" spans="1:6" ht="180" x14ac:dyDescent="0.25">
      <c r="A19" s="18">
        <v>15</v>
      </c>
      <c r="B19" s="10" t="s">
        <v>56</v>
      </c>
      <c r="C19" s="9" t="s">
        <v>55</v>
      </c>
      <c r="D19" s="8">
        <v>1</v>
      </c>
      <c r="E19" s="12">
        <v>24920</v>
      </c>
      <c r="F19" s="19">
        <f>E19*D19</f>
        <v>24920</v>
      </c>
    </row>
    <row r="20" spans="1:6" ht="16.5" thickBot="1" x14ac:dyDescent="0.3">
      <c r="A20" s="26"/>
      <c r="B20" s="27"/>
      <c r="C20" s="27"/>
      <c r="D20" s="28"/>
      <c r="E20" s="21" t="s">
        <v>25</v>
      </c>
      <c r="F20" s="22">
        <f>SUM(F5:F19)</f>
        <v>250972.96000000002</v>
      </c>
    </row>
    <row r="22" spans="1:6" x14ac:dyDescent="0.25">
      <c r="B22" s="7"/>
    </row>
  </sheetData>
  <mergeCells count="3">
    <mergeCell ref="A3:F3"/>
    <mergeCell ref="A20:D20"/>
    <mergeCell ref="A1:F1"/>
  </mergeCells>
  <pageMargins left="0.511811024" right="0.511811024" top="0.78740157499999996" bottom="0.78740157499999996" header="0.31496062000000002" footer="0.31496062000000002"/>
  <pageSetup paperSize="9"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Planilha1</vt:lpstr>
      <vt:lpstr>Especificações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Júlio César da Silva Santos</dc:creator>
  <cp:lastModifiedBy>Zylkson Cipriano de Oliveira</cp:lastModifiedBy>
  <cp:lastPrinted>2020-10-23T18:09:17Z</cp:lastPrinted>
  <dcterms:created xsi:type="dcterms:W3CDTF">2020-10-08T19:55:14Z</dcterms:created>
  <dcterms:modified xsi:type="dcterms:W3CDTF">2020-12-15T19:51:23Z</dcterms:modified>
</cp:coreProperties>
</file>