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C:\Users\iranildo.RUMO\Desktop\IRANILDO 2020\2020\Messias\Pavimentação\REV06 - CODEVASF\Sem desoneração\"/>
    </mc:Choice>
  </mc:AlternateContent>
  <xr:revisionPtr revIDLastSave="0" documentId="13_ncr:1_{9213775F-D2EA-4617-B1D3-8EC8BAA683DB}" xr6:coauthVersionLast="45" xr6:coauthVersionMax="45" xr10:uidLastSave="{00000000-0000-0000-0000-000000000000}"/>
  <bookViews>
    <workbookView xWindow="-120" yWindow="-120" windowWidth="30960" windowHeight="16920" xr2:uid="{00000000-000D-0000-FFFF-FFFF00000000}"/>
  </bookViews>
  <sheets>
    <sheet name="Planilha Resumo" sheetId="2" r:id="rId1"/>
    <sheet name="Planilha1" sheetId="1" r:id="rId2"/>
    <sheet name="C" sheetId="3" r:id="rId3"/>
    <sheet name="I" sheetId="4" r:id="rId4"/>
  </sheets>
  <definedNames>
    <definedName name="_xlnm.Print_Area" localSheetId="0">'Planilha Resumo'!$A$1:$C$22</definedName>
    <definedName name="_xlnm.Print_Area" localSheetId="1">Planilha1!$A$1:$K$124</definedName>
    <definedName name="_xlnm.Print_Titles" localSheetId="1">Planilha1!$1:$3</definedName>
  </definedNames>
  <calcPr calcId="18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3" i="1" l="1"/>
  <c r="K19" i="1"/>
  <c r="K22" i="1"/>
  <c r="K21" i="1"/>
  <c r="K47" i="1"/>
  <c r="K55" i="1"/>
  <c r="K52" i="1"/>
  <c r="K51" i="1"/>
  <c r="K67" i="1"/>
  <c r="K72" i="1"/>
  <c r="K69" i="1"/>
  <c r="K91" i="1"/>
  <c r="K89" i="1"/>
  <c r="H114" i="1" l="1"/>
  <c r="H13" i="1" l="1"/>
  <c r="G45" i="1"/>
  <c r="H45" i="1" s="1"/>
  <c r="I13" i="1" l="1"/>
  <c r="I19" i="1" l="1"/>
  <c r="C17" i="2"/>
  <c r="C16" i="2"/>
  <c r="C15" i="2"/>
  <c r="C14" i="2"/>
  <c r="B17" i="2"/>
  <c r="B16" i="2"/>
  <c r="B15" i="2"/>
  <c r="B14" i="2"/>
  <c r="B13" i="2"/>
  <c r="G117" i="1" l="1"/>
  <c r="G114" i="1"/>
  <c r="G113" i="1"/>
  <c r="G112" i="1"/>
  <c r="G111" i="1"/>
  <c r="G110" i="1"/>
  <c r="G108" i="1"/>
  <c r="G106" i="1"/>
  <c r="G105" i="1"/>
  <c r="G104" i="1"/>
  <c r="G102" i="1"/>
  <c r="G101" i="1"/>
  <c r="G100" i="1"/>
  <c r="G97" i="1"/>
  <c r="G95" i="1"/>
  <c r="G94" i="1"/>
  <c r="G90" i="1"/>
  <c r="G86" i="1"/>
  <c r="G85" i="1"/>
  <c r="G71" i="1"/>
  <c r="G70" i="1"/>
  <c r="G66" i="1"/>
  <c r="G65" i="1"/>
  <c r="G49" i="1"/>
  <c r="G48" i="1"/>
  <c r="G44" i="1"/>
  <c r="G43" i="1"/>
  <c r="G42" i="1"/>
  <c r="G41" i="1"/>
  <c r="G39" i="1"/>
  <c r="G37" i="1"/>
  <c r="G36" i="1"/>
  <c r="G35" i="1"/>
  <c r="G33" i="1"/>
  <c r="G32" i="1"/>
  <c r="G31" i="1"/>
  <c r="G28" i="1"/>
  <c r="G26" i="1"/>
  <c r="G25" i="1"/>
  <c r="G21" i="1"/>
  <c r="G17" i="1"/>
  <c r="G16" i="1"/>
  <c r="H115" i="1" l="1"/>
  <c r="I115" i="1" s="1"/>
  <c r="I114" i="1"/>
  <c r="H113" i="1"/>
  <c r="H112" i="1"/>
  <c r="I112" i="1" s="1"/>
  <c r="H111" i="1"/>
  <c r="H110" i="1"/>
  <c r="I110" i="1" s="1"/>
  <c r="H108" i="1"/>
  <c r="H107" i="1"/>
  <c r="I107" i="1" s="1"/>
  <c r="H106" i="1"/>
  <c r="I106" i="1" s="1"/>
  <c r="H105" i="1"/>
  <c r="H104" i="1"/>
  <c r="I104" i="1" s="1"/>
  <c r="H103" i="1"/>
  <c r="J103" i="1" s="1"/>
  <c r="H102" i="1"/>
  <c r="H101" i="1"/>
  <c r="I101" i="1" s="1"/>
  <c r="H100" i="1"/>
  <c r="H98" i="1"/>
  <c r="I98" i="1" s="1"/>
  <c r="H97" i="1"/>
  <c r="I97" i="1" s="1"/>
  <c r="H96" i="1"/>
  <c r="J96" i="1" s="1"/>
  <c r="H95" i="1"/>
  <c r="H94" i="1"/>
  <c r="I94" i="1" s="1"/>
  <c r="H93" i="1"/>
  <c r="J93" i="1" s="1"/>
  <c r="H92" i="1"/>
  <c r="J92" i="1" s="1"/>
  <c r="H91" i="1"/>
  <c r="J91" i="1" s="1"/>
  <c r="H90" i="1"/>
  <c r="I96" i="1" l="1"/>
  <c r="I91" i="1"/>
  <c r="I92" i="1"/>
  <c r="I93" i="1"/>
  <c r="I103" i="1"/>
  <c r="J95" i="1"/>
  <c r="I95" i="1"/>
  <c r="J100" i="1"/>
  <c r="I100" i="1"/>
  <c r="J105" i="1"/>
  <c r="I105" i="1"/>
  <c r="J108" i="1"/>
  <c r="I108" i="1"/>
  <c r="J113" i="1"/>
  <c r="I113" i="1"/>
  <c r="J90" i="1"/>
  <c r="I90" i="1"/>
  <c r="J102" i="1"/>
  <c r="I102" i="1"/>
  <c r="J111" i="1"/>
  <c r="I111" i="1"/>
  <c r="J101" i="1"/>
  <c r="J104" i="1"/>
  <c r="J106" i="1"/>
  <c r="J107" i="1"/>
  <c r="J94" i="1"/>
  <c r="J97" i="1"/>
  <c r="J98" i="1"/>
  <c r="J110" i="1"/>
  <c r="J112" i="1"/>
  <c r="J114" i="1"/>
  <c r="J115" i="1"/>
  <c r="I89" i="1" l="1"/>
  <c r="F15" i="1" l="1"/>
  <c r="O84" i="1"/>
  <c r="I84" i="1"/>
  <c r="H84" i="1"/>
  <c r="J84" i="1" s="1"/>
  <c r="F12" i="1"/>
  <c r="H64" i="1" l="1"/>
  <c r="J64" i="1" s="1"/>
  <c r="H46" i="1"/>
  <c r="J46" i="1" s="1"/>
  <c r="I64" i="1" l="1"/>
  <c r="O15" i="1" s="1"/>
  <c r="H15" i="1"/>
  <c r="J15" i="1" s="1"/>
  <c r="H12" i="1"/>
  <c r="H11" i="1"/>
  <c r="H10" i="1"/>
  <c r="H9" i="1"/>
  <c r="H8" i="1"/>
  <c r="J8" i="1" s="1"/>
  <c r="I9" i="1" l="1"/>
  <c r="J9" i="1"/>
  <c r="I11" i="1"/>
  <c r="J11" i="1"/>
  <c r="I10" i="1"/>
  <c r="J10" i="1"/>
  <c r="I12" i="1"/>
  <c r="J12" i="1"/>
  <c r="I15" i="1"/>
  <c r="I8" i="1"/>
  <c r="C13" i="2" s="1"/>
  <c r="I132" i="1" l="1"/>
  <c r="I7" i="1"/>
  <c r="H44" i="1"/>
  <c r="J44" i="1" s="1"/>
  <c r="H43" i="1"/>
  <c r="J43" i="1" s="1"/>
  <c r="H42" i="1"/>
  <c r="J42" i="1" s="1"/>
  <c r="H41" i="1"/>
  <c r="J41" i="1" s="1"/>
  <c r="H39" i="1"/>
  <c r="J39" i="1" s="1"/>
  <c r="H38" i="1"/>
  <c r="J38" i="1" s="1"/>
  <c r="H37" i="1"/>
  <c r="J37" i="1" s="1"/>
  <c r="H36" i="1"/>
  <c r="J36" i="1" s="1"/>
  <c r="H35" i="1"/>
  <c r="J35" i="1" s="1"/>
  <c r="H34" i="1"/>
  <c r="J34" i="1" s="1"/>
  <c r="H33" i="1"/>
  <c r="J33" i="1" s="1"/>
  <c r="H32" i="1"/>
  <c r="J32" i="1" s="1"/>
  <c r="H31" i="1"/>
  <c r="J31" i="1" s="1"/>
  <c r="H49" i="1" l="1"/>
  <c r="F49" i="1"/>
  <c r="I49" i="1" l="1"/>
  <c r="J49" i="1"/>
  <c r="H71" i="1" l="1"/>
  <c r="I71" i="1" s="1"/>
  <c r="O49" i="1" s="1"/>
  <c r="J71" i="1" l="1"/>
  <c r="H87" i="1"/>
  <c r="I87" i="1" s="1"/>
  <c r="F16" i="1"/>
  <c r="F17" i="1"/>
  <c r="F18" i="1"/>
  <c r="F19" i="1"/>
  <c r="I46" i="1" l="1"/>
  <c r="H29" i="1"/>
  <c r="H28" i="1"/>
  <c r="H27" i="1"/>
  <c r="J27" i="1" s="1"/>
  <c r="H26" i="1"/>
  <c r="H25" i="1"/>
  <c r="J25" i="1" s="1"/>
  <c r="H24" i="1"/>
  <c r="H23" i="1"/>
  <c r="J23" i="1" s="1"/>
  <c r="H22" i="1"/>
  <c r="J22" i="1" s="1"/>
  <c r="H21" i="1"/>
  <c r="J21" i="1" s="1"/>
  <c r="I29" i="1" l="1"/>
  <c r="J29" i="1"/>
  <c r="I24" i="1"/>
  <c r="J24" i="1"/>
  <c r="I26" i="1"/>
  <c r="J26" i="1"/>
  <c r="I28" i="1"/>
  <c r="J28" i="1"/>
  <c r="I22" i="1"/>
  <c r="I23" i="1"/>
  <c r="I21" i="1"/>
  <c r="I27" i="1"/>
  <c r="I25" i="1"/>
  <c r="F55" i="1" l="1"/>
  <c r="F54" i="1"/>
  <c r="F53" i="1"/>
  <c r="I33" i="1" l="1"/>
  <c r="I42" i="1"/>
  <c r="I39" i="1"/>
  <c r="I38" i="1"/>
  <c r="I44" i="1"/>
  <c r="I43" i="1"/>
  <c r="I32" i="1"/>
  <c r="I41" i="1"/>
  <c r="I31" i="1"/>
  <c r="I37" i="1"/>
  <c r="I35" i="1"/>
  <c r="I34" i="1"/>
  <c r="I36" i="1"/>
  <c r="I45" i="1"/>
  <c r="F52" i="1"/>
  <c r="F50" i="1"/>
  <c r="F48" i="1"/>
  <c r="H62" i="1"/>
  <c r="I20" i="1" l="1"/>
  <c r="J62" i="1"/>
  <c r="I62" i="1"/>
  <c r="H17" i="1"/>
  <c r="H122" i="1"/>
  <c r="I122" i="1" s="1"/>
  <c r="H86" i="1"/>
  <c r="I86" i="1" s="1"/>
  <c r="I17" i="1" l="1"/>
  <c r="J17" i="1"/>
  <c r="J122" i="1"/>
  <c r="J86" i="1"/>
  <c r="H66" i="1" l="1"/>
  <c r="I66" i="1" s="1"/>
  <c r="O17" i="1" s="1"/>
  <c r="J66" i="1" l="1"/>
  <c r="H76" i="1" l="1"/>
  <c r="I76" i="1" s="1"/>
  <c r="O54" i="1" s="1"/>
  <c r="J76" i="1" l="1"/>
  <c r="H18" i="1" l="1"/>
  <c r="I18" i="1" l="1"/>
  <c r="J18" i="1"/>
  <c r="J87" i="1"/>
  <c r="H67" i="1" l="1"/>
  <c r="I67" i="1" s="1"/>
  <c r="O18" i="1" s="1"/>
  <c r="J67" i="1" l="1"/>
  <c r="B20" i="2" l="1"/>
  <c r="B19" i="2"/>
  <c r="H55" i="1" l="1"/>
  <c r="I55" i="1" s="1"/>
  <c r="H54" i="1"/>
  <c r="H53" i="1"/>
  <c r="I53" i="1" s="1"/>
  <c r="H52" i="1"/>
  <c r="I52" i="1" s="1"/>
  <c r="H123" i="1"/>
  <c r="I123" i="1" s="1"/>
  <c r="H121" i="1"/>
  <c r="I121" i="1" s="1"/>
  <c r="H120" i="1"/>
  <c r="I120" i="1" s="1"/>
  <c r="H118" i="1"/>
  <c r="I118" i="1" s="1"/>
  <c r="H117" i="1"/>
  <c r="I117" i="1" s="1"/>
  <c r="H88" i="1"/>
  <c r="I88" i="1" s="1"/>
  <c r="H85" i="1"/>
  <c r="I85" i="1" s="1"/>
  <c r="I83" i="1" l="1"/>
  <c r="I119" i="1"/>
  <c r="I54" i="1"/>
  <c r="J53" i="1"/>
  <c r="J54" i="1"/>
  <c r="J55" i="1"/>
  <c r="J52" i="1"/>
  <c r="I116" i="1"/>
  <c r="J85" i="1"/>
  <c r="J88" i="1"/>
  <c r="J117" i="1"/>
  <c r="J118" i="1"/>
  <c r="J120" i="1"/>
  <c r="J121" i="1"/>
  <c r="J123" i="1"/>
  <c r="I124" i="1" l="1"/>
  <c r="I51" i="1"/>
  <c r="H77" i="1"/>
  <c r="J77" i="1" s="1"/>
  <c r="H75" i="1"/>
  <c r="J75" i="1" s="1"/>
  <c r="H74" i="1"/>
  <c r="J74" i="1" s="1"/>
  <c r="H72" i="1"/>
  <c r="J72" i="1" s="1"/>
  <c r="H70" i="1"/>
  <c r="J70" i="1" s="1"/>
  <c r="H68" i="1"/>
  <c r="J68" i="1" s="1"/>
  <c r="H65" i="1"/>
  <c r="J65" i="1" s="1"/>
  <c r="K118" i="1" l="1"/>
  <c r="K114" i="1"/>
  <c r="K112" i="1"/>
  <c r="K110" i="1"/>
  <c r="K107" i="1"/>
  <c r="K105" i="1"/>
  <c r="K103" i="1"/>
  <c r="K101" i="1"/>
  <c r="K98" i="1"/>
  <c r="K96" i="1"/>
  <c r="K94" i="1"/>
  <c r="K92" i="1"/>
  <c r="K90" i="1"/>
  <c r="K84" i="1"/>
  <c r="K115" i="1"/>
  <c r="K113" i="1"/>
  <c r="K111" i="1"/>
  <c r="K108" i="1"/>
  <c r="K106" i="1"/>
  <c r="K104" i="1"/>
  <c r="K102" i="1"/>
  <c r="K100" i="1"/>
  <c r="K97" i="1"/>
  <c r="K95" i="1"/>
  <c r="K93" i="1"/>
  <c r="K88" i="1"/>
  <c r="K121" i="1"/>
  <c r="K117" i="1"/>
  <c r="C20" i="2"/>
  <c r="K86" i="1"/>
  <c r="K122" i="1"/>
  <c r="K123" i="1"/>
  <c r="K119" i="1"/>
  <c r="K87" i="1"/>
  <c r="K116" i="1"/>
  <c r="K85" i="1"/>
  <c r="K120" i="1"/>
  <c r="K83" i="1"/>
  <c r="I65" i="1"/>
  <c r="O16" i="1" s="1"/>
  <c r="I68" i="1"/>
  <c r="O19" i="1" s="1"/>
  <c r="I70" i="1"/>
  <c r="O48" i="1" s="1"/>
  <c r="I72" i="1"/>
  <c r="I74" i="1"/>
  <c r="O52" i="1" s="1"/>
  <c r="I75" i="1"/>
  <c r="O53" i="1" s="1"/>
  <c r="I77" i="1"/>
  <c r="O55" i="1" s="1"/>
  <c r="O50" i="1" l="1"/>
  <c r="M124" i="1"/>
  <c r="I63" i="1"/>
  <c r="I61" i="1"/>
  <c r="I73" i="1"/>
  <c r="I69" i="1"/>
  <c r="I78" i="1" l="1"/>
  <c r="H50" i="1"/>
  <c r="I50" i="1" s="1"/>
  <c r="H48" i="1"/>
  <c r="I48" i="1" s="1"/>
  <c r="H19" i="1"/>
  <c r="H16" i="1"/>
  <c r="K68" i="1" l="1"/>
  <c r="K77" i="1"/>
  <c r="K64" i="1"/>
  <c r="J19" i="1"/>
  <c r="I16" i="1"/>
  <c r="J16" i="1"/>
  <c r="K70" i="1"/>
  <c r="I131" i="1"/>
  <c r="I133" i="1" s="1"/>
  <c r="I14" i="1"/>
  <c r="K76" i="1"/>
  <c r="K65" i="1"/>
  <c r="K61" i="1"/>
  <c r="K73" i="1"/>
  <c r="K71" i="1"/>
  <c r="K74" i="1"/>
  <c r="K75" i="1"/>
  <c r="K63" i="1"/>
  <c r="K66" i="1"/>
  <c r="K62" i="1"/>
  <c r="C19" i="2"/>
  <c r="C22" i="2" s="1"/>
  <c r="J48" i="1"/>
  <c r="J50" i="1"/>
  <c r="M78" i="1" l="1"/>
  <c r="I47" i="1"/>
  <c r="I56" i="1" l="1"/>
  <c r="K23" i="1" l="1"/>
  <c r="K8" i="1"/>
  <c r="K24" i="1"/>
  <c r="K9" i="1"/>
  <c r="K50" i="1"/>
  <c r="K38" i="1"/>
  <c r="K11" i="1"/>
  <c r="K10" i="1"/>
  <c r="K12" i="1"/>
  <c r="K15" i="1"/>
  <c r="K48" i="1"/>
  <c r="K14" i="1"/>
  <c r="K33" i="1"/>
  <c r="K18" i="1"/>
  <c r="K41" i="1"/>
  <c r="K42" i="1"/>
  <c r="K32" i="1"/>
  <c r="K17" i="1"/>
  <c r="K54" i="1"/>
  <c r="K28" i="1"/>
  <c r="K37" i="1"/>
  <c r="K46" i="1"/>
  <c r="K27" i="1"/>
  <c r="K36" i="1"/>
  <c r="K45" i="1"/>
  <c r="K49" i="1"/>
  <c r="K7" i="1"/>
  <c r="K53" i="1"/>
  <c r="K16" i="1"/>
  <c r="K26" i="1"/>
  <c r="K31" i="1"/>
  <c r="K35" i="1"/>
  <c r="K39" i="1"/>
  <c r="K44" i="1"/>
  <c r="K20" i="1"/>
  <c r="K25" i="1"/>
  <c r="K29" i="1"/>
  <c r="K34" i="1"/>
  <c r="K43" i="1"/>
  <c r="M56" i="1" l="1"/>
</calcChain>
</file>

<file path=xl/sharedStrings.xml><?xml version="1.0" encoding="utf-8"?>
<sst xmlns="http://schemas.openxmlformats.org/spreadsheetml/2006/main" count="25856" uniqueCount="13138">
  <si>
    <t>OBRA:</t>
  </si>
  <si>
    <t>Data base:</t>
  </si>
  <si>
    <t>Mão de obra:</t>
  </si>
  <si>
    <t>BDI obra:</t>
  </si>
  <si>
    <t xml:space="preserve">ITEM </t>
  </si>
  <si>
    <t>CÓDIGO</t>
  </si>
  <si>
    <t>FONTE</t>
  </si>
  <si>
    <t>DESCRIÇÃO</t>
  </si>
  <si>
    <t>UND</t>
  </si>
  <si>
    <t xml:space="preserve">QUANT. </t>
  </si>
  <si>
    <t>CUSTO UNITÁRIO</t>
  </si>
  <si>
    <t>PREÇO TOTAL</t>
  </si>
  <si>
    <t>BDI ADOTADO</t>
  </si>
  <si>
    <t>INC %</t>
  </si>
  <si>
    <t>SEM BDI</t>
  </si>
  <si>
    <t>COM BDI</t>
  </si>
  <si>
    <t>1.0</t>
  </si>
  <si>
    <t>1.1</t>
  </si>
  <si>
    <t>und</t>
  </si>
  <si>
    <t>2.0</t>
  </si>
  <si>
    <t>SERVIÇOS PRELIMINARES</t>
  </si>
  <si>
    <t>2.1</t>
  </si>
  <si>
    <t>Placa de obra em chapa de aço galvanizado (3,0m x 2,0m)</t>
  </si>
  <si>
    <t>m²</t>
  </si>
  <si>
    <t>2.2</t>
  </si>
  <si>
    <t>2.3</t>
  </si>
  <si>
    <t>Servicos topograficos para pavimentacao, inclusive nota de servicos, acompanhamento e greide</t>
  </si>
  <si>
    <t>3.0</t>
  </si>
  <si>
    <t xml:space="preserve">SERVIÇOS DE TERRAPLENAGEM  </t>
  </si>
  <si>
    <t>3.1</t>
  </si>
  <si>
    <t>74205/001</t>
  </si>
  <si>
    <t>Escavacao  mecanica de material 1ª categoria, proveniente de corte de subleito.</t>
  </si>
  <si>
    <t>m³</t>
  </si>
  <si>
    <t>3.2</t>
  </si>
  <si>
    <t>4.0</t>
  </si>
  <si>
    <t>4.1</t>
  </si>
  <si>
    <t>4.2</t>
  </si>
  <si>
    <t>4.3</t>
  </si>
  <si>
    <t>m</t>
  </si>
  <si>
    <t>TOTAL</t>
  </si>
  <si>
    <t>SINAPI - AL</t>
  </si>
  <si>
    <t>PLANILHA ORÇAMENTARIA GERAL</t>
  </si>
  <si>
    <t>1.2</t>
  </si>
  <si>
    <t xml:space="preserve">SERVIÇO DE PAVIMENTAÇÃO  </t>
  </si>
  <si>
    <t>Assentamento de guia (meio-fio) em trecho reto, confeccionada em concreto pré-fabricado, dimensões 100x15x13x30 cm (comprimento x base inferior x base superior x altura), para vias urbanas (uso viário).</t>
  </si>
  <si>
    <t>SERVIÇO DE SINALIZAÇÃO</t>
  </si>
  <si>
    <t>Placa de identificação da rua 45x25 cm</t>
  </si>
  <si>
    <t>Placa de Sinalização Circular</t>
  </si>
  <si>
    <t>Placa de Sinalização Octogonal</t>
  </si>
  <si>
    <t>PLANILHA ORÇAMENTÁRIA</t>
  </si>
  <si>
    <t>ITEM</t>
  </si>
  <si>
    <t>DESCRIMINAÇÃO DOS SERVIÇOS</t>
  </si>
  <si>
    <t>01</t>
  </si>
  <si>
    <t>TABELA DE SERVIÇOS</t>
  </si>
  <si>
    <t>Código</t>
  </si>
  <si>
    <t>Descrição</t>
  </si>
  <si>
    <t>Unidade</t>
  </si>
  <si>
    <t>Preço (R$)</t>
  </si>
  <si>
    <t>ASTU</t>
  </si>
  <si>
    <t>ASSENTAMENTO DE TUBOS E PECAS</t>
  </si>
  <si>
    <t>FORNEC E/OU ASSENT DE TUBO DE FERRO FUNDIDO JUNTA ELASTICA</t>
  </si>
  <si>
    <t>ASSENTAMENTO DE TUBO DE FERRO FUNDIDO PARA REDE DE ÁGUA, DN 80 MM, JUNTA ELÁSTICA, INSTALADO EM LOCAL COM NÍVEL ALTO DE INTERFERÊNCIAS (NÃOINCLUI FORNECIMENTO). AF_11/2017</t>
  </si>
  <si>
    <t>M</t>
  </si>
  <si>
    <t>ASSENTAMENTO DE TUBO DE FERRO FUNDIDO PARA REDE DE ÁGUA, DN 100 MM, JUNTA ELÁSTICA, INSTALADO EM LOCAL COM NÍVEL ALTO DE INTERFERÊNCIAS (NÃOINCLUI FORNECIMENTO). AF_11/2017</t>
  </si>
  <si>
    <t>ASSENTAMENTO DE TUBO DE FERRO FUNDIDO PARA REDE DE ÁGUA, DN 150 MM, JUNTA ELÁSTICA, INSTALADO EM LOCAL COM NÍVEL ALTO DE INTERFERÊNCIAS (NÃOINCLUI FORNECIMENTO). AF_11/2017</t>
  </si>
  <si>
    <t>ASSENTAMENTO DE TUBO DE FERRO FUNDIDO PARA REDE DE ÁGUA, DN 200 MM, JUNTA ELÁSTICA, INSTALADO EM LOCAL COM NÍVEL ALTO DE INTERFERÊNCIAS (NÃOINCLUI FORNECIMENTO). AF_11/2017</t>
  </si>
  <si>
    <t>ASSENTAMENTO DE TUBO DE FERRO FUNDIDO PARA REDE DE ÁGUA, DN 250 MM, JUNTA ELÁSTICA, INSTALADO EM LOCAL COM NÍVEL ALTO DE INTERFERÊNCIAS (NÃOINCLUI FORNECIMENTO). AF_11/2017</t>
  </si>
  <si>
    <t>ASSENTAMENTO DE TUBO DE FERRO FUNDIDO PARA REDE DE ÁGUA, DN 300 MM, JUNTA ELÁSTICA, INSTALADO EM LOCAL COM NÍVEL ALTO DE INTERFERÊNCIAS (NÃOINCLUI FORNECIMENTO). AF_11/2017</t>
  </si>
  <si>
    <t>ASSENTAMENTO DE TUBO DE FERRO FUNDIDO PARA REDE DE ÁGUA, DN 350 MM, JUNTA ELÁSTICA, INSTALADO EM LOCAL COM NÍVEL ALTO DE INTERFERÊNCIAS (NÃOINCLUI FORNECIMENTO). AF_11/2017</t>
  </si>
  <si>
    <t>ASSENTAMENTO DE TUBO DE FERRO FUNDIDO PARA REDE DE ÁGUA, DN 400 MM, JUNTA ELÁSTICA, INSTALADO EM LOCAL COM NÍVEL ALTO DE INTERFERÊNCIAS (NÃOINCLUI FORNECIMENTO). AF_11/2017</t>
  </si>
  <si>
    <t>ASSENTAMENTO DE TUBO DE FERRO FUNDIDO PARA REDE DE ÁGUA, DN 450 MM, JUNTA ELÁSTICA, INSTALADO EM LOCAL COM NÍVEL ALTO DE INTERFERÊNCIAS (NÃOINCLUI FORNECIMENTO). AF_11/2017</t>
  </si>
  <si>
    <t>ASSENTAMENTO DE TUBO DE FERRO FUNDIDO PARA REDE DE ÁGUA, DN 500 MM, JUNTA ELÁSTICA, INSTALADO EM LOCAL COM NÍVEL ALTO DE INTERFERÊNCIAS (NÃOINCLUI FORNECIMENTO). AF_11/2017</t>
  </si>
  <si>
    <t>ASSENTAMENTO DE TUBO DE FERRO FUNDIDO PARA REDE DE ÁGUA, DN 600 MM, JUNTA ELÁSTICA, INSTALADO EM LOCAL COM NÍVEL ALTO DE INTERFERÊNCIAS (NÃOINCLUI FORNECIMENTO). AF_11/2017</t>
  </si>
  <si>
    <t>ASSENTAMENTO DE TUBO DE FERRO FUNDIDO PARA REDE DE ÁGUA, DN 700 MM, JUNTA ELÁSTICA, INSTALADO EM LOCAL COM NÍVEL ALTO DE INTERFERÊNCIAS (NÃOINCLUI FORNECIMENTO). AF_11/2017</t>
  </si>
  <si>
    <t>ASSENTAMENTO DE TUBO DE FERRO FUNDIDO PARA REDE DE ÁGUA, DN 800 MM, JUNTA ELÁSTICA, INSTALADO EM LOCAL COM NÍVEL ALTO DE INTERFERÊNCIAS (NÃOINCLUI FORNECIMENTO). AF_11/2017</t>
  </si>
  <si>
    <t>ASSENTAMENTO DE TUBO DE FERRO FUNDIDO PARA REDE DE ÁGUA, DN 900 MM, JUNTA ELÁSTICA, INSTALADO EM LOCAL COM NÍVEL ALTO DE INTERFERÊNCIAS (NÃOINCLUI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</si>
  <si>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</si>
  <si>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</si>
  <si>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</si>
  <si>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</si>
  <si>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</si>
  <si>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</si>
  <si>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</si>
  <si>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</si>
  <si>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</si>
  <si>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</si>
  <si>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</si>
  <si>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</si>
  <si>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</si>
  <si>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</si>
  <si>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</si>
  <si>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</si>
  <si>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</si>
  <si>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</si>
  <si>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FORNEC E/OU ASSENT DE TUBO DE ACO COM JUNTA SOLDADA</t>
  </si>
  <si>
    <t>ASSENTAMENTO DE TUBO DE AÇO CARBONO PARA REDE DE ÁGUA, DN 600 MM (24), JUNTA SOLDADA, INSTALADO EM LOCAL COM NÍVEL ALTO DE INTERFERÊNCIAS(NÃO INCLUI FORNECIMENTO). AF_11/2017</t>
  </si>
  <si>
    <t>ASSENTAMENTO DE TUBO DE AÇO CARBONO PARA REDE DE ÁGUA, DN 700 MM (28), JUNTA SOLDADA, INSTALADO EM LOCAL COM NÍVEL ALTO DE INTERFERÊNCIAS(NÃO INCLUI FORNECIMENTO). AF_11/2017</t>
  </si>
  <si>
    <t>ASSENTAMENTO DE TUBO DE AÇO CARBONO PARA REDE DE ÁGUA, DN 800 MM (32), JUNTA SOLDADA, INSTALADO EM LOCAL COM NÍVEL ALTO DE INTERFERÊNCIAS(NÃO INCLUI FORNECIMENTO). AF_11/2017</t>
  </si>
  <si>
    <t>ASSENTAMENTO DE TUBO DE AÇO CARBONO PARA REDE DE ÁGUA, DN 900 MM (36), JUNTA SOLDADA, INSTALADO EM LOCAL COM NÍVEL ALTO DE INTERFERÊNCIAS(NÃO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</si>
  <si>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</si>
  <si>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</si>
  <si>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</si>
  <si>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</si>
  <si>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</si>
  <si>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</si>
  <si>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INTERFERÊNCIAS(NÃO INCLUI FORNECIMENTO). AF_11/2017</t>
  </si>
  <si>
    <t>ASSENTAMENTO DE TUBO DE AÇO CARBONO PARA REDE DE ÁGUA, DN 700 MM (28), JUNTA SOLDADA, INSTALADO EM LOCAL COM NÍVEL BAIXO DE INTERFERÊNCIAS(NÃO INCLUI FORNECIMENTO). AF_11/2017</t>
  </si>
  <si>
    <t>ASSENTAMENTO DE TUBO DE AÇO CARBONO PARA REDE DE ÁGUA, DN 800 MM (32), JUNTA SOLDADA, INSTALADO EM LOCAL COM NÍVEL BAIXO DE INTERFERÊNCIAS(NÃO INCLUI FORNECIMENTO). AF_11/2017</t>
  </si>
  <si>
    <t>ASSENTAMENTO DE TUBO DE AÇO CARBONO PARA REDE DE ÁGUA, DN 900 MM (36), JUNTA SOLDADA, INSTALADO EM LOCAL COM NÍVEL BAIXO DE INTERFERÊNCIAS(NÃO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</si>
  <si>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</si>
  <si>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</si>
  <si>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</si>
  <si>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</si>
  <si>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</si>
  <si>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</si>
  <si>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FORNEC E/OU ASSENT DE TUBO DE PVC COM JUNTA ELASTICA</t>
  </si>
  <si>
    <t>TUBO DE PVC PARA REDE COLETORA DE ESGOTO DE PAREDE MACIÇA, DN 100 MM, JUNTA ELÁSTICA, INSTALADO EM LOCAL COM NÍVEL BAIXO DE INTERFERÊNCIAS FORNECIMENTO E ASSENTAMENTO. AF_06/2015</t>
  </si>
  <si>
    <t>TUBO DE PVC PARA REDE COLETORA DE ESGOTO DE PAREDE MACIÇA, DN 150 MM, JUNTA ELÁSTICA, INSTALADO EM LOCAL COM NÍVEL BAIXO DE INTERFERÊNCIAS FORNECIMENTO E ASSENTAMENTO. AF_06/2015</t>
  </si>
  <si>
    <t>TUBO DE PVC PARA REDE COLETORA DE ESGOTO DE PAREDE MACIÇA, DN 200 MM, JUNTA ELÁSTICA, INSTALADO EM LOCAL COM NÍVEL BAIXO DE INTERFERÊNCIAS FORNECIMENTO E ASSENTAMENTO. AF_06/2015</t>
  </si>
  <si>
    <t>TUBO DE PVC PARA REDE COLETORA DE ESGOTO DE PAREDE MACIÇA, DN 250 MM, JUNTA ELÁSTICA, INSTALADO EM LOCAL COM NÍVEL BAIXO DE INTERFERÊNCIAS FORNECIMENTO E ASSENTAMENTO. AF_06/2015</t>
  </si>
  <si>
    <t>TUBO DE PVC PARA REDE COLETORA DE ESGOTO DE PAREDE MACIÇA, DN 300 MM, JUNTA ELÁSTICA, INSTALADO EM LOCAL COM NÍVEL BAIXO DE INTERFERÊNCIAS FORNECIMENTO E ASSENTAMENTO. AF_06/2015</t>
  </si>
  <si>
    <t>TUBO DE PVC PARA REDE COLETORA DE ESGOTO DE PAREDE MACIÇA, DN 350 MM, JUNTA ELÁSTICA, INSTALADO EM LOCAL COM NÍVEL BAIXO DE INTERFERÊNCIAS FORNECIMENTO E ASSENTAMENTO. AF_06/2015</t>
  </si>
  <si>
    <t>TUBO DE PVC PARA REDE COLETORA DE ESGOTO DE PAREDE MACIÇA, DN 400 MM, JUNTA ELÁSTICA, INSTALADO EM LOCAL COM NÍVEL BAIXO DE INTERFERÊNCIAS FORNECIMENTO E ASSENTAMENTO. AF_06/2015</t>
  </si>
  <si>
    <t>TUBO DE PVC CORRUGADO DE DUPLA PAREDE PARA REDE COLETORA DE ESGOTO, DN150 MM, JUNTA ELÁSTICA, INSTALADO EM LOCAL COM NÍVEL BAIXO DE INTERFERÊNCIAS - FORNECIMENTO E ASSENTAMENTO. AF_06/2015</t>
  </si>
  <si>
    <t>TUBO DE PVC CORRUGADO DE DUPLA PAREDE PARA REDE COLETORA DE ESGOTO, DN200 MM, JUNTA ELÁSTICA, INSTALADO EM LOCAL COM NÍVEL BAIXO DE INTERFERÊNCIAS - FORNECIMENTO E ASSENTAMENTO. AF_06/2015</t>
  </si>
  <si>
    <t>TUBO DE PVC CORRUGADO DE DUPLA PAREDE PARA REDE COLETORA DE ESGOTO, DN250 MM, JUNTA ELÁSTICA, INSTALADO EM LOCAL COM NÍVEL BAIXO DE INTERFERÊNCIAS - FORNECIMENTO E ASSENTAMENTO. AF_06/2015</t>
  </si>
  <si>
    <t>TUBO DE PVC CORRUGADO DE DUPLA PAREDE PARA REDE COLETORA DE ESGOTO, DN300 MM, JUNTA ELÁSTICA, INSTALADO EM LOCAL COM NÍVEL BAIXO DE INTERFERÊNCIAS - FORNECIMENTO E ASSENTAMENTO. AF_06/2015</t>
  </si>
  <si>
    <t>TUBO DE PVC CORRUGADO DE DUPLA PAREDE PARA REDE COLETORA DE ESGOTO, DN350 MM, JUNTA ELÁSTICA, INSTALADO EM LOCAL COM NÍVEL BAIXO DE INTERFERÊNCIAS - FORNECIMENTO E ASSENTAMENTO. AF_06/2015</t>
  </si>
  <si>
    <t>TUBO DE PVC CORRUGADO DE DUPLA PAREDE PARA REDE COLETORA DE ESGOTO, DN400 MM, JUNTA ELÁSTICA, INSTALADO EM LOCAL COM NÍVEL BAIXO DE INTERFERÊNCIAS - FORNECIMENTO E ASSENTAMENTO. AF_06/2015</t>
  </si>
  <si>
    <t>TUBO DE PEAD CORRUGADO DE DUPLA PAREDE PARA REDE COLETORA DE ESGOTO, DN 600 MM, JUNTA ELÁSTICA INTEGRADA, INSTALADO EM LOCAL COM NÍVEL BAIXODE INTERFERÊNCIAS - FORNECIMENTO E ASSENTAMENTO. AF_06/2015</t>
  </si>
  <si>
    <t>TUBO DE PVC PARA REDE COLETORA DE ESGOTO DE PAREDE MACIÇA, DN 100 MM, JUNTA ELÁSTICA, INSTALADO EM LOCAL COM NÍVEL ALTO DE INTERFERÊNCIAS FORNECIMENTO E ASSENTAMENTO. AF_06/2015</t>
  </si>
  <si>
    <t>TUBO DE PVC PARA REDE COLETORA DE ESGOTO DE PAREDE MACIÇA, DN 150 MM, JUNTA ELÁSTICA, INSTALADO EM LOCAL COM NÍVEL ALTO DE INTERFERÊNCIAS FORNECIMENTO E ASSENTAMENTO. AF_06/2015</t>
  </si>
  <si>
    <t>TUBO DE PVC PARA REDE COLETORA DE ESGOTO DE PAREDE MACIÇA, DN 200 MM, JUNTA ELÁSTICA, INSTALADO EM LOCAL COM NÍVEL ALTO DE INTERFERÊNCIAS FORNECIMENTO E ASSENTAMENTO. AF_06/2015</t>
  </si>
  <si>
    <t>TUBO DE PVC PARA REDE COLETORA DE ESGOTO DE PAREDE MACIÇA, DN 250 MM, JUNTA ELÁSTICA, INSTALADO EM LOCAL COM NÍVEL ALTO DE INTERFERÊNCIAS FORNECIMENTO E ASSENTAMENTO. AF_06/2015</t>
  </si>
  <si>
    <t>TUBO DE PVC PARA REDE COLETORA DE ESGOTO DE PAREDE MACIÇA, DN 300 MM, JUNTA ELÁSTICA, INSTALADO EM LOCAL COM NÍVEL ALTO DE INTERFERÊNCIAS FORNECIMENTO E ASSENTAMENTO. AF_06/2015</t>
  </si>
  <si>
    <t>TUBO DE PVC PARA REDE COLETORA DE ESGOTO DE PAREDE MACIÇA, DN 350 MM, JUNTA ELÁSTICA, INSTALADO EM LOCAL COM NÍVEL ALTO DE INTERFERÊNCIAS FORNECIMENTO E ASSENTAMENTO. AF_06/2015</t>
  </si>
  <si>
    <t>TUBO DE PVC PARA REDE COLETORA DE ESGOTO DE PAREDE MACIÇA, DN 400 MM, JUNTA ELÁSTICA, INSTALADO EM LOCAL COM NÍVEL ALTO DE INTERFERÊNCIAS FORNECIMENTO E ASSENTAMENTO. AF_06/2015</t>
  </si>
  <si>
    <t>TUBO DE PVC CORRUGADO DE DUPLA PAREDE PARA REDE COLETORA DE ESGOTO, DN150 MM, JUNTA ELÁSTICA, INSTALADO EM LOCAL COM NÍVEL ALTO DE INTERFERÊNCIAS - FORNECIMENTO E ASSENTAMENTO. AF_06/2015</t>
  </si>
  <si>
    <t>TUBO DE PVC CORRUGADO DE DUPLA PAREDE PARA REDE COLETORA DE ESGOTO, DN200 MM, JUNTA ELÁSTICA, INSTALADO EM LOCAL COM NÍVEL ALTO DE INTERFERÊNCIAS - FORNECIMENTO E ASSENTAMENTO. AF_06/2015</t>
  </si>
  <si>
    <t>TUBO DE PVC CORRUGADO DE DUPLA PAREDE PARA REDE COLETORA DE ESGOTO, DN250 MM, JUNTA ELÁSTICA, INSTALADO EM LOCAL COM NÍVEL ALTO DE INTERFERÊNCIAS - FORNECIMENTO E ASSENTAMENTO. AF_06/2015</t>
  </si>
  <si>
    <t>TUBO DE PVC CORRUGADO DE DUPLA PAREDE PARA REDE COLETORA DE ESGOTO, DN300 MM, JUNTA ELÁSTICA, INSTALADO EM LOCAL COM NÍVEL ALTO DE INTERFERÊNCIAS - FORNECIMENTO E ASSENTAMENTO. AF_06/2015</t>
  </si>
  <si>
    <t>TUBO DE PVC CORRUGADO DE DUPLA PAREDE PARA REDE COLETORA DE ESGOTO, DN350 MM, JUNTA ELÁSTICA, INSTALADO EM LOCAL COM NÍVEL ALTO DE INTERFERÊNCIAS - FORNECIMENTO E ASSENTAMENTO. AF_06/2015</t>
  </si>
  <si>
    <t>TUBO DE PVC CORRUGADO DE DUPLA PAREDE PARA REDE COLETORA DE ESGOTO, DN400 MM, EM JUNTA ELÁSTICA, INSTALADO EM LOCAL COM NÍVEL ALTO DE INTERFERÊNCIAS - FORNECIMENTO E ASSENTAMENTO. AF_06/2015</t>
  </si>
  <si>
    <t>TUBO DE PEAD CORRUGADO DE DUPLA PAREDE PARA REDE COLETORA DE ESGOTO, DN 600 MM, JUNTA ELÁSTICA INTEGRADA, INSTALADO EM LOCAL COM NÍVEL ALTODE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</si>
  <si>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</si>
  <si>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</si>
  <si>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</si>
  <si>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</si>
  <si>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</si>
  <si>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</si>
  <si>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</si>
  <si>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</si>
  <si>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</si>
  <si>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</si>
  <si>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DEINTERFERÊNCIAS (NÃO INCLUI FORNECIMENTO). AF_06/2015</t>
  </si>
  <si>
    <t>ASSENTAMENTO DE TUBO DE PVC PARA REDE COLETORA DE ESGOTO DE PAREDE MACIÇA, DN 150 MM, JUNTA ELÁSTICA, INSTALADO EM LOCAL COM NÍVEL BAIXO DEINTERFERÊNCIAS (NÃO INCLUI FORNECIMENTO). AF_06/2015</t>
  </si>
  <si>
    <t>ASSENTAMENTO DE TUBO DE PVC PARA REDE COLETORA DE ESGOTO DE PAREDE MACIÇA, DN 200 MM, JUNTA ELÁSTICA, INSTALADO EM LOCAL COM NÍVEL BAIXO DEINTERFERÊNCIAS (NÃO INCLUI FORNECIMENTO). AF_06/2015</t>
  </si>
  <si>
    <t>ASSENTAMENTO DE TUBO DE PVC PARA REDE COLETORA DE ESGOTO DE PAREDE MACIÇA, DN 250 MM, JUNTA ELÁSTICA, INSTALADO EM LOCAL COM NÍVEL BAIXO DEINTERFERÊNCIAS (NÃO INCLUI FORNECIMENTO). AF_06/2015</t>
  </si>
  <si>
    <t>ASSENTAMENTO DE TUBO DE PVC PARA REDE COLETORA DE ESGOTO DE PAREDE MACIÇA, DN 300 MM, JUNTA ELÁSTICA, INSTALADO EM LOCAL COM NÍVEL BAIXO DEINTERFERÊNCIAS (NÃO INCLUI FORNECIMENTO). AF_06/2015</t>
  </si>
  <si>
    <t>ASSENTAMENTO DE TUBO DE PVC PARA REDE COLETORA DE ESGOTO DE PAREDE MACIÇA, DN 350 MM, JUNTA ELÁSTICA, INSTALADO EM LOCAL COM NÍVEL BAIXO DEINTERFERÊNCIAS (NÃO INCLUI FORNECIMENTO). AF_06/2015</t>
  </si>
  <si>
    <t>ASSENTAMENTO DE TUBO DE PVC PARA REDE COLETORA DE ESGOTO DE PAREDE MACIÇA, DN 400 MM, JUNTA ELÁSTICA, INSTALADO EM LOCAL COM NÍVEL BAIXO DEINTERFERÊNCIAS (NÃO INCLUI FORNECIMENTO). AF_06/2015</t>
  </si>
  <si>
    <t>ASSENTAMENTO DE TUBO DE PVC CORRUGADO DE DUPLA PAREDE PARA REDE COLETORA DE ESGOTO, DN 150 MM, JUNTA ELÁSTICA, INSTALADO EM LOCAL COM NÍVELBAIXO DE INTERFERÊNCIAS (NÃO INCLUI FORNECIMENTO). AF_06/2015</t>
  </si>
  <si>
    <t>ASSENTAMENTO DE TUBO DE PVC CORRUGADO DE DUPLA PAREDE PARA REDE COLETORA DE ESGOTO, DN 200 MM, JUNTA ELÁSTICA, INSTALADO EM LOCAL COM NÍVELBAIXO DE INTERFERÊNCIAS (NÃO INCLUI FORNECIMENTO). AF_06/2015</t>
  </si>
  <si>
    <t>ASSENTAMENTO DE TUBO DE PVC CORRUGADO DE DUPLA PAREDE PARA REDE COLETORA DE ESGOTO, DN 250 MM, JUNTA ELÁSTICA, INSTALADO EM LOCAL COM NÍVELBAIXO DE INTERFERÊNCIAS (NÃO INCLUI FORNECIMENTO). AF_06/2015</t>
  </si>
  <si>
    <t>ASSENTAMENTO DE TUBO DE PVC CORRUGADO DE DUPLA PAREDE PARA REDE COLETORA DE ESGOTO, DN 300 MM, JUNTA ELÁSTICA, INSTALADO EM LOCAL COM NÍVELBAIXO DE INTERFERÊNCIAS (NÃO INCLUI FORNECIMENTO). AF_06/2015</t>
  </si>
  <si>
    <t>ASSENTAMENTO DE TUBO DE PVC CORRUGADO DE DUPLA PAREDE PARA REDE COLETORA DE ESGOTO, DN 350 MM, JUNTA ELÁSTICA, INSTALADO EM LOCAL COM NÍVELBAIXO DE INTERFERÊNCIAS (NÃO INCLUI FORNECIMENTO). AF_06/2015</t>
  </si>
  <si>
    <t>ASSENTAMENTO DE TUBO DE PVC CORRUGADO DE DUPLA PAREDE PARA REDE COLETORA DE ESGOTO, DN 400 MM, JUNTA ELÁSTICA, INSTALADO EM LOCAL COM NÍVELBAIXO DE INTERFERÊNCIAS (NÃO INCLUI FORNECIMENTO). AF_06/2015</t>
  </si>
  <si>
    <t>ASSENTAMENTO DE TUBO DE PEAD CORRUGADO DE DUPLA PAREDE PARA REDE COLETORA DE ESGOTO, DN 450 MM, JUNTA ELÁSTICA INTEGRADA, INSTALADO EM LOCALCOM NÍVEL BAIXO DE INTERFERÊNCIAS (NÃO INCLUI FORNECIMENTO). AF_06/2015</t>
  </si>
  <si>
    <t>ASSENTAMENTO DE TUBO DE PEAD CORRUGADO DE DUPLA PAREDE PARA REDE COLETORA DE ESGOTO, DN 600 MM, JUNTA ELÁSTICA INTEGRADA, INSTALADO EM LOCALCOM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</si>
  <si>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</si>
  <si>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</si>
  <si>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</si>
  <si>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</si>
  <si>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</si>
  <si>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</si>
  <si>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</si>
  <si>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NÍVELALTO DE INTERFERÊNCIAS (NÃO INCLUI FORNECIMENTO). AF_06/2015</t>
  </si>
  <si>
    <t>ASSENTAMENTO DE TUBO DE PVC CORRUGADO DE DUPLA PAREDE PARA REDE COLETORA DE ESGOTO, DN 200 MM, JUNTA ELÁSTICA, INSTALADO EM LOCAL COM NÍVELALTO DE INTERFERÊNCIAS (NÃO INCLUI FORNECIMENTO). AF_06/2015</t>
  </si>
  <si>
    <t>ASSENTAMENTO DE TUBO DE PVC CORRUGADO DE DUPLA PAREDE PARA REDE COLETORA DE ESGOTO, DN 250 MM, JUNTA ELÁSTICA, INSTALADO EM LOCAL COM NÍVELALTO DE INTERFERÊNCIAS (NÃO INCLUI FORNECIMENTO). AF_06/2015</t>
  </si>
  <si>
    <t>ASSENTAMENTO DE TUBO DE PVC CORRUGADO DE DUPLA PAREDE PARA REDE COLETORA DE ESGOTO, DN 300 MM, JUNTA ELÁSTICA, INSTALADO EM LOCAL COM NÍVELALTO DE INTERFERÊNCIAS (NÃO INCLUI FORNECIMENTO). AF_06/2015</t>
  </si>
  <si>
    <t>ASSENTAMENTO DE TUBO DE PVC CORRUGADO DE DUPLA PAREDE PARA REDE COLETORA DE ESGOTO, DN 350 MM, JUNTA ELÁSTICA, INSTALADO EM LOCAL COM NÍVELALTO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</si>
  <si>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</si>
  <si>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LOCALCOM NÍVEL ALTO DE INTERFERÊNCIAS (NÃO INCLUI FORNECIMENTO). AF_06/2015</t>
  </si>
  <si>
    <t>ASSENTAMENTO DE TUBO DE PEAD CORRUGADO DE DUPLA PAREDE PARA REDE COLETORA DE ESGOTO, DN 600 MM, JUNTA ELÁSTICA INTEGRADA, INSTALADO EM LOCALCOM NÍVEL ALTO DE INTERFERÊNCIAS (NÃO INCLUI FORNECIMENTO). AF_06/2015</t>
  </si>
  <si>
    <t>TUBO DE PEAD CORRUGADO DE DUPLA PAREDE PARA REDE COLETORA DE ESGOTO, DN 250 MM, JUNTA ELÁSTICA INTEGRADA, INSTALADO EM LOCAL COM NÍVEL BAIXODE INTERFERÊNCIAS - FORNECIMENTO E ASSENTAMENTO. AF_06/2016</t>
  </si>
  <si>
    <t>ASSENTAMENTO DE TUBO DE PEAD CORRUGADO DE DUPLA PAREDE PARA REDE COLETORA DE ESGOTO, DN 250 MM, JUNTA ELÁSTICA INTEGRADA, INSTALADO EM LOCALCOM NÍVEL BAIXO DE INTERFERÊNCIAS (NÃO INCLUI FORNECIMENTO). AF_06/2016</t>
  </si>
  <si>
    <t>TUBO DE PEAD CORRUGADO DE DUPLA PAREDE PARA REDE COLETORA DE ESGOTO, DN 300 MM, JUNTA ELÁSTICA INTEGRADA, INSTALADO EM LOCAL COM NÍVEL BAIXODE INTERFERÊNCIAS - FORNECIMENTO E ASSENTAMENTO. AF_06/2016</t>
  </si>
  <si>
    <t>ASSENTAMENTO DE TUBO DE PEAD CORRUGADO DE DUPLA PAREDE PARA REDE COLETORA DE ESGOTO, DN 300 MM, JUNTA ELÁSTICA INTEGRADA, INSTALADO EM LOCALCOM NÍVEL BAIXO DE INTERFERÊNCIAS (NÃO INCLUI FORNECIMENTO). AF_06/2016</t>
  </si>
  <si>
    <t>TUBO DE PEAD CORRUGADO DE DUPLA PAREDE PARA REDE COLETORA DE ESGOTO, DN 750 MM, JUNTA ELÁSTICA INTEGRADA, INSTALADO EM LOCAL COM NÍVEL BAIXODE INTERFERÊNCIAS - FORNECIMENTO E ASSENTAMENTO. AF_06/2016</t>
  </si>
  <si>
    <t>ASSENTAMENTO DE TUBO DE PEAD CORRUGADO DE DUPLA PAREDE PARA REDE COLETORA DE ESGOTO, DN 750 MM, JUNTA ELÁSTICA INTEGRADA, INSTALADO EM LOCALCOM NÍVEL BAIXO DE INTERFERÊNCIAS (NÃO INCLUI FORNECIMENTO). AF_06/2016</t>
  </si>
  <si>
    <t>ASSENTAMENTO DE TUBO DE PEAD CORRUGADO DE DUPLA PAREDE PARA REDE COLETORA DE ESGOTO, DN 900 MM, JUNTA ELÁSTICA INTEGRADA, INSTALADO EM LOCALCOM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</si>
  <si>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</si>
  <si>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</si>
  <si>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</si>
  <si>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</si>
  <si>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</si>
  <si>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ALTODE INTERFERÊNCIAS - FORNECIMENTO E ASSENTAMENTO. AF_06/2016</t>
  </si>
  <si>
    <t>ASSENTAMENTO DE TUBO DE PEAD CORRUGADO DE DUPLA PAREDE PARA REDE COLETORA DE ESGOTO, DN 250 MM, JUNTA ELÁSTICA INTEGRADA, INSTALADO EM LOCALCOM NÍVEL ALTO DE INTERFERÊNCIAS (NÃO INCLUI FORNECIMENTO). AF_06/2016</t>
  </si>
  <si>
    <t>TUBO DE PEAD CORRUGADO DE DUPLA PAREDE PARA REDE COLETORA DE ESGOTO, DN 300 MM, JUNTA ELÁSTICA INTEGRADA, INSTALADO EM LOCAL COM NÍVEL ALTODE INTERFERÊNCIAS - FORNECIMENTO E ASSENTAMENTO. AF_06/2016</t>
  </si>
  <si>
    <t>ASSENTAMENTO DE TUBO DE PEAD CORRUGADO DE DUPLA PAREDE PARA REDE COLETORA DE ESGOTO, DN 300 MM, JUNTA ELÁSTICA INTEGRADA, INSTALADO EM LOCALCOM NÍVEL ALTO DE INTERFERÊNCIAS (NÃO INCLUI FORNECIMENTO). AF_06/2016</t>
  </si>
  <si>
    <t>TUBO DE PEAD CORRUGADO DE DUPLA PAREDE PARA REDE COLETORA DE ESGOTO, DN 750 MM, JUNTA ELÁSTICA INTEGRADA, INSTALADO EM LOCAL COM NÍVEL ALTODE INTERFERÊNCIAS - FORNECIMENTO E ASSENTAMENTO. AF_06/2016</t>
  </si>
  <si>
    <t>ASSENTAMENTO DE TUBO DE PEAD CORRUGADO DE DUPLA PAREDE PARA REDE COLETORA DE ESGOTO, DN 750 MM, JUNTA ELÁSTICA INTEGRADA, INSTALADO EM LOCALCOM NÍVEL ALTO DE INTERFERÊNCIAS (NÃO INCLUI FORNECIMENTO). AF_06/2016</t>
  </si>
  <si>
    <t>ASSENTAMENTO DE TUBO DE PEAD CORRUGADO DE DUPLA PAREDE PARA REDE COLETORA DE ESGOTO, DN 900 MM, JUNTA ELÁSTICA INTEGRADA, INSTALADO EM LOCALCOM NÍVEL ALTO DE INTERFERÊNCIAS (NÃO INCLUI FORNECIMENTO). AF_06/2016</t>
  </si>
  <si>
    <t>TUBO DE PEAD CORRUGADO DE DUPLA PAREDE PARA REDE COLETORA DE ESGOTO, DN 1000 MM, JUNTA ELÁSTICA INTEGRADA, INSTALADO EM LOCAL COM NÍVEL ALTODE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</si>
  <si>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</si>
  <si>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</si>
  <si>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</si>
  <si>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</si>
  <si>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</si>
  <si>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</si>
  <si>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INTERFERÊNCIAS(NÃO INCLUI FORNECIMENTO). AF_11/2017</t>
  </si>
  <si>
    <t>ASSENTAMENTO DE TUBO DE PVC PBA PARA REDE DE ÁGUA, DN 50 MM, JUNTA ELÁSTICA INTEGRADA, INSTALADO EM LOCAL COM NÍVEL BAIXO DE INTERFERÊNCIAS(NÃO INCLUI FORNECIMENTO). AF_11/2017</t>
  </si>
  <si>
    <t>ASSENTAMENTO DE TUBO DE PVC PBA PARA REDE DE ÁGUA, DN 75 MM, JUNTA ELÁSTICA INTEGRADA, INSTALADO EM LOCAL COM NÍVEL BAIXO DE INTERFERÊNCIAS(NÃO INCLUI FORNECIMENTO). AF_11/2017</t>
  </si>
  <si>
    <t>ASSENTAMENTO DE TUBO DE PVC PBA PARA REDE DE ÁGUA, DN 100 MM, JUNTA ELÁSTICA INTEGRADA, INSTALADO EM LOCAL COM NÍVEL BAIXO DE INTERFERÊNCIAS(NÃO INCLUI FORNECIMENTO). AF_11/2017</t>
  </si>
  <si>
    <t>FORNEC E/OU ASSENT DE TUBO DE CONCRETO COM JUNTA ELASTICA</t>
  </si>
  <si>
    <t>TUBO DE CONCRETO PARA REDES COLETORAS DE ESGOTO SANITÁRIO, DIÂMETRO DE300 MM, JUNTA ELÁSTICA, INSTALADO EM LOCAL COM BAIXO NÍVEL DE INTERFERÊNCIAS - FORNECIMENTO E ASSENTAMENTO. AF_12/2015</t>
  </si>
  <si>
    <t>ASSENTAMENTO DE TUBO DE CONCRETO PARA REDES COLETORAS DE ESGOTO SANITÁRIO, DIÂMETRO DE 300 MM, JUNTA ELÁSTICA, INSTALADO EM LOCAL COM BAIXONÍVEL DE INTERFERÊNCIAS (NÃO INCLUI FORNECIMENTO). AF_12/2015</t>
  </si>
  <si>
    <t>TUBO DE CONCRETO PARA REDES COLETORAS DE ESGOTO SANITÁRIO, DIÂMETRO DE400 MM, JUNTA ELÁSTICA, INSTALADO EM LOCAL COM BAIXO NÍVEL DE INTERFERÊNCIAS - FORNECIMENTO E ASSENTAMENTO. AF_12/2015</t>
  </si>
  <si>
    <t>ASSENTAMENTO DE TUBO DE CONCRETO PARA REDES COLETORAS DE ESGOTO SANITÁRIO, DIÂMETRO DE 400 MM, JUNTA ELÁSTICA, INSTALADO EM LOCAL COM BAIXONÍVEL DE INTERFERÊNCIAS (NÃO INCLUI FORNECIMENTO). AF_12/2015</t>
  </si>
  <si>
    <t>TUBO DE CONCRETO PARA REDES COLETORAS DE ESGOTO SANITÁRIO, DIÂMETRO DE500 MM, JUNTA ELÁSTICA, INSTALADO EM LOCAL COM BAIXO NÍVEL DE INTERFERÊNCIAS - FORNECIMENTO E ASSENTAMENTO. AF_12/2015</t>
  </si>
  <si>
    <t>ASSENTAMENTO DE TUBO DE CONCRETO PARA REDES COLETORAS DE ESGOTO SANITÁRIO, DIÂMETRO DE 500 MM, JUNTA ELÁSTICA, INSTALADO EM LOCAL COM BAIXONÍVEL DE INTERFERÊNCIAS (NÃO INCLUI FORNECIMENTO). AF_12/2015</t>
  </si>
  <si>
    <t>TUBO DE CONCRETO PARA REDES COLETORAS DE ESGOTO SANITÁRIO, DIÂMETRO DE600 MM, JUNTA ELÁSTICA, INSTALADO EM LOCAL COM BAIXO NÍVEL DE INTERFERÊNCIAS - FORNECIMENTO E ASSENTAMENTO. AF_12/2015</t>
  </si>
  <si>
    <t>ASSENTAMENTO DE TUBO DE CONCRETO PARA REDES COLETORAS DE ESGOTO SANITÁRIO, DIÂMETRO DE 600 MM, JUNTA ELÁSTICA, INSTALADO EM LOCAL COM BAIXONÍVEL DE INTERFERÊNCIAS (NÃO INCLUI FORNECIMENTO). AF_12/2015</t>
  </si>
  <si>
    <t>TUBO DE CONCRETO PARA REDES COLETORAS DE ESGOTO SANITÁRIO, DIÂMETRO DE700 MM, JUNTA ELÁSTICA, INSTALADO EM LOCAL COM BAIXO NÍVEL DE INTERFERÊNCIAS - FORNECIMENTO E ASSENTAMENTO. AF_12/2015</t>
  </si>
  <si>
    <t>ASSENTAMENTO DE TUBO DE CONCRETO PARA REDES COLETORAS DE ESGOTO SANITÁRIO, DIÂMETRO DE 700 MM, JUNTA ELÁSTICA, INSTALADO EM LOCAL COM BAIXONÍVEL DE INTERFERÊNCIAS (NÃO INCLUI FORNECIMENTO). AF_12/2015</t>
  </si>
  <si>
    <t>ASSENTAMENTO DE TUBO DE CONCRETO PARA REDES COLETORAS DE ESGOTO SANITÁRIO, DIÂMETRO DE 800 MM, JUNTA ELÁSTICA, INSTALADO EM LOCAL COM BAIXONÍVEL DE INTERFERÊNCIAS (NÃO INCLUI FORNECIMENTO). AF_12/2015</t>
  </si>
  <si>
    <t>ASSENTAMENTO DE TUBO DE CONCRETO PARA REDES COLETORAS DE ESGOTO SANITÁRIO, DIÂMETRO DE 900 MM, JUNTA ELÁSTICA, INSTALADO EM LOCAL COM BAIXONÍVEL DE INTERFERÊNCIAS (NÃO INCLUI FORNECIMENTO). AF_12/2015</t>
  </si>
  <si>
    <t>TUBO DE CONCRETO PARA REDES COLETORAS DE ESGOTO SANITÁRIO, DIÂMETRO DE1000 MM, JUNTA ELÁSTICA, INSTALADO EM LOCAL COM BAIXO NÍVEL DE INTERFERÊNCIAS - FORNECIMENTO E ASSENTAMENTO. AF_12/2015</t>
  </si>
  <si>
    <t>ASSENTAMENTO DE TUBO DE CONCRETO PARA REDES COLETORAS DE ESGOTO SANITÁRIO, DIÂMETRO DE 1000 MM, JUNTA ELÁSTICA, INSTALADO EM LOCAL COM BAIXONÍVEL DE INTERFERÊNCIAS (NÃO INCLUI FORNECIMENTO). AF_12/2015</t>
  </si>
  <si>
    <t>TUBO DE CONCRETO PARA REDES COLETORAS DE ESGOTO SANITÁRIO, DIÂMETRO DE300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</si>
  <si>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</si>
  <si>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</si>
  <si>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</si>
  <si>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</si>
  <si>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</si>
  <si>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</si>
  <si>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</si>
  <si>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</si>
  <si>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</si>
  <si>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</si>
  <si>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</si>
  <si>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DE1000 MM, JUNTA ELÁSTICA, INSTALADO EM LOCAL COM ALTO NÍVEL DE INTERFERÊNCIAS - FORNECIMENTO E ASSENTAMENTO. AF_12/2015</t>
  </si>
  <si>
    <t>ASSENTAMENTO DE TUBO DE CONCRETO PARA REDES COLETORAS DE ESGOTO SANITÁRIO, DIÂMETRO DE 1000 MM, JUNTA ELÁSTICA, INSTALADO EM LOCAL COM ALTONÍVEL DE INTERFERÊNCIAS (NÃO INCLUI FORNECIMENTO). AF_12/2015</t>
  </si>
  <si>
    <t>FORNEC E/OU ASSENT DE TUBO DE CONCRETO COM JUNTA ARGAMASSADA</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</si>
  <si>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</si>
  <si>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</si>
  <si>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</si>
  <si>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</si>
  <si>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</si>
  <si>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</si>
  <si>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</si>
  <si>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</si>
  <si>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</si>
  <si>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</si>
  <si>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</si>
  <si>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</si>
  <si>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</si>
  <si>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</si>
  <si>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</si>
  <si>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</si>
  <si>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</si>
  <si>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</si>
  <si>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</si>
  <si>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</si>
  <si>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</si>
  <si>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</si>
  <si>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</si>
  <si>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</si>
  <si>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</si>
  <si>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</si>
  <si>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NÍVELDE INTERFERÊNCIAS (NÃO INCLUI FORNECIMENTO). AF_12/2015</t>
  </si>
  <si>
    <t>ASSENTAMENTO DE TUBO DE CONCRETO PARA REDES COLETORAS DE ÁGUAS PLUVIAIS, DIÂMETRO DE 400 MM, JUNTA RÍGIDA, INSTALADO EM LOCAL COM ALTO NÍVELDE INTERFERÊNCIAS (NÃO INCLUI FORNECIMENTO). AF_12/2015</t>
  </si>
  <si>
    <t>ASSENTAMENTO DE TUBO DE CONCRETO PARA REDES COLETORAS DE ÁGUAS PLUVIAIS, DIÂMETRO DE 500 MM, JUNTA RÍGIDA, INSTALADO EM LOCAL COM ALTO NÍVELDE INTERFERÊNCIAS (NÃO INCLUI FORNECIMENTO). AF_12/2015</t>
  </si>
  <si>
    <t>ASSENTAMENTO DE TUBO DE CONCRETO PARA REDES COLETORAS DE ÁGUAS PLUVIAIS, DIÂMETRO DE 600 MM, JUNTA RÍGIDA, INSTALADO EM LOCAL COM ALTO NÍVELDE INTERFERÊNCIAS (NÃO INCLUI FORNECIMENTO). AF_12/2015</t>
  </si>
  <si>
    <t>ASSENTAMENTO DE TUBO DE CONCRETO PARA REDES COLETORAS DE ÁGUAS PLUVIAIS, DIÂMETRO DE 700 MM, JUNTA RÍGIDA, INSTALADO EM LOCAL COM ALTO NÍVELDE INTERFERÊNCIAS (NÃO INCLUI FORNECIMENTO). AF_12/2015</t>
  </si>
  <si>
    <t>ASSENTAMENTO DE TUBO DE CONCRETO PARA REDES COLETORAS DE ÁGUAS PLUVIAIS, DIÂMETRO DE 800 MM, JUNTA RÍGIDA, INSTALADO EM LOCAL COM ALTO NÍVELDE INTERFERÊNCIAS (NÃO INCLUI FORNECIMENTO). AF_12/2015</t>
  </si>
  <si>
    <t>ASSENTAMENTO DE TUBO DE CONCRETO PARA REDES COLETORAS DE ÁGUAS PLUVIAIS, DIÂMETRO DE 900 MM, JUNTA RÍGIDA, INSTALADO EM LOCAL COM ALTO NÍVELDE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</si>
  <si>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</si>
  <si>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</si>
  <si>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</si>
  <si>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</si>
  <si>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</si>
  <si>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</si>
  <si>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</si>
  <si>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</si>
  <si>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</si>
  <si>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</si>
  <si>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</si>
  <si>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</si>
  <si>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</si>
  <si>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KG</t>
  </si>
  <si>
    <t>FORNEC E/OU ASSENT DE TUBO PVC DEFOFO COM JUNTA ELASTICA</t>
  </si>
  <si>
    <t>ASSENTAMENTO DE TUBO DE PVC DEFOFO OU PRFV OU RPVC PARA REDE DE ÁGUA, DN 150 MM, JUNTA ELÁSTICA INTEGRADA, INSTALADO EM LOCAL COM NÍVEL ALTODE INTERFERÊNCIAS (NÃO INCLUI FORNECIMENTO). AF_11/2017</t>
  </si>
  <si>
    <t>ASSENTAMENTO DE TUBO DE PVC DEFOFO OU PRFV OU RPVC PARA REDE DE ÁGUA, DN 200 MM, JUNTA ELÁSTICA INTEGRADA, INSTALADO EM LOCAL COM NÍVEL ALTODE INTERFERÊNCIAS (NÃO INCLUI FORNECIMENTO). AF_11/2017</t>
  </si>
  <si>
    <t>ASSENTAMENTO DE TUBO DE PVC DEFOFO OU PRFV OU RPVC PARA REDE DE ÁGUA, DN 250 MM, JUNTA ELÁSTICA INTEGRADA, INSTALADO EM LOCAL COM NÍVEL ALTODE INTERFERÊNCIAS (NÃO INCLUI FORNECIMENTO). AF_11/2017</t>
  </si>
  <si>
    <t>ASSENTAMENTO DE TUBO DE PVC DEFOFO OU PRFV OU RPVC PARA REDE DE ÁGUA, DN 300 MM, JUNTA ELÁSTICA INTEGRADA, INSTALADO EM LOCAL COM NÍVEL ALTODE INTERFERÊNCIAS (NÃO INCLUI FORNECIMENTO). AF_11/2017</t>
  </si>
  <si>
    <t>ASSENTAMENTO DE TUBO DE PVC DEFOFO OU PRFV OU RPVC PARA REDE DE ÁGUA, DN 350 MM, JUNTA ELÁSTICA INTEGRADA, INSTALADO EM LOCAL COM NÍVEL ALTODE INTERFERÊNCIAS (NÃO INCLUI FORNECIMENTO). AF_11/2017</t>
  </si>
  <si>
    <t>ASSENTAMENTO DE TUBO DE PVC DEFOFO OU PRFV OU RPVC PARA REDE DE ÁGUA, DN 400 MM, JUNTA ELÁSTICA INTEGRADA, INSTALADO EM LOCAL COM NÍVEL ALTODE INTERFERÊNCIAS (NÃO INCLUI FORNECIMENTO). AF_11/2017</t>
  </si>
  <si>
    <t>ASSENTAMENTO DE TUBO DE PVC DEFOFO OU PRFV OU RPVC PARA REDE DE ÁGUA, DN 500 MM, JUNTA ELÁSTICA INTEGRADA, INSTALADO EM LOCAL COM NÍVEL ALTODE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</si>
  <si>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</si>
  <si>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</si>
  <si>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</si>
  <si>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</si>
  <si>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</si>
  <si>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</si>
  <si>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</si>
  <si>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CANT</t>
  </si>
  <si>
    <t>CANTEIRO DE OBRAS</t>
  </si>
  <si>
    <t>CONSTRUCAO DO CANTEIRO</t>
  </si>
  <si>
    <t>M2</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</si>
  <si>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</si>
  <si>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</si>
  <si>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</si>
  <si>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</si>
  <si>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</si>
  <si>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</si>
  <si>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</si>
  <si>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</si>
  <si>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</si>
  <si>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</si>
  <si>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</si>
  <si>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</si>
  <si>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</si>
  <si>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</si>
  <si>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</si>
  <si>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</si>
  <si>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</si>
  <si>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</si>
  <si>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</si>
  <si>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</si>
  <si>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</si>
  <si>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</si>
  <si>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</si>
  <si>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</si>
  <si>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</si>
  <si>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</si>
  <si>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</si>
  <si>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</si>
  <si>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</si>
  <si>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</si>
  <si>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 xml:space="preserve">TAPUME COM COMPENSADO DE MADEIRA. AF_05/2018 </t>
  </si>
  <si>
    <t xml:space="preserve">TAPUME COM TELHA METÁLICA. AF_05/2018 </t>
  </si>
  <si>
    <t>PISO PARA CONSTRUÇÃO TEMPORÁRIA EM MADEIRA, SEM REAPROVEITAMENTO. AF_05/2018</t>
  </si>
  <si>
    <t>CHOR</t>
  </si>
  <si>
    <t>CUSTOS HORÁRIOS DE MÁQUINAS E EQUIPAMENTOS</t>
  </si>
  <si>
    <t>CUSTO HORÁRIO PRODUTIVO DIURNO</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</si>
  <si>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</si>
  <si>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</si>
  <si>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M3,PESO OPERACIONAL MÍN. 6.674 KG, PROFUNDIDADE ESCAVAÇÃO MÁX. 4,37 M - CHP DIURNO. AF_06/2014</t>
  </si>
  <si>
    <t>RETROESCAVADEIRA SOBRE RODAS COM CARREGADEIRA, TRAÇÃO 4X2, POTÊNCIA LÍQ. 79 HP, CAÇAMBA CARREG. CAP. MÍN. 1 M3, CAÇAMBA RETRO CAP. 0,20 M3,PESO OPERACIONAL MÍN. 6.570 KG, PROFUNDIDADE ESCAVAÇÃO MÁX. 4,37 M - CHP DIURNO. AF_06/2014</t>
  </si>
  <si>
    <t>ROLO COMPACTADOR VIBRATÓRIO DE UM CILINDRO AÇO LISO, POTÊNCIA 80 HP, PESO OPERACIONAL MÁXIMO 8,1 T, IMPACTO DINÂMICO 16,15 / 9,5 T, LARGURADE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</si>
  <si>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</si>
  <si>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</si>
  <si>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</si>
  <si>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</si>
  <si>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0,50M - CHP DIURNO. AF_06/2014</t>
  </si>
  <si>
    <t>VIBROACABADORA DE ASFALTO SOBRE ESTEIRAS, LARGURA DE PAVIMENTAÇÃO 1,90M A 5,30 M, POTÊNCIA 105 HP CAPACIDADE 450 T/H - CHP DIURNO. AF_11/2014</t>
  </si>
  <si>
    <t>VASSOURA MECÂNICA REBOCÁVEL COM ESCOVA CILÍNDRICA, LARGURA ÚTIL DE VARRIMENTO DE 2,44 M - CHP DIURNO. AF_06/2014</t>
  </si>
  <si>
    <t>TRATOR DE PNEUS, POTÊNCIA 122 CV, TRAÇÃO 4X4, PESO COM LASTRO DE 4.510KG - CHP DIURNO. AF_06/2014</t>
  </si>
  <si>
    <t>TRATOR DE ESTEIRAS, POTÊNCIA 170 HP, PESO OPERACIONAL 19 T, CAÇAMBA 5,2 M3 - CHP DIURNO. AF_06/2014</t>
  </si>
  <si>
    <t>TRATOR DE ESTEIRAS, POTÊNCIA 150 HP, PESO OPERACIONAL 16,7 T, COM RODAMOTRIZ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</si>
  <si>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</si>
  <si>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</si>
  <si>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</si>
  <si>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</si>
  <si>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</si>
  <si>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MILLA SER MONTADO SOBRE CAMINHÃO - CHP DIURNO. AF_10/2014</t>
  </si>
  <si>
    <t>CAMINHÃO TOCO, PESO BRUTO TOTAL 14.300 KG, CARGA ÚTIL MÁXIMA 9590 KG, DISTÂNCIA ENTRE EIXOS 4,76 M, POTÊNCIA 185 CV (NÃO INCLUI CARROCERIA)- CHP DIURNO. AF_06/2014</t>
  </si>
  <si>
    <t>CAMINHÃO TOCO, PESO BRUTO TOTAL 16.000 KG, CARGA ÚTIL MÁXIMA DE 10.685KG, DISTÂNCIA ENTRE EIXOS 4,80 M, POTÊNCIA 189 CV EXCLUSIVE CARROCERIA - CHP DIURNO. AF_06/2014</t>
  </si>
  <si>
    <t>CAMINHÃO PIPA 10.000 L TRUCADO, PESO BRUTO TOTAL 23.000 KG, CARGA ÚTILMÁXIMA 15.935 KG, DISTÂNCIA ENTRE EIXOS 4,8 M, POTÊNCIA 230 CV, INCLUSIVE TANQUE DE AÇO PARA TRANSPORTE DE ÁGUA - CHP DIURNO. AF_06/2014</t>
  </si>
  <si>
    <t>ESPARGIDOR DE ASFALTO PRESSURIZADO COM TANQUE DE 2500 L, REBOCÁVEL COMMOTOR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</si>
  <si>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</si>
  <si>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</si>
  <si>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</si>
  <si>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</si>
  <si>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</si>
  <si>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TRABALHO102 PSI, MOTOR DIESEL, POTÊNCIA 63 CV - CHP DIURNO. AF_06/2015</t>
  </si>
  <si>
    <t>CAMINHÃO PIPA 6.000 L, PESO BRUTO TOTAL 13.000 KG, DISTÂNCIA ENTRE EIXOS 4,80 M, POTÊNCIA 189 CV INCLUSIVE TANQUE DE AÇO PARA TRANSPORTE DEÁGUA, CAPACIDADE 6 M3 - CHP DIURNO. AF_06/2014</t>
  </si>
  <si>
    <t>ROLO COMPACTADOR DE PNEUS ESTÁTICO, PRESSÃO VARIÁVEL, POTÊNCIA 111 HP,PESO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</si>
  <si>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</si>
  <si>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</si>
  <si>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</si>
  <si>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</si>
  <si>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</si>
  <si>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HP,PESO OPERACIONAL SEM/COM LASTRO 7,4 / 8,8 T, LARGURA DE TRABALHO 1,68M - CHP DIURNO. AF_02/2016</t>
  </si>
  <si>
    <t>CAMINHÃO TOCO, PBT 14.300 KG, CARGA ÚTIL MÁX. 9.710 KG, DIST. ENTRE EIXOS 3,56 M, POTÊNCIA 185 CV, INCLUSIVE CARROCERIA FIXA ABERTA DE MADEIRA P/ TRANSPORTE GERAL DE CARGA SECA, DIMEN. APROX. 2,50 X 6,50 X 0,50M - CHP DIURNO. AF_06/2014</t>
  </si>
  <si>
    <t>MOTOBOMBA CENTRÍFUGA, MOTOR A GASOLINA, POTÊNCIA 5,42 HP, BOCAIS 1 1/2" X 1", DIÂMETRO ROTOR 143 MM HM/Q = 6 MCA / 16,8 M3/H A 38 MCA / 6,6M3/H - CHP DIURNO. AF_06/2014</t>
  </si>
  <si>
    <t>ESPARGIDOR DE ASFALTO PRESSURIZADO, TANQUE 6 M3 COM ISOLAÇÃO TÉRMICA, AQUECIDO COM 2 MAÇARICOS, COM BARRA ESPARGIDORA 3,60 M, MONTADO SOBRECAMINHÃO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</si>
  <si>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</si>
  <si>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</si>
  <si>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</si>
  <si>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</si>
  <si>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</si>
  <si>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</si>
  <si>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</si>
  <si>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</si>
  <si>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</si>
  <si>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</si>
  <si>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MMSEMI-ABERTO, BOCAL DE SAÍDA Ø 2, HM/Q = 2 MCA / 38,8 M3/H A 28 MCA /5 M3/H - CHP DIURNO. AF_06/2014</t>
  </si>
  <si>
    <t>TANQUE DE ASFALTO ESTACIONÁRIO COM MAÇARICO, CAPACIDADE 20.000 L - CHPDIURNO.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</si>
  <si>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</si>
  <si>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</si>
  <si>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</si>
  <si>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</si>
  <si>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</si>
  <si>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</si>
  <si>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</si>
  <si>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</si>
  <si>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</si>
  <si>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</si>
  <si>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DETRAÇÃO COMBINADO DE 36000 KG, POTÊNCIA 286 CV, INCLUSIVE SEMIREBOQUECOM CAÇAMBA METÁLICA - CHP DIURNO. AF_12/2014</t>
  </si>
  <si>
    <t>CAMINHÃO BASCULANTE 18 M3, COM CAVALO MECÂNICO DE CAPACIDADE MÁXIMA DETRAÇÃO COMBINADO DE 45000 KG, POTÊNCIA 330 CV, INCLUSIVE SEMIREBOQUECOM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</si>
  <si>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</si>
  <si>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</si>
  <si>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</si>
  <si>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2X 500 LITROS, MOTORES ELÉTRICOS MÍNIMO 5 CV CADA, PARA NATA CIMENTO,ARGAMASSA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</si>
  <si>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</si>
  <si>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55M3/H - CHP DIURNO. AF_06/2015</t>
  </si>
  <si>
    <t>BOMBA DE PROJEÇÃO DE CONCRETO SECO, POTÊNCIA 10 CV, VAZÃO 3 M3/H - CHPDIURNO. AF_06/2015</t>
  </si>
  <si>
    <t>BOMBA DE PROJEÇÃO DE CONCRETO SECO, POTÊNCIA 10 CV, VAZÃO 6 M3/H - CHPDIURNO. AF_06/2015</t>
  </si>
  <si>
    <t>PROJETOR PNEUMÁTICO DE ARGAMASSA PARA CHAPISCO E REBOCO COM RECIPIENTEACOPLADO,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</si>
  <si>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</si>
  <si>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</si>
  <si>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</si>
  <si>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</si>
  <si>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</si>
  <si>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</si>
  <si>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</si>
  <si>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</si>
  <si>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</si>
  <si>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</si>
  <si>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</si>
  <si>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</si>
  <si>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</si>
  <si>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</si>
  <si>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</si>
  <si>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</si>
  <si>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</si>
  <si>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</si>
  <si>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DEPESO BRUTO TOTAL 23000 KG, CARGA ÚTIL MÁXIMA 15935 KG, DISTÂNCIA ENTRE EIXOS 4,80 M, POTÊNCIA 230 CV, INCLUSIVE LIMPADORA A SUCÇÃO, TANQUE12000 L - CHP DIURNO. AF_11/2015</t>
  </si>
  <si>
    <t>PENEIRA ROTATIVA COM MOTOR ELÉTRICO TRIFÁSICO DE 2 CV, CILINDRO DE 1 MX 0,60 M, COM FUROS DE 3,17 MM - CHP DIURNO. AF_11/2015</t>
  </si>
  <si>
    <t xml:space="preserve">DOSADOR DE AREIA, CAPACIDADE DE 26 LITROS - CHP DIURNO. AF_11/2015 </t>
  </si>
  <si>
    <t>CAMINHONETE COM MOTOR A DIESEL, POTÊNCIA 180 CV, CABINE DUPLA, 4X4 - CHP DIURNO. AF_11/2015</t>
  </si>
  <si>
    <t>CAMINHONETE CABINE SIMPLES COM MOTOR 1.6 FLEX, CÂMBIO MANUAL, POTÊNCIA101/104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</si>
  <si>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</si>
  <si>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</si>
  <si>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</si>
  <si>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</si>
  <si>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</si>
  <si>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</si>
  <si>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</si>
  <si>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</si>
  <si>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</si>
  <si>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</si>
  <si>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GERADOR PORTÁTIL MONOFÁSICO, POTÊNCIA 5500 VA, MOTOR A GASOLINA, POTÊNCIA DO MOTOR 13 CV - CHP DIURNO. AF_03/2016</t>
  </si>
  <si>
    <t>GRUPO GERADOR REBOCÁVEL, POTÊNCIA 66 KVA, MOTOR A DIESEL - CHP DIURNO.AF_03/2016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</si>
  <si>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</si>
  <si>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</si>
  <si>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</si>
  <si>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</si>
  <si>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</si>
  <si>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</si>
  <si>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</si>
  <si>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</si>
  <si>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</si>
  <si>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 xml:space="preserve">MARTELO DEMOLIDOR PNEUMÁTICO MANUAL, 32 KG - CHP DIURNO. AF_09/2016 </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</si>
  <si>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</si>
  <si>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</si>
  <si>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</si>
  <si>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</si>
  <si>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</si>
  <si>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</si>
  <si>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</si>
  <si>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</si>
  <si>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</si>
  <si>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</si>
  <si>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</si>
  <si>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</si>
  <si>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</si>
  <si>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DISCOSACOPLADA - CHP DIURNO. AF_02/2017</t>
  </si>
  <si>
    <t>CAMINHÃO BASCULANTE 10 M3, TRUCADO, POTÊNCIA 230 CV, INCLUSIVE CAÇAMBAMETÁLICA, COM DISTRIBUIDOR DE AGREGADOS ACOPLADO - CHP DIURNO. AF_02/2017</t>
  </si>
  <si>
    <t>TRATOR DE PNEUS COM POTÊNCIA DE 85 CV, TRAÇÃO 4X4, COM VASSOURA MECÂNICA ACOPLADA - CHP DIURNO. AF_03/2017</t>
  </si>
  <si>
    <t>MINICARREGADEIRA SOBRE RODAS POTENCIA 47HP CAPACIDADE OPERACAO 646 KG,COM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</si>
  <si>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</si>
  <si>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</si>
  <si>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</si>
  <si>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</si>
  <si>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</si>
  <si>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LAVADORA DE ALTA PRESSAO (LAVA-JATO) PARA AGUA FRIA, PRESSAO DE OPERACAO ENTRE 1400 E 1900 LIB/POL2, VAZAO MAXIMA ENTRE 400 E 700 L/H - CHPDIURNO. AF_04/2019</t>
  </si>
  <si>
    <t>USINA DE MISTURA ASFÁLTICA À QUENTE, TIPO CONTRA FLUXO, PROD 100 A 140</t>
  </si>
  <si>
    <t>USINA DE MISTURA ASFÁLTICA À QUENTE, TIPO CONTRA FLUXO, PROD 100 A 140TON/HORA - CHP DIURNO. AF_12/2019</t>
  </si>
  <si>
    <t>USINA DE ASFALTO, TIPO GRAVIMÉTRICA, PROD 150 TON/HORA - CHP DIURNO. A</t>
  </si>
  <si>
    <t>USINA DE ASFALTO, TIPO GRAVIMÉTRICA, PROD 150 TON/HORA - CHP DIURNO. AF_12/2019</t>
  </si>
  <si>
    <t>CUSTO HORÁRIO IMPRODUTIVO DIURNO</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</si>
  <si>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</si>
  <si>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</si>
  <si>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M3,PESO OPERACIONAL MÍN. 6.674 KG, PROFUNDIDADE ESCAVAÇÃO MÁX. 4,37 M - CHI DIURNO. AF_06/2014</t>
  </si>
  <si>
    <t>RETROESCAVADEIRA SOBRE RODAS COM CARREGADEIRA, TRAÇÃO 4X2, POTÊNCIA LÍQ. 79 HP, CAÇAMBA CARREG. CAP. MÍN. 1 M3, CAÇAMBA RETRO CAP. 0,20 M3,PESO OPERACIONAL MÍN. 6.570 KG, PROFUNDIDADE ESCAVAÇÃO MÁX. 4,37 M - CHI DIURNO. AF_06/2014</t>
  </si>
  <si>
    <t>ROLO COMPACTADOR VIBRATÓRIO DE UM CILINDRO AÇO LISO, POTÊNCIA 80 HP, PESO OPERACIONAL MÁXIMO 8,1 T, IMPACTO DINÂMICO 16,15 / 9,5 T, LARGURADE TRABALHO 1,68 M - CHI DIURNO. AF_06/2014</t>
  </si>
  <si>
    <t>GRADE DE DISCO CONTROLE REMOTO REBOCÁVEL, COM 24 DISCOS 24 X 6 MM COMPNEUS PARA TRANSPORTE - CHI DIURNO. AF_06/2014</t>
  </si>
  <si>
    <t>MOTOBOMBA CENTRÍFUGA, MOTOR A GASOLINA, POTÊNCIA 5,42 HP, BOCAIS 1 1/2" X 1", DIÂMETRO ROTOR 143 MM HM/Q = 6 MCA / 16,8 M3/H A 38 MCA / 6,6M3/H - CHI DIURNO. AF_06/2014</t>
  </si>
  <si>
    <t>CAMINHÃO TOCO, PBT 16.000 KG, CARGA ÚTIL MÁX. 10.685 KG, DIST. ENTRE EIXOS 4,8 M, POTÊNCIA 189 CV, INCLUSIVE CARROCERIA FIXA ABERTA DE MADEIRA P/ TRANSPORTE GERAL DE CARGA SECA, DIMEN. APROX. 2,5 X 7,00 X 0,50M - CHI DIURNO. AF_06/2014</t>
  </si>
  <si>
    <t>USINA DE CONCRETO FIXA, CAPACIDADE NOMINAL DE 90 A 120 M3/H, SEM SILO - CHI DIURNO. AF_07/2016</t>
  </si>
  <si>
    <t>VIBROACABADORA DE ASFALTO SOBRE ESTEIRAS, LARGURA DE PAVIMENTAÇÃO 1,90M A 5,30 M, POTÊNCIA 105 HP CAPACIDADE 450 T/H - CHI DIURNO. AF_11/2014</t>
  </si>
  <si>
    <t>VASSOURA MECÂNICA REBOCÁVEL COM ESCOVA CILÍNDRICA, LARGURA ÚTIL DE VARRIMENTO DE 2,44 M - CHI DIURNO. AF_06/2014</t>
  </si>
  <si>
    <t>TRATOR DE PNEUS, POTÊNCIA 122 CV, TRAÇÃO 4X4, PESO COM LASTRO DE 4.510KG - CHI DIURNO. AF_06/2014</t>
  </si>
  <si>
    <t>TRATOR DE ESTEIRAS, POTÊNCIA 170 HP, PESO OPERACIONAL 19 T, CAÇAMBA 5,2 M3 - CHI DIURNO. AF_06/2014</t>
  </si>
  <si>
    <t>TRATOR DE ESTEIRAS, POTÊNCIA 150 HP, PESO OPERACIONAL 16,7 T, COM RODAMOTRIZ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</si>
  <si>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</si>
  <si>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</si>
  <si>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</si>
  <si>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</si>
  <si>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</si>
  <si>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MILLA SER MONTADO SOBRE CAMINHÃO - CHI DIURNO. AF_10/2014</t>
  </si>
  <si>
    <t>CAMINHÃO TOCO, PESO BRUTO TOTAL 14.300 KG, CARGA ÚTIL MÁXIMA 9590 KG, DISTÂNCIA ENTRE EIXOS 4,76 M, POTÊNCIA 185 CV (NÃO INCLUI CARROCERIA)- CHI DIURNO. AF_06/2014</t>
  </si>
  <si>
    <t>CAMINHÃO TOCO, PESO BRUTO TOTAL 16.000 KG, CARGA ÚTIL MÁXIMA DE 10.685KG, DISTÂNCIA ENTRE EIXOS 4,80 M, POTÊNCIA 189 CV EXCLUSIVE CARROCERIA - CHI DIURNO. AF_06/2014</t>
  </si>
  <si>
    <t>CAMINHÃO PIPA 10.000 L TRUCADO, PESO BRUTO TOTAL 23.000 KG, CARGA ÚTILMÁXIMA 15.935 KG, DISTÂNCIA ENTRE EIXOS 4,8 M, POTÊNCIA 230 CV, INCLUSIVE TANQUE DE AÇO PARA TRANSPORTE DE ÁGUA - CHI DIURNO. AF_06/2014</t>
  </si>
  <si>
    <t>ESPARGIDOR DE ASFALTO PRESSURIZADO COM TANQUE DE 2500 L, REBOCÁVEL COMMOTOR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</si>
  <si>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</si>
  <si>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</si>
  <si>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</si>
  <si>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</si>
  <si>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</si>
  <si>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</si>
  <si>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</si>
  <si>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</si>
  <si>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DEÁGUA, CAPACIDADE 6 M3 - CHI DIURNO. AF_06/2014</t>
  </si>
  <si>
    <t>ROLO COMPACTADOR DE PNEUS ESTÁTICO, PRESSÃO VARIÁVEL, POTÊNCIA 111 HP,PESO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</si>
  <si>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</si>
  <si>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</si>
  <si>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</si>
  <si>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</si>
  <si>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</si>
  <si>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</si>
  <si>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</si>
  <si>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</si>
  <si>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</si>
  <si>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</si>
  <si>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</si>
  <si>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</si>
  <si>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</si>
  <si>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</si>
  <si>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</si>
  <si>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</si>
  <si>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MMSEMI-ABERTO, BOCAL DE SAÍDA Ø 2, HM/Q = 2 MCA / 38,8 M3/H A 28 MCA /5 M3/H - CHI DIURNO. AF_06/2014</t>
  </si>
  <si>
    <t>TANQUE DE ASFALTO ESTACIONÁRIO COM MAÇARICO, CAPACIDADE 20.000 L - CHIDIURNO.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</si>
  <si>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</si>
  <si>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</si>
  <si>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</si>
  <si>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</si>
  <si>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</si>
  <si>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</si>
  <si>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</si>
  <si>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</si>
  <si>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</si>
  <si>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</si>
  <si>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DETRAÇÃO COMBINADO DE 36000 KG, POTÊNCIA 286 CV, INCLUSIVE SEMIREBOQUECOM CAÇAMBA METÁLICA - CHI DIURNO. AF_12/2014</t>
  </si>
  <si>
    <t>CAMINHÃO BASCULANTE 18 M3, COM CAVALO MECÂNICO DE CAPACIDADE MÁXIMA DETRAÇÃO COMBINADO DE 45000 KG, POTÊNCIA 330 CV, INCLUSIVE SEMIREBOQUECOM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</si>
  <si>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</si>
  <si>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</si>
  <si>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</si>
  <si>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2X 500 LITROS, MOTORES ELÉTRICOS MÍNIMO 5 CV CADA, PARA NATA CIMENTO,ARGAMASSA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</si>
  <si>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</si>
  <si>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55M3/H - CHI DIURNO. AF_06/2015</t>
  </si>
  <si>
    <t>BOMBA DE PROJEÇÃO DE CONCRETO SECO, POTÊNCIA 10 CV, VAZÃO 3 M3/H - CHIDIURNO. AF_06/2015</t>
  </si>
  <si>
    <t>BOMBA DE PROJEÇÃO DE CONCRETO SECO, POTÊNCIA 10 CV, VAZÃO 6 M3/H - CHIDIURNO. AF_06/2015</t>
  </si>
  <si>
    <t>PROJETOR PNEUMÁTICO DE ARGAMASSA PARA CHAPISCO E REBOCO COM RECIPIENTEACOPLADO,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</si>
  <si>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</si>
  <si>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</si>
  <si>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</si>
  <si>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</si>
  <si>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</si>
  <si>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</si>
  <si>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</si>
  <si>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</si>
  <si>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</si>
  <si>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</si>
  <si>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</si>
  <si>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</si>
  <si>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0,50M - CHI DIURNO. AF_06/2014</t>
  </si>
  <si>
    <t>ESPARGIDOR DE ASFALTO PRESSURIZADO, TANQUE 6 M3 COM ISOLAÇÃO TÉRMICA, AQUECIDO COM 2 MAÇARICOS, COM BARRA ESPARGIDORA 3,60 M, MONTADO SOBRECAMINHÃO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</si>
  <si>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</si>
  <si>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</si>
  <si>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</si>
  <si>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</si>
  <si>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</si>
  <si>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ENTREEIXOS 4,80 M, POTÊNCIA 230 CV, INCLUSIVE LIMPADORA A SUCÇÃO, TANQUE 12000 L - CHI DIURNO. AF_11/2015</t>
  </si>
  <si>
    <t>PENEIRA ROTATIVA COM MOTOR ELÉTRICO TRIFÁSICO DE 2 CV, CILINDRO DE 1 MX 0,60 M, COM FUROS DE 3,17 MM - CHI DIURNO. AF_11/2015</t>
  </si>
  <si>
    <t xml:space="preserve">DOSADOR DE AREIA, CAPACIDADE DE 26 LITROS - CHI DIURNO. AF_11/2015 </t>
  </si>
  <si>
    <t>CAMINHONETE COM MOTOR A DIESEL, POTÊNCIA 180 CV, CABINE DUPLA, 4X4 - CHI DIURNO. AF_11/2015</t>
  </si>
  <si>
    <t>CAMINHONETE CABINE SIMPLES COM MOTOR 1.6 FLEX, CÂMBIO MANUAL, POTÊNCIA101/104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</si>
  <si>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</si>
  <si>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</si>
  <si>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</si>
  <si>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</si>
  <si>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</si>
  <si>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MOTORA GASOLINA POTÊNCIA 5,5 HP, SEM CARREGADOR - CHI DIURNO. AF_02/2016</t>
  </si>
  <si>
    <t>ROLO COMPACTADOR VIBRATÓRIO PÉ DE CARNEIRO PARA SOLOS, POTÊNCIA 80 HP,PESO OPERACIONAL SEM/COM LASTRO 7,4 / 8,8 T, LARGURA DE TRABALHO 1,68M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</si>
  <si>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</si>
  <si>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</si>
  <si>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</si>
  <si>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</si>
  <si>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CHI DIURNO. AF_03/2016</t>
  </si>
  <si>
    <t>GRUPO GERADOR REBOCÁVEL, POTÊNCIA 66 KVA, MOTOR A DIESEL - CHI DIURNO.AF_03/2016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</si>
  <si>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</si>
  <si>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</si>
  <si>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</si>
  <si>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</si>
  <si>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</si>
  <si>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</si>
  <si>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</si>
  <si>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</si>
  <si>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 xml:space="preserve">MARTELO DEMOLIDOR PNEUMÁTICO MANUAL, 32 KG - CHI DIURNO. AF_09/2016 </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</si>
  <si>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</si>
  <si>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</si>
  <si>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</si>
  <si>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</si>
  <si>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</si>
  <si>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</si>
  <si>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</si>
  <si>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</si>
  <si>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</si>
  <si>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</si>
  <si>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</si>
  <si>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</si>
  <si>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</si>
  <si>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DISCOSACOPLADA - CHI DIURNO. AF_02/2017</t>
  </si>
  <si>
    <t>CAMINHÃO BASCULANTE 10 M3, TRUCADO, POTÊNCIA 230 CV, INCLUSIVE CAÇAMBAMETÁLICA, COM DISTRIBUIDOR DE AGREGADOS ACOPLADO - CHI DIURNO. AF_02/2017</t>
  </si>
  <si>
    <t>TRATOR DE PNEUS COM POTÊNCIA DE 85 CV, TRAÇÃO 4X4, COM VASSOURA MECÂNICA ACOPLADA - CHI DIURNO. AF_02/2017</t>
  </si>
  <si>
    <t>MINICARREGADEIRA SOBRE RODAS POTENCIA 47HP CAPACIDADE OPERACAO 646 KG,COM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</si>
  <si>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</si>
  <si>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</si>
  <si>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</si>
  <si>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</si>
  <si>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</si>
  <si>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</si>
  <si>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LAVADORA DE ALTA PRESSAO (LAVA-JATO) PARA AGUA FRIA, PRESSAO DE OPERACAO ENTRE 1400 E 1900 LIB/POL2, VAZAO MAXIMA ENTRE 400 E 700 L/H - CHIDIURNO. AF_04/2019</t>
  </si>
  <si>
    <t>USINA DE MISTURA ASFÁLTICA À QUENTE, TIPO CONTRA FLUXO, PROD 100 A 140TON/HORA - CHI DIURNO. AF_12/2019</t>
  </si>
  <si>
    <t>USINA DE ASFALTO, TIPO GRAVIMÉTRICA, PROD 150 TON/HORA - CHI DIURNO. A</t>
  </si>
  <si>
    <t>USINA DE ASFALTO, TIPO GRAVIMÉTRICA, PROD 150 TON/HORA - CHI DIURNO. AF_12/2019</t>
  </si>
  <si>
    <t>COMPOSIÇÕES AUXILIARES</t>
  </si>
  <si>
    <t>ROLO COMPACTADOR VIBRATÓRIO PÉ DE CARNEIRO PARA SOLOS, POTÊNCIA 80 HP,PESO OPERACIONAL SEM/COM LASTRO 7,4 / 8,8 T, LARGURA DE TRABALHO 1,68M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</si>
  <si>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</si>
  <si>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</si>
  <si>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</si>
  <si>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</si>
  <si>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</si>
  <si>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COMPNEUS PARA TRANSPORTE - MANUTENÇÃO. AF_06/2014</t>
  </si>
  <si>
    <t>RETROESCAVADEIRA SOBRE RODAS COM CARREGADEIRA, TRAÇÃO 4X4, POTÊNCIA LÍQ. 88 HP, CAÇAMBA CARREG. CAP. MÍN. 1 M3, CAÇAMBA RETRO CAP. 0,26 M3,PESO OPERACIONAL MÍN. 6.674 KG, PROFUNDIDADE ESCAVAÇÃO MÁX. 4,37 M - MANUTENÇÃO. AF_06/2014</t>
  </si>
  <si>
    <t>RETROESCAVADEIRA SOBRE RODAS COM CARREGADEIRA, TRAÇÃO 4X2, POTÊNCIA LÍQ. 79 HP, CAÇAMBA CARREG. CAP. MÍN. 1 M3, CAÇAMBA RETRO CAP. 0,20 M3,PESO OPERACIONAL MÍN. 6.570 KG, PROFUNDIDADE ESCAVAÇÃO MÁX. 4,37 M - MANUTENÇÃO. AF_06/2014</t>
  </si>
  <si>
    <t>RETROESCAVADEIRA SOBRE RODAS COM CARREGADEIRA, TRAÇÃO 4X2, POTÊNCIA LÍQ. 79 HP, CAÇAMBA CARREG. CAP. MÍN. 1 M3, CAÇAMBA RETRO CAP. 0,20 M3,PESO OPERACIONAL MÍN. 6.570 KG, PROFUNDIDADE ESCAVAÇÃO MÁX. 4,37 M - MATERIAIS NA OPERAÇÃO. AF_06/2014</t>
  </si>
  <si>
    <t>ROLO COMPACTADOR VIBRATÓRIO DE UM CILINDRO AÇO LISO, POTÊNCIA 80 HP, PESO OPERACIONAL MÁXIMO 8,1 T, IMPACTO DINÂMICO 16,15 / 9,5 T, LARGURADE TRABALHO 1,68 M - MANUTENÇÃO. AF_06/2014</t>
  </si>
  <si>
    <t>MOTOBOMBA CENTRÍFUGA, MOTOR A GASOLINA, POTÊNCIA 5,42 HP, BOCAIS 1 1/2" X 1", DIÂMETRO ROTOR 143 MM HM/Q = 6 MCA / 16,8 M3/H A 38 MCA / 6,6M3/H - MANUTENÇÃO. AF_06/2014</t>
  </si>
  <si>
    <t>MOTOBOMBA CENTRÍFUGA, MOTOR A GASOLINA, POTÊNCIA 5,42 HP, BOCAIS 1 1/2" X 1", DIÂMETRO ROTOR 143 MM HM/Q = 6 MCA / 16,8 M3/H A 38 MCA / 6,6M3/H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</si>
  <si>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</si>
  <si>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</si>
  <si>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0,50M - MANUTENÇÃO. AF_06/2014</t>
  </si>
  <si>
    <t>USINA MISTURADORA DE SOLOS, CAPACIDADE DE 200 A 500 TON/H, POTENCIA 75KW - MANUTENÇÃO. AF_07/2016</t>
  </si>
  <si>
    <t>VIBROACABADORA DE ASFALTO SOBRE ESTEIRAS, LARGURA DE PAVIMENTAÇÃO 1,90M A 5,30 M, POTÊNCIA 105 HP CAPACIDADE 450 T/H - MANUTENÇÃO. AF_11/2014</t>
  </si>
  <si>
    <t>VIBROACABADORA DE ASFALTO SOBRE ESTEIRAS, LARGURA DE PAVIMENTAÇÃO 1,90M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</si>
  <si>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</si>
  <si>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</si>
  <si>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</si>
  <si>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</si>
  <si>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</si>
  <si>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</si>
  <si>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</si>
  <si>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</si>
  <si>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</si>
  <si>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MANUTENÇÃO. AF_06/2014</t>
  </si>
  <si>
    <t>RETROESCAVADEIRA SOBRE RODAS COM CARREGADEIRA, TRAÇÃO 4X4, POTÊNCIA LÍQ. 72 HP, CAÇAMBA CARREG. CAP. MÍN. 0,79 M3, CAÇAMBA RETRO CAP. 0,18 M3, PESO OPERACIONAL MÍN. 7.140 KG, PROFUNDIDADE ESCAVAÇÃO MÁX. 4,50 M-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</si>
  <si>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</si>
  <si>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</si>
  <si>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MILLA SER MONTADO SOBRE CAMINHÃO - MANUTENÇÃO. AF_10/2014</t>
  </si>
  <si>
    <t>USINA DE LAMA ASFÁLTICA, PROD 30 A 50 T/H, SILO DE AGREGADO 7 M3, RESERVATÓRIOS PARA EMULSÃO E ÁGUA DE 2,3 M3 CADA, MISTURADOR TIPO PUG MILLA SER MONTADO SOBRE CAMINHÃO - MATERIAIS NA OPERAÇÃO. AF_10/2014</t>
  </si>
  <si>
    <t>CAMINHÃO PIPA 6.000 L, PESO BRUTO TOTAL 13.000 KG, DISTÂNCIA ENTRE EIXOS 4,80 M, POTÊNCIA 189 CV INCLUSIVE TANQUE DE AÇO PARA TRANSPORTE DEÁGUA, CAPACIDADE 6 M3 - MATERIAIS NA OPERAÇÃO. AF_06/2014</t>
  </si>
  <si>
    <t>CAMINHÃO TOCO, PESO BRUTO TOTAL 14.300 KG, CARGA ÚTIL MÁXIMA 9590 KG, DISTÂNCIA ENTRE EIXOS 4,76 M, POTÊNCIA 185 CV (NÃO INCLUI CARROCERIA)- MANUTENÇÃO. AF_06/2014</t>
  </si>
  <si>
    <t>CAMINHÃO TOCO, PESO BRUTO TOTAL 16.000 KG, CARGA ÚTIL MÁXIMA DE 10.685KG, DISTÂNCIA ENTRE EIXOS 4,80 M, POTÊNCIA 189 CV EXCLUSIVE CARROCERIA - MANUTENÇÃO. AF_06/2014</t>
  </si>
  <si>
    <t>CAMINHÃO PIPA 10.000 L TRUCADO, PESO BRUTO TOTAL 23.000 KG, CARGA ÚTILMÁXIMA 15.935 KG, DISTÂNCIA ENTRE EIXOS 4,8 M, POTÊNCIA 230 CV, INCLUSIVE TANQUE DE AÇO PARA TRANSPORTE DE ÁGUA - MANUTENÇÃO. AF_06/2014</t>
  </si>
  <si>
    <t>ESPARGIDOR DE ASFALTO PRESSURIZADO COM TANQUE DE 2500 L, REBOCÁVEL COMMOTOR A GASOLINA POTÊNCIA 3,4 HP - MANUTENÇÃO. AF_07/2014</t>
  </si>
  <si>
    <t>ESPARGIDOR DE ASFALTO PRESSURIZADO COM TANQUE DE 2500 L, REBOCÁVEL COMMOTOR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</si>
  <si>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</si>
  <si>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</si>
  <si>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TRABALHO102 PSI, MOTOR DIESEL, POTÊNCIA 63 CV - MANUTENÇÃO. AF_06/2015</t>
  </si>
  <si>
    <t>BOMBA SUBMERSÍVEL ELÉTRICA TRIFÁSICA, POTÊNCIA 2,96 HP, Ø ROTOR 144 MMSEMI-ABERTO, BOCAL DE SAÍDA Ø 2, HM/Q = 2 MCA / 38,8 M3/H A 28 MCA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</si>
  <si>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</si>
  <si>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</si>
  <si>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</si>
  <si>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</si>
  <si>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HP,PESO SEM/COM LASTRO 9,5 / 26 T, LARGURA DE TRABALHO 1,90 M - DEPRECIAÇÃO. AF_07/2014</t>
  </si>
  <si>
    <t>ROLO COMPACTADOR DE PNEUS ESTÁTICO, PRESSÃO VARIÁVEL, POTÊNCIA 111 HP,PESO SEM/COM LASTRO 9,5 / 26 T, LARGURA DE TRABALHO 1,90 M - JUROS. AF_07/2014</t>
  </si>
  <si>
    <t>ROLO COMPACTADOR DE PNEUS ESTÁTICO, PRESSÃO VARIÁVEL, POTÊNCIA 111 HP,PESO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</si>
  <si>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</si>
  <si>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</si>
  <si>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</si>
  <si>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</si>
  <si>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</si>
  <si>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</si>
  <si>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</si>
  <si>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</si>
  <si>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</si>
  <si>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</si>
  <si>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</si>
  <si>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</si>
  <si>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4.510KG - DEPRECIAÇÃO. AF_06/2014</t>
  </si>
  <si>
    <t>TRATOR DE PNEUS, POTÊNCIA 122 CV, TRAÇÃO 4X4, PESO COM LASTRO DE 4.510KG - JUROS. AF_06/2014</t>
  </si>
  <si>
    <t>TRATOR DE PNEUS, POTÊNCIA 122 CV, TRAÇÃO 4X4, PESO COM LASTRO DE 4.510KG - MANUTENÇÃO. AF_06/2014</t>
  </si>
  <si>
    <t>TRATOR DE PNEUS, POTÊNCIA 122 CV, TRAÇÃO 4X4, PESO COM LASTRO DE 4.510KG - MATERIAIS NA OPERAÇÃO. AF_06/2014</t>
  </si>
  <si>
    <t>RETROESCAVADEIRA SOBRE RODAS COM CARREGADEIRA, TRAÇÃO 4X4, POTÊNCIA LÍQ. 88 HP, CAÇAMBA CARREG. CAP. MÍN. 1 M3, CAÇAMBA RETRO CAP. 0,26 M3,PESO OPERACIONAL MÍN. 6.674 KG, PROFUNDIDADE ESCAVAÇÃO MÁX. 4,37 M - MATERIAIS NA OPERAÇÃO. AF_06/2014</t>
  </si>
  <si>
    <t>ROLO COMPACTADOR VIBRATÓRIO DE UM CILINDRO AÇO LISO, POTÊNCIA 80 HP, PESO OPERACIONAL MÁXIMO 8,1 T, IMPACTO DINÂMICO 16,15 / 9,5 T, LARGURADE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</si>
  <si>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</si>
  <si>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</si>
  <si>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</si>
  <si>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</si>
  <si>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</si>
  <si>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</si>
  <si>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</si>
  <si>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</si>
  <si>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</si>
  <si>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MATERIAIS NA OPERAÇÃO. AF_06/2014</t>
  </si>
  <si>
    <t>CAMINHÃO TOCO, PESO BRUTO TOTAL 16.000 KG, CARGA ÚTIL MÁXIMA DE 10.685KG, DISTÂNCIA ENTRE EIXOS 4,80 M, POTÊNCIA 189 CV EXCLUSIVE CARROCERIA - MATERIAIS NA OPERAÇÃO. AF_06/2014</t>
  </si>
  <si>
    <t>CAMINHÃO PIPA 10.000 L TRUCADO, PESO BRUTO TOTAL 23.000 KG, CARGA ÚTILMÁXIMA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</si>
  <si>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</si>
  <si>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</si>
  <si>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</si>
  <si>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</si>
  <si>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</si>
  <si>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</si>
  <si>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</si>
  <si>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TRABALHO102 PSI, MOTOR DIESEL, POTÊNCIA 63 CV - MATERIAIS NA OPERAÇÃO. AF_06/2015</t>
  </si>
  <si>
    <t>BOMBA SUBMERSÍVEL ELÉTRICA TRIFÁSICA, POTÊNCIA 2,96 HP, Ø ROTOR 144 MMSEMI-ABERTO, BOCAL DE SAÍDA Ø 2, HM/Q = 2 MCA / 38,8 M3/H A 28 MCA /5 M3/H - MATERIAIS NA OPERAÇÃO. AF_06/2014</t>
  </si>
  <si>
    <t>CAMINHÃO PIPA 6.000 L, PESO BRUTO TOTAL 13.000 KG, DISTÂNCIA ENTRE EIXOS 4,80 M, POTÊNCIA 189 CV INCLUSIVE TANQUE DE AÇO PARA TRANSPORTE DEÁGUA, CAPACIDADE 6 M3 - MANUTENÇÃO. AF_06/2014</t>
  </si>
  <si>
    <t>ROLO COMPACTADOR DE PNEUS ESTÁTICO, PRESSÃO VARIÁVEL, POTÊNCIA 111 HP,PESO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</si>
  <si>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</si>
  <si>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</si>
  <si>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HP,PESO OPERACIONAL SEM/COM LASTRO 7,4 / 8,8 T, LARGURA DE TRABALHO 1,68M - DEPRECIAÇÃO. AF_02/2016</t>
  </si>
  <si>
    <t>GRUPO GERADOR ESTACIONÁRIO, MOTOR DIESEL POTÊNCIA 170 KVA - MATERIAIS NA OPERAÇÃO. AF_02/2016</t>
  </si>
  <si>
    <t>ROLO COMPACTADOR VIBRATÓRIO PÉ DE CARNEIRO PARA SOLOS, POTÊNCIA 80 HP,PESO OPERACIONAL SEM/COM LASTRO 7,4 / 8,8 T, LARGURA DE TRABALHO 1,68M - JUROS. AF_02/2016</t>
  </si>
  <si>
    <t>ROLO COMPACTADOR VIBRATÓRIO PÉ DE CARNEIRO PARA SOLOS, POTÊNCIA 80 HP,PESO OPERACIONAL SEM/COM LASTRO 7,4 / 8,8 T, LARGURA DE TRABALHO 1,68M - MATERIAIS NA OPERAÇÃO. AF_02/2016</t>
  </si>
  <si>
    <t>CAMINHÃO TOCO, PBT 14.300 KG, CARGA ÚTIL MÁX. 9.710 KG, DIST. ENTRE EIXOS 3,56 M, POTÊNCIA 185 CV, INCLUSIVE CARROCERIA FIXA ABERTA DE MADEIRA P/ TRANSPORTE GERAL DE CARGA SECA, DIMEN. APROX. 2,50 X 6,50 X 0,50M - MANUTENÇÃO. AF_06/2014</t>
  </si>
  <si>
    <t>CAMINHÃO TOCO, PBT 14.300 KG, CARGA ÚTIL MÁX. 9.710 KG, DIST. ENTRE EIXOS 3,56 M, POTÊNCIA 185 CV, INCLUSIVE CARROCERIA FIXA ABERTA DE MADEIRA P/ TRANSPORTE GERAL DE CARGA SECA, DIMEN. APROX. 2,50 X 6,50 X 0,50M - MATERIAIS NA OPERAÇÃO. AF_06/2014</t>
  </si>
  <si>
    <t>ESPARGIDOR DE ASFALTO PRESSURIZADO, TANQUE 6 M3 COM ISOLAÇÃO TÉRMICA, AQUECIDO COM 2 MAÇARICOS, COM BARRA ESPARGIDORA 3,60 M, MONTADO SOBRECAMINHÃO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</si>
  <si>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</si>
  <si>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</si>
  <si>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</si>
  <si>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</si>
  <si>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</si>
  <si>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MOTORA DIESEL POTÊNCIA 5,0 HP, SEM CARREGADOR - DEPRECIAÇÃO. AF_06/2014</t>
  </si>
  <si>
    <t>BETONEIRA CAPACIDADE NOMINAL 400 L, CAPACIDADE DE MISTURA 310 L, MOTORA DIESEL POTÊNCIA 5,0 HP, SEM CARREGADOR - JUROS. AF_06/2014</t>
  </si>
  <si>
    <t>BETONEIRA CAPACIDADE NOMINAL 400 L, CAPACIDADE DE MISTURA 310 L, MOTORA DIESEL POTÊNCIA 5,0 HP, SEM CARREGADOR - MANUTENÇÃO. AF_06/2014</t>
  </si>
  <si>
    <t>BETONEIRA CAPACIDADE NOMINAL 400 L, CAPACIDADE DE MISTURA 310 L, MOTORA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</si>
  <si>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</si>
  <si>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</si>
  <si>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</si>
  <si>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</si>
  <si>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</si>
  <si>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</si>
  <si>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</si>
  <si>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</si>
  <si>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</si>
  <si>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</si>
  <si>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</si>
  <si>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</si>
  <si>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</si>
  <si>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</si>
  <si>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</si>
  <si>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</si>
  <si>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</si>
  <si>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</si>
  <si>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</si>
  <si>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</si>
  <si>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COMMOTOR A GASOLINA POTÊNCIA 3,4 HP - DEPRECIAÇÃO. AF_07/2014</t>
  </si>
  <si>
    <t>ESPARGIDOR DE ASFALTO PRESSURIZADO COM TANQUE DE 2500 L, REBOCÁVEL COMMOTOR A GASOLINA POTÊNCIA 3,4 HP - JUROS. AF_07/2014</t>
  </si>
  <si>
    <t>BETONEIRA CAPACIDADE NOMINAL DE 400 L, CAPACIDADE DE MISTURA 280 L, MOTOR ELÉTRICO TRIFÁSICO POTÊNCIA DE 2 CV, SEM CARREGADOR - DEPRECIAÇÃO.AF_10/2014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</si>
  <si>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</si>
  <si>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MANUTENÇÃO.AF_10/2014</t>
  </si>
  <si>
    <t>BETONEIRA CAPACIDADE NOMINAL DE 400 L, CAPACIDADE DE MISTURA 280 L, MOTOR ELÉTRICO TRIFÁSICO POTÊNCIA DE 2 CV, SEM CARREGADOR - MATERIAIS NAOPERAÇÃO.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</si>
  <si>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</si>
  <si>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</si>
  <si>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</si>
  <si>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</si>
  <si>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</si>
  <si>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</si>
  <si>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</si>
  <si>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</si>
  <si>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MILLA SER MONTADO SOBRE CAMINHÃO - DEPRECIAÇÃO. AF_10/2014</t>
  </si>
  <si>
    <t>USINA DE LAMA ASFÁLTICA, PROD 30 A 50 T/H, SILO DE AGREGADO 7 M3, RESERVATÓRIOS PARA EMULSÃO E ÁGUA DE 2,3 M3 CADA, MISTURADOR TIPO PUG MILLA SER MONTADO SOBRE CAMINHÃO - JUROS. AF_10/2014</t>
  </si>
  <si>
    <t>MOTOBOMBA CENTRÍFUGA, MOTOR A GASOLINA, POTÊNCIA 5,42 HP, BOCAIS 1 1/2" X 1", DIÂMETRO ROTOR 143 MM HM/Q = 6 MCA / 16,8 M3/H A 38 MCA / 6,6M3/H - DEPRECIAÇÃO. AF_06/2014</t>
  </si>
  <si>
    <t>MOTOBOMBA CENTRÍFUGA, MOTOR A GASOLINA, POTÊNCIA 5,42 HP, BOCAIS 1 1/2" X 1", DIÂMETRO ROTOR 143 MM HM/Q = 6 MCA / 16,8 M3/H A 38 MCA / 6,6M3/H - JUROS. AF_06/2014</t>
  </si>
  <si>
    <t>GRADE DE DISCO CONTROLE REMOTO REBOCÁVEL, COM 24 DISCOS 24 X 6 MM COMPNEUS PARA TRANSPORTE - DEPRECIAÇÃO. AF_06/2014</t>
  </si>
  <si>
    <t>GRADE DE DISCO CONTROLE REMOTO REBOCÁVEL, COM 24 DISCOS 24 X 6 MM COMPNEUS PARA TRANSPORTE - JUROS. AF_06/2014</t>
  </si>
  <si>
    <t>RETROESCAVADEIRA SOBRE RODAS COM CARREGADEIRA, TRAÇÃO 4X4, POTÊNCIA LÍQ. 88 HP, CAÇAMBA CARREG. CAP. MÍN. 1 M3, CAÇAMBA RETRO CAP. 0,26 M3,PESO OPERACIONAL MÍN. 6.674 KG, PROFUNDIDADE ESCAVAÇÃO MÁX. 4,37 M - DEPRECIAÇÃO. AF_06/2014</t>
  </si>
  <si>
    <t>RETROESCAVADEIRA SOBRE RODAS COM CARREGADEIRA, TRAÇÃO 4X4, POTÊNCIA LÍQ. 88 HP, CAÇAMBA CARREG. CAP. MÍN. 1 M3, CAÇAMBA RETRO CAP. 0,26 M3,PESO OPERACIONAL MÍN. 6.674 KG, PROFUNDIDADE ESCAVAÇÃO MÁX. 4,37 M - JUROS. AF_06/2014</t>
  </si>
  <si>
    <t>RETROESCAVADEIRA SOBRE RODAS COM CARREGADEIRA, TRAÇÃO 4X2, POTÊNCIA LÍQ. 79 HP, CAÇAMBA CARREG. CAP. MÍN. 1 M3, CAÇAMBA RETRO CAP. 0,20 M3,PESO OPERACIONAL MÍN. 6.570 KG, PROFUNDIDADE ESCAVAÇÃO MÁX. 4,37 M - DEPRECIAÇÃO. AF_06/2014</t>
  </si>
  <si>
    <t>RETROESCAVADEIRA SOBRE RODAS COM CARREGADEIRA, TRAÇÃO 4X2, POTÊNCIA LÍQ. 79 HP, CAÇAMBA CARREG. CAP. MÍN. 1 M3, CAÇAMBA RETRO CAP. 0,20 M3,PESO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</si>
  <si>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</si>
  <si>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</si>
  <si>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</si>
  <si>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</si>
  <si>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RODAMOTRIZ ELEVADA E LÂMINA 3,18 M3 - DEPRECIAÇÃO. AF_06/2014</t>
  </si>
  <si>
    <t>TRATOR DE ESTEIRAS, POTÊNCIA 150 HP, PESO OPERACIONAL 16,7 T, COM RODAMOTRIZ ELEVADA E LÂMINA 3,18 M3 - JUROS. AF_06/2014</t>
  </si>
  <si>
    <t>RETROESCAVADEIRA SOBRE RODAS COM CARREGADEIRA, TRAÇÃO 4X4, POTÊNCIA LÍQ. 72 HP, CAÇAMBA CARREG. CAP. MÍN. 0,79 M3, CAÇAMBA RETRO CAP. 0,18 M3, PESO OPERACIONAL MÍN. 7.140 KG, PROFUNDIDADE ESCAVAÇÃO MÁX. 4,50 M- DEPRECIAÇÃO. AF_06/2014</t>
  </si>
  <si>
    <t>RETROESCAVADEIRA SOBRE RODAS COM CARREGADEIRA, TRAÇÃO 4X4, POTÊNCIA LÍQ. 72 HP, CAÇAMBA CARREG. CAP. MÍN. 0,79 M3, CAÇAMBA RETRO CAP. 0,18 M3, PESO OPERACIONAL MÍN. 7.140 KG, PROFUNDIDADE ESCAVAÇÃO MÁX. 4,50 M-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</si>
  <si>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</si>
  <si>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</si>
  <si>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</si>
  <si>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</si>
  <si>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</si>
  <si>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</si>
  <si>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MMSEMI-ABERTO, BOCAL DE SAÍDA Ø 2, HM/Q = 2 MCA / 38,8 M3/H A 28 MCA /5 M3/H - DEPRECIAÇÃO. AF_06/2014</t>
  </si>
  <si>
    <t>BOMBA SUBMERSÍVEL ELÉTRICA TRIFÁSICA, POTÊNCIA 2,96 HP, Ø ROTOR 144 MMSEMI-ABERTO, BOCAL DE SAÍDA Ø 2, HM/Q = 2 MCA / 38,8 M3/H A 28 MCA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</si>
  <si>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</si>
  <si>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</si>
  <si>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</si>
  <si>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</si>
  <si>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</si>
  <si>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</si>
  <si>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</si>
  <si>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</si>
  <si>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</si>
  <si>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</si>
  <si>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</si>
  <si>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</si>
  <si>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LARGURADE TRABALHO 1,68 M - DEPRECIAÇÃO. AF_06/2014</t>
  </si>
  <si>
    <t>ROLO COMPACTADOR VIBRATÓRIO DE UM CILINDRO AÇO LISO, POTÊNCIA 80 HP, PESO OPERACIONAL MÁXIMO 8,1 T, IMPACTO DINÂMICO 16,15 / 9,5 T, LARGURADE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</si>
  <si>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</si>
  <si>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</si>
  <si>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</si>
  <si>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</si>
  <si>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</si>
  <si>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</si>
  <si>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MANUTENÇÃO.AF_11/2014</t>
  </si>
  <si>
    <t>BETONEIRA CAPACIDADE NOMINAL DE 600 L, CAPACIDADE DE MISTURA 360 L, MOTOR ELÉTRICO TRIFÁSICO POTÊNCIA DE 4 CV, SEM CARREGADOR - MATERIAIS NAOPERAÇÃO.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</si>
  <si>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</si>
  <si>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</si>
  <si>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</si>
  <si>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</si>
  <si>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</si>
  <si>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</si>
  <si>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</si>
  <si>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</si>
  <si>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</si>
  <si>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</si>
  <si>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1,90M A 5,30 M, POTÊNCIA 105 HP CAPACIDADE 450 T/H - DEPRECIAÇÃO. AF_11/2014</t>
  </si>
  <si>
    <t>VIBROACABADORA DE ASFALTO SOBRE ESTEIRAS, LARGURA DE PAVIMENTAÇÃO 1,90M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</si>
  <si>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</si>
  <si>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</si>
  <si>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</si>
  <si>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</si>
  <si>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2,13M A 4,55 M, POTÊNCIA 100 HP, CAPACIDADE 400 T/H - DEPRECIAÇÃO. AF_11/2014</t>
  </si>
  <si>
    <t>VIBROACABADORA DE ASFALTO SOBRE ESTEIRAS, LARGURA DE PAVIMENTAÇÃO 2,13M A 4,55 M, POTÊNCIA 100 HP, CAPACIDADE 400 T/H - JUROS. AF_11/2014</t>
  </si>
  <si>
    <t>VIBROACABADORA DE ASFALTO SOBRE ESTEIRAS, LARGURA DE PAVIMENTAÇÃO 2,13M A 4,55 M, POTÊNCIA 100 HP, CAPACIDADE 400 T/H - MANUTENÇÃO. AF_11/2014</t>
  </si>
  <si>
    <t>VIBROACABADORA DE ASFALTO SOBRE ESTEIRAS, LARGURA DE PAVIMENTAÇÃO 2,13M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</si>
  <si>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</si>
  <si>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</si>
  <si>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</si>
  <si>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0,50M - DEPRECIAÇÃO. AF_06/2014</t>
  </si>
  <si>
    <t>CAMINHÃO TOCO, PBT 16.000 KG, CARGA ÚTIL MÁX. 10.685 KG, DIST. ENTRE EIXOS 4,8 M, POTÊNCIA 189 CV, INCLUSIVE CARROCERIA FIXA ABERTA DE MADEIRA P/ TRANSPORTE GERAL DE CARGA SECA, DIMEN. APROX. 2,5 X 7,00 X 0,50M - JUROS. AF_06/2014</t>
  </si>
  <si>
    <t>CAMINHÃO TOCO, PBT 16.000 KG, CARGA ÚTIL MÁX. 10.685 KG, DIST. ENTRE EIXOS 4,8 M, POTÊNCIA 189 CV, INCLUSIVE CARROCERIA FIXA ABERTA DE MADEIRA P/ TRANSPORTE GERAL DE CARGA SECA, DIMEN. APROX. 2,5 X 7,00 X 0,50M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</si>
  <si>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</si>
  <si>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</si>
  <si>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</si>
  <si>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</si>
  <si>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</si>
  <si>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</si>
  <si>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</si>
  <si>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</si>
  <si>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</si>
  <si>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</si>
  <si>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</si>
  <si>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DETRAÇÃO COMBINADO DE 36000 KG, POTÊNCIA 286 CV, INCLUSIVE SEMIREBOQUECOM CAÇAMBA METÁLICA - DEPRECIAÇÃO. AF_12/2014</t>
  </si>
  <si>
    <t>CAMINHÃO BASCULANTE 14 M3, COM CAVALO MECÂNICO DE CAPACIDADE MÁXIMA DETRAÇÃO COMBINADO DE 36000 KG, POTÊNCIA 286 CV, INCLUSIVE SEMIREBOQUECOM CAÇAMBA METÁLICA - JUROS. AF_12/2014</t>
  </si>
  <si>
    <t>CAMINHÃO BASCULANTE 14 M3, COM CAVALO MECÂNICO DE CAPACIDADE MÁXIMA DETRAÇÃO COMBINADO DE 36000 KG, POTÊNCIA 286 CV, INCLUSIVE SEMIREBOQUECOM CAÇAMBA METÁLICA - IMPOSTOS E SEGUROS. AF_12/2014</t>
  </si>
  <si>
    <t>CAMINHÃO BASCULANTE 14 M3, COM CAVALO MECÂNICO DE CAPACIDADE MÁXIMA DETRAÇÃO COMBINADO DE 36000 KG, POTÊNCIA 286 CV, INCLUSIVE SEMIREBOQUECOM CAÇAMBA METÁLICA - MANUTENÇÃO. AF_12/2014</t>
  </si>
  <si>
    <t>CAMINHÃO BASCULANTE 14 M3, COM CAVALO MECÂNICO DE CAPACIDADE MÁXIMA DETRAÇÃO COMBINADO DE 36000 KG, POTÊNCIA 286 CV, INCLUSIVE SEMIREBOQUECOM CAÇAMBA METÁLICA - MATERIAIS NA OPERAÇÃO. AF_12/2014</t>
  </si>
  <si>
    <t>CAMINHÃO BASCULANTE 18 M3, COM CAVALO MECÂNICO DE CAPACIDADE MÁXIMA DETRAÇÃO COMBINADO DE 45000 KG, POTÊNCIA 330 CV, INCLUSIVE SEMIREBOQUECOM CAÇAMBA METÁLICA - DEPRECIAÇÃO. AF_12/2014</t>
  </si>
  <si>
    <t>CAMINHÃO BASCULANTE 18 M3, COM CAVALO MECÂNICO DE CAPACIDADE MÁXIMA DETRAÇÃO COMBINADO DE 45000 KG, POTÊNCIA 330 CV, INCLUSIVE SEMIREBOQUECOM CAÇAMBA METÁLICA - JUROS. AF_12/2014</t>
  </si>
  <si>
    <t>CAMINHÃO BASCULANTE 18 M3, COM CAVALO MECÂNICO DE CAPACIDADE MÁXIMA DETRAÇÃO COMBINADO DE 45000 KG, POTÊNCIA 330 CV, INCLUSIVE SEMIREBOQUECOM CAÇAMBA METÁLICA - IMPOSTOS E SEGUROS. AF_12/2014</t>
  </si>
  <si>
    <t>CAMINHÃO BASCULANTE 18 M3, COM CAVALO MECÂNICO DE CAPACIDADE MÁXIMA DETRAÇÃO COMBINADO DE 45000 KG, POTÊNCIA 330 CV, INCLUSIVE SEMIREBOQUECOM CAÇAMBA METÁLICA - MANUTENÇÃO. AF_12/2014</t>
  </si>
  <si>
    <t>CAMINHÃO BASCULANTE 18 M3, COM CAVALO MECÂNICO DE CAPACIDADE MÁXIMA DETRAÇÃO COMBINADO DE 45000 KG, POTÊNCIA 330 CV, INCLUSIVE SEMIREBOQUECOM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</si>
  <si>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</si>
  <si>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</si>
  <si>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</si>
  <si>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</si>
  <si>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</si>
  <si>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</si>
  <si>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</si>
  <si>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</si>
  <si>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</si>
  <si>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</si>
  <si>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</si>
  <si>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</si>
  <si>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2X 500 LITROS, MOTORES ELÉTRICOS MÍNIMO 5 CV CADA, PARA NATA CIMENTO,ARGAMASSA E OUTROS - DEPRECIAÇÃO. AF_06/2015</t>
  </si>
  <si>
    <t>MISTURADOR DUPLO HORIZONTAL DE ALTA TURBULÊNCIA, CAPACIDADE / VOLUME 2X 500 LITROS, MOTORES ELÉTRICOS MÍNIMO 5 CV CADA, PARA NATA CIMENTO,ARGAMASSA E OUTROS - JUROS. AF_06/2015</t>
  </si>
  <si>
    <t>MISTURADOR DUPLO HORIZONTAL DE ALTA TURBULÊNCIA, CAPACIDADE / VOLUME 2X 500 LITROS, MOTORES ELÉTRICOS MÍNIMO 5 CV CADA, PARA NATA CIMENTO,ARGAMASSA E OUTROS - MANUTENÇÃO. AF_06/2015</t>
  </si>
  <si>
    <t>MISTURADOR DUPLO HORIZONTAL DE ALTA TURBULÊNCIA, CAPACIDADE / VOLUME 2X 500 LITROS, MOTORES ELÉTRICOS MÍNIMO 5 CV CADA, PARA NATA CIMENTO,ARGAMASSA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</si>
  <si>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</si>
  <si>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</si>
  <si>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</si>
  <si>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</si>
  <si>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55M3/H - DEPRECIAÇÃO. AF_06/2015</t>
  </si>
  <si>
    <t>BOMBA CENTRÍFUGA MONOESTÁGIO COM MOTOR ELÉTRICO MONOFÁSICO, POTÊNCIA 15 HP, DIÂMETRO DO ROTOR 173 MM, HM/Q = 30 MCA / 90 M3/H A 45 MCA / 55M3/H - JUROS. AF_06/2015</t>
  </si>
  <si>
    <t>BOMBA CENTRÍFUGA MONOESTÁGIO COM MOTOR ELÉTRICO MONOFÁSICO, POTÊNCIA 15 HP, DIÂMETRO DO ROTOR 173 MM, HM/Q = 30 MCA / 90 M3/H A 45 MCA / 55M3/H - MANUTENÇÃO. AF_06/2015</t>
  </si>
  <si>
    <t>BOMBA CENTRÍFUGA MONOESTÁGIO COM MOTOR ELÉTRICO MONOFÁSICO, POTÊNCIA 15 HP, DIÂMETRO DO ROTOR 173 MM, HM/Q = 30 MCA / 90 M3/H A 45 MCA / 55M3/H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</si>
  <si>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</si>
  <si>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</si>
  <si>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</si>
  <si>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</si>
  <si>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</si>
  <si>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</si>
  <si>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</si>
  <si>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</si>
  <si>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RECIPIENTEACOPLADO, TIPO CANEQUINHA, COM COMPRESSOR DE AR REBOCÁVEL VAZÃO 89 PCM E MOTOR DIESEL DE 20 CV - DEPRECIAÇÃO. AF_06/2015</t>
  </si>
  <si>
    <t>PROJETOR PNEUMÁTICO DE ARGAMASSA PARA CHAPISCO E REBOCO COM RECIPIENTEACOPLADO, TIPO CANEQUINHA, COM COMPRESSOR DE AR REBOCÁVEL VAZÃO 89 PCM E MOTOR DIESEL DE 20 CV - JUROS. AF_06/2015</t>
  </si>
  <si>
    <t>PROJETOR PNEUMÁTICO DE ARGAMASSA PARA CHAPISCO E REBOCO COM RECIPIENTEACOPLADO, TIPO CANEQUINHA, COM COMPRESSOR DE AR REBOCÁVEL VAZÃO 89 PCM E MOTOR DIESEL DE 20 CV - MANUTENÇÃO. AF_06/2015</t>
  </si>
  <si>
    <t>PROJETOR PNEUMÁTICO DE ARGAMASSA PARA CHAPISCO E REBOCO COM RECIPIENTEACOPLADO,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</si>
  <si>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</si>
  <si>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</si>
  <si>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</si>
  <si>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</si>
  <si>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INSTALADADE 137 HP, MESA ROTATIVA COM TORQUE MÁXIMO DE 30 KNM - DEPRECIAÇÃO. AF_06/2015</t>
  </si>
  <si>
    <t>PERFURATRIZ HIDRÁULICA SOBRE CAMINHÃO COM TRADO CURTO ACOPLADO, PROFUNDIDADE MÁXIMA DE 20 M, DIÂMETRO MÁXIMO DE 1500 MM, POTÊNCIA INSTALADADE 137 HP, MESA ROTATIVA COM TORQUE MÁXIMO DE 30 KNM - JUROS. AF_06/2015</t>
  </si>
  <si>
    <t>PERFURATRIZ HIDRÁULICA SOBRE CAMINHÃO COM TRADO CURTO ACOPLADO, PROFUNDIDADE MÁXIMA DE 20 M, DIÂMETRO MÁXIMO DE 1500 MM, POTÊNCIA INSTALADADE 137 HP, MESA ROTATIVA COM TORQUE MÁXIMO DE 30 KNM - MANUTENÇÃO. AF_06/2015</t>
  </si>
  <si>
    <t>PERFURATRIZ HIDRÁULICA SOBRE CAMINHÃO COM TRADO CURTO ACOPLADO, PROFUNDIDADE MÁXIMA DE 20 M, DIÂMETRO MÁXIMO DE 1500 MM, POTÊNCIA INSTALADADE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</si>
  <si>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</si>
  <si>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</si>
  <si>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</si>
  <si>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</si>
  <si>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</si>
  <si>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</si>
  <si>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</si>
  <si>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</si>
  <si>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TRABALHO102 PSI, MOTOR DIESEL, POTÊNCIA 63 CV - DEPRECIAÇÃO. AF_06/2015</t>
  </si>
  <si>
    <t>COMPRESSOR DE AR REBOCÁVEL, VAZÃO 189 PCM, PRESSÃO EFETIVA DE TRABALHO102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</si>
  <si>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</si>
  <si>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</si>
  <si>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</si>
  <si>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</si>
  <si>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</si>
  <si>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</si>
  <si>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</si>
  <si>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</si>
  <si>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TRABALHO102 PSI, MOTOR DIESEL, POTÊNCIA 210 CV - DEPRECIAÇÃO. AF_06/2015</t>
  </si>
  <si>
    <t>COMPRESSOR DE AR REBOCÁVEL, VAZÃO 748 PCM, PRESSÃO EFETIVA DE TRABALHO102 PSI, MOTOR DIESEL, POTÊNCIA 210 CV - JUROS. AF_06/2015</t>
  </si>
  <si>
    <t>COMPRESSOR DE AR REBOCÁVEL, VAZÃO 748 PCM, PRESSÃO EFETIVA DE TRABALHO102 PSI, MOTOR DIESEL, POTÊNCIA 210 CV - MANUTENÇÃO. AF_06/2015</t>
  </si>
  <si>
    <t>COMPRESSOR DE AR REBOCÁVEL, VAZÃO 748 PCM, PRESSÃO EFETIVA DE TRABALHO102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</si>
  <si>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</si>
  <si>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</si>
  <si>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</si>
  <si>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</si>
  <si>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INSTALADADE 137 HP, MESA ROTATIVA COM TORQUE MÁXIMO DE 30 KNM - IMPOSTOS E SEGUROS. AF_06/2015</t>
  </si>
  <si>
    <t>CAMINHÃO TRUCADO (C/ TERCEIRO EIXO) ELETRÔNICO - POTÊNCIA 231CV - PBT = 22000KG - DIST. ENTRE EIXOS 5170 MM - INCLUI CARROCERIA FIXA ABERTADE MADEIRA - DEPRECIAÇÃO. AF_06/2015</t>
  </si>
  <si>
    <t>CAMINHÃO TRUCADO (C/ TERCEIRO EIXO) ELETRÔNICO - POTÊNCIA 231CV - PBT = 22000KG - DIST. ENTRE EIXOS 5170 MM - INCLUI CARROCERIA FIXA ABERTADE MADEIRA - JUROS. AF_06/2015</t>
  </si>
  <si>
    <t>CAMINHÃO TRUCADO (C/ TERCEIRO EIXO) ELETRÔNICO - POTÊNCIA 231CV - PBT = 22000KG - DIST. ENTRE EIXOS 5170 MM - INCLUI CARROCERIA FIXA ABERTADE MADEIRA - IMPOSTOS E SEGUROS. AF_06/2015</t>
  </si>
  <si>
    <t>CAMINHÃO TRUCADO (C/ TERCEIRO EIXO) ELETRÔNICO - POTÊNCIA 231CV - PBT = 22000KG - DIST. ENTRE EIXOS 5170 MM - INCLUI CARROCERIA FIXA ABERTADE MADEIRA - MANUTENÇÃO. AF_06/2015</t>
  </si>
  <si>
    <t>CAMINHÃO TRUCADO (C/ TERCEIRO EIXO) ELETRÔNICO - POTÊNCIA 231CV - PBT = 22000KG - DIST. ENTRE EIXOS 5170 MM - INCLUI CARROCERIA FIXA ABERTADE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</si>
  <si>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</si>
  <si>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</si>
  <si>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</si>
  <si>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</si>
  <si>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350MM, FURO DE 1" (14 X 1") - DEPRECIAÇÃO. AF_08/2015</t>
  </si>
  <si>
    <t>CORTADORA DE PISO COM MOTOR 4 TEMPOS A GASOLINA, POTÊNCIA DE 13 HP, COM DISCO DE CORTE DIAMANTADO SEGMENTADO PARA CONCRETO, DIÂMETRO DE 350MM, FURO DE 1" (14 X 1") - JUROS. AF_08/2015</t>
  </si>
  <si>
    <t>CORTADORA DE PISO COM MOTOR 4 TEMPOS A GASOLINA, POTÊNCIA DE 13 HP, COM DISCO DE CORTE DIAMANTADO SEGMENTADO PARA CONCRETO, DIÂMETRO DE 350MM, FURO DE 1" (14 X 1") - MANUTENÇÃO. AF_08/2015</t>
  </si>
  <si>
    <t>CORTADORA DE PISO COM MOTOR 4 TEMPOS A GASOLINA, POTÊNCIA DE 13 HP, COM DISCO DE CORTE DIAMANTADO SEGMENTADO PARA CONCRETO, DIÂMETRO DE 350MM, FURO DE 1" (14 X 1") - MATERIAIS NA OPERAÇÃO. AF_08/2015</t>
  </si>
  <si>
    <t>CAMINHÃO TOCO, PESO BRUTO TOTAL 14.300 KG, CARGA ÚTIL MÁXIMA 9590 KG, DISTÂNCIA ENTRE EIXOS 4,76 M, POTÊNCIA 185 CV (NÃO INCLUI CARROCERIA)- DEPRECIAÇÃO. AF_06/2014</t>
  </si>
  <si>
    <t>CAMINHÃO TOCO, PESO BRUTO TOTAL 14.300 KG, CARGA ÚTIL MÁXIMA 9590 KG, DISTÂNCIA ENTRE EIXOS 4,76 M, POTÊNCIA 185 CV (NÃO INCLUI CARROCERIA)- JUROS. AF_06/2014</t>
  </si>
  <si>
    <t>CAMINHÃO TOCO, PESO BRUTO TOTAL 14.300 KG, CARGA ÚTIL MÁXIMA 9590 KG, DISTÂNCIA ENTRE EIXOS 4,76 M, POTÊNCIA 185 CV (NÃO INCLUI CARROCERIA)- IMPOSTOS E SEGUROS. AF_06/2014</t>
  </si>
  <si>
    <t>CAMINHÃO PIPA 6.000 L, PESO BRUTO TOTAL 13.000 KG, DISTÂNCIA ENTRE EIXOS 4,80 M, POTÊNCIA 189 CV INCLUSIVE TANQUE DE AÇO PARA TRANSPORTE DEÁGUA, CAPACIDADE 6 M3 - DEPRECIAÇÃO. AF_06/2014</t>
  </si>
  <si>
    <t>CAMINHÃO PIPA 6.000 L, PESO BRUTO TOTAL 13.000 KG, DISTÂNCIA ENTRE EIXOS 4,80 M, POTÊNCIA 189 CV INCLUSIVE TANQUE DE AÇO PARA TRANSPORTE DEÁGUA, CAPACIDADE 6 M3 - JUROS. AF_06/2014</t>
  </si>
  <si>
    <t>CAMINHÃO PIPA 6.000 L, PESO BRUTO TOTAL 13.000 KG, DISTÂNCIA ENTRE EIXOS 4,80 M, POTÊNCIA 189 CV INCLUSIVE TANQUE DE AÇO PARA TRANSPORTE DEÁGUA,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</si>
  <si>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</si>
  <si>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</si>
  <si>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</si>
  <si>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10.685KG, DISTÂNCIA ENTRE EIXOS 4,80 M, POTÊNCIA 189 CV EXCLUSIVE CARROCERIA - DEPRECIAÇÃO. AF_06/2014</t>
  </si>
  <si>
    <t>CAMINHÃO TOCO, PESO BRUTO TOTAL 16.000 KG, CARGA ÚTIL MÁXIMA DE 10.685KG, DISTÂNCIA ENTRE EIXOS 4,80 M, POTÊNCIA 189 CV EXCLUSIVE CARROCERIA - JUROS. AF_06/2014</t>
  </si>
  <si>
    <t>CAMINHÃO TOCO, PESO BRUTO TOTAL 16.000 KG, CARGA ÚTIL MÁXIMA DE 10.685KG,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</si>
  <si>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</si>
  <si>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</si>
  <si>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</si>
  <si>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</si>
  <si>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</si>
  <si>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0,50M - DEPRECIAÇÃO. AF_06/2014</t>
  </si>
  <si>
    <t>CAMINHÃO TOCO, PBT 14.300 KG, CARGA ÚTIL MÁX. 9.710 KG, DIST. ENTRE EIXOS 3,56 M, POTÊNCIA 185 CV, INCLUSIVE CARROCERIA FIXA ABERTA DE MADEIRA P/ TRANSPORTE GERAL DE CARGA SECA, DIMEN. APROX. 2,50 X 6,50 X 0,50M - JUROS. AF_06/2014</t>
  </si>
  <si>
    <t>CAMINHÃO TOCO, PBT 14.300 KG, CARGA ÚTIL MÁX. 9.710 KG, DIST. ENTRE EIXOS 3,56 M, POTÊNCIA 185 CV, INCLUSIVE CARROCERIA FIXA ABERTA DE MADEIRA P/ TRANSPORTE GERAL DE CARGA SECA, DIMEN. APROX. 2,50 X 6,50 X 0,50M - IMPOSTOS E SEGUROS. AF_06/2014</t>
  </si>
  <si>
    <t>CAMINHÃO PIPA 10.000 L TRUCADO, PESO BRUTO TOTAL 23.000 KG, CARGA ÚTILMÁXIMA 15.935 KG, DISTÂNCIA ENTRE EIXOS 4,8 M, POTÊNCIA 230 CV, INCLUSIVE TANQUE DE AÇO PARA TRANSPORTE DE ÁGUA - DEPRECIAÇÃO. AF_06/2014</t>
  </si>
  <si>
    <t>CAMINHÃO PIPA 10.000 L TRUCADO, PESO BRUTO TOTAL 23.000 KG, CARGA ÚTILMÁXIMA 15.935 KG, DISTÂNCIA ENTRE EIXOS 4,8 M, POTÊNCIA 230 CV, INCLUSIVE TANQUE DE AÇO PARA TRANSPORTE DE ÁGUA - JUROS. AF_06/2014</t>
  </si>
  <si>
    <t>CAMINHÃO PIPA 10.000 L TRUCADO, PESO BRUTO TOTAL 23.000 KG, CARGA ÚTILMÁXIMA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</si>
  <si>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</si>
  <si>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</si>
  <si>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</si>
  <si>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SOBRECAMINHÃO TOCO, PBT 14.300 KG, POTÊNCIA 185 CV - DEPRECIAÇÃO. AF_08/2015</t>
  </si>
  <si>
    <t>ESPARGIDOR DE ASFALTO PRESSURIZADO, TANQUE 6 M3 COM ISOLAÇÃO TÉRMICA, AQUECIDO COM 2 MAÇARICOS, COM BARRA ESPARGIDORA 3,60 M, MONTADO SOBRECAMINHÃO TOCO, PBT 14.300 KG, POTÊNCIA 185 CV - JUROS. AF_08/2015</t>
  </si>
  <si>
    <t>ESPARGIDOR DE ASFALTO PRESSURIZADO, TANQUE 6 M3 COM ISOLAÇÃO TÉRMICA, AQUECIDO COM 2 MAÇARICOS, COM BARRA ESPARGIDORA 3,60 M, MONTADO SOBRECAMINHÃO TOCO, PBT 14.300 KG, POTÊNCIA 185 CV - IMPOSTOS E SEGUROS. AF_08/2015</t>
  </si>
  <si>
    <t>ESPARGIDOR DE ASFALTO PRESSURIZADO, TANQUE 6 M3 COM ISOLAÇÃO TÉRMICA, AQUECIDO COM 2 MAÇARICOS, COM BARRA ESPARGIDORA 3,60 M, MONTADO SOBRECAMINHÃO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</si>
  <si>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</si>
  <si>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</si>
  <si>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</si>
  <si>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</si>
  <si>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</si>
  <si>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</si>
  <si>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</si>
  <si>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</si>
  <si>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</si>
  <si>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</si>
  <si>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</si>
  <si>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</si>
  <si>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</si>
  <si>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</si>
  <si>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</si>
  <si>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</si>
  <si>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</si>
  <si>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</si>
  <si>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</si>
  <si>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</si>
  <si>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</si>
  <si>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ENTREEIXOS 4,80 M, POTÊNCIA 230 CV, INCLUSIVE LIMPADORA A SUCÇÃO, TANQUE 12000 L - DEPRECIAÇÃO. AF_11/2015</t>
  </si>
  <si>
    <t>CAMINHÃO PARA EQUIPAMENTO DE LIMPEZA A SUCÇÃO COM CAMINHÃO TRUCADO DE PESO BRUTO TOTAL 23000 KG, CARGA ÚTIL MÁXIMA 15935 KG, DISTÂNCIA ENTREEIXOS 4,80 M, POTÊNCIA 230 CV, INCLUSIVE LIMPADORA A SUCÇÃO, TANQUE 12000 L - JUROS. AF_11/2015</t>
  </si>
  <si>
    <t>CAMINHÃO PARA EQUIPAMENTO DE LIMPEZA A SUCÇÃO COM CAMINHÃO TRUCADO DE PESO BRUTO TOTAL 23000 KG, CARGA ÚTIL MÁXIMA 15935 KG, DISTÂNCIA ENTREEIXOS 4,80 M, POTÊNCIA 230 CV, INCLUSIVE LIMPADORA A SUCÇÃO, TANQUE 12000 L - IMPOSTOS E SEGUROS. AF_11/2015</t>
  </si>
  <si>
    <t>CAMINHÃO PARA EQUIPAMENTO DE LIMPEZA A SUCÇÃO COM CAMINHÃO TRUCADO DE PESO BRUTO TOTAL 23000 KG, CARGA ÚTIL MÁXIMA 15935 KG, DISTÂNCIA ENTREEIXOS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</si>
  <si>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</si>
  <si>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MX 0,60 M, COM FUROS DE 3,17 MM - DEPRECIAÇÃO. AF_11/2015</t>
  </si>
  <si>
    <t>PENEIRA ROTATIVA COM MOTOR ELÉTRICO TRIFÁSICO DE 2 CV, CILINDRO DE 1 MX 0,60 M, COM FUROS DE 3,17 MM - JUROS. AF_11/2015</t>
  </si>
  <si>
    <t>PENEIRA ROTATIVA COM MOTOR ELÉTRICO TRIFÁSICO DE 2 CV, CILINDRO DE 1 MX 0,60 M, COM FUROS DE 3,17 MM - MANUTENÇÃO. AF_11/2015</t>
  </si>
  <si>
    <t>PENEIRA ROTATIVA COM MOTOR ELÉTRICO TRIFÁSICO DE 2 CV, CILINDRO DE 1 MX 0,60 M, COM FUROS DE 3,17 MM - MATERIAIS NA OPERAÇÃO. AF_11/2015</t>
  </si>
  <si>
    <t xml:space="preserve">DOSADOR DE AREIA, CAPACIDADE DE 26 LITROS - DEPRECIAÇÃO. AF_11/2015 </t>
  </si>
  <si>
    <t xml:space="preserve">DOSADOR DE AREIA, CAPACIDADE DE 26 LITROS - JUROS. AF_11/2015 </t>
  </si>
  <si>
    <t xml:space="preserve">DOSADOR DE AREIA, CAPACIDADE DE 26 LITROS - MANUTENÇÃO. AF_11/2015 </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</si>
  <si>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</si>
  <si>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</si>
  <si>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</si>
  <si>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</si>
  <si>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</si>
  <si>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POTÊNCIA101/104 CV, 2 PORTAS - DEPRECIAÇÃO. AF_11/2015</t>
  </si>
  <si>
    <t>CAMINHONETE CABINE SIMPLES COM MOTOR 1.6 FLEX, CÂMBIO MANUAL, POTÊNCIA101/104 CV, 2 PORTAS - JUROS. AF_11/2015</t>
  </si>
  <si>
    <t>CAMINHONETE CABINE SIMPLES COM MOTOR 1.6 FLEX, CÂMBIO MANUAL, POTÊNCIA101/104 CV, 2 PORTAS - IMPOSTOS E SEGUROS. AF_11/2015</t>
  </si>
  <si>
    <t>CAMINHONETE CABINE SIMPLES COM MOTOR 1.6 FLEX, CÂMBIO MANUAL, POTÊNCIA101/104 CV, 2 PORTAS - MANUTENÇÃO. AF_11/2015</t>
  </si>
  <si>
    <t>CAMINHONETE CABINE SIMPLES COM MOTOR 1.6 FLEX, CÂMBIO MANUAL, POTÊNCIA101/104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</si>
  <si>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</si>
  <si>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</si>
  <si>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</si>
  <si>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</si>
  <si>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</si>
  <si>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</si>
  <si>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</si>
  <si>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</si>
  <si>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</si>
  <si>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</si>
  <si>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</si>
  <si>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</si>
  <si>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</si>
  <si>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</si>
  <si>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</si>
  <si>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</si>
  <si>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</si>
  <si>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</si>
  <si>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</si>
  <si>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MATERIAIS NA OPERAÇÃO. AF_01/2016</t>
  </si>
  <si>
    <t>BETONEIRA CAPACIDADE NOMINAL 400 L, CAPACIDADE DE MISTURA 310 L, MOTORA GASOLINA POTÊNCIA 5,5 HP, SEM CARREGADOR - DEPRECIAÇÃO. AF_02/2016</t>
  </si>
  <si>
    <t>BETONEIRA CAPACIDADE NOMINAL 400 L, CAPACIDADE DE MISTURA 310 L, MOTORA GASOLINA POTÊNCIA 5,5 HP, SEM CARREGADOR - JUROS. AF_02/2016</t>
  </si>
  <si>
    <t>BETONEIRA CAPACIDADE NOMINAL 400 L, CAPACIDADE DE MISTURA 310 L, MOTORA GASOLINA POTÊNCIA 5,5 HP, SEM CARREGADOR - MANUTENÇÃO. AF_02/2016</t>
  </si>
  <si>
    <t>BETONEIRA CAPACIDADE NOMINAL 400 L, CAPACIDADE DE MISTURA 310 L, MOTORA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</si>
  <si>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</si>
  <si>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</si>
  <si>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</si>
  <si>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</si>
  <si>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</si>
  <si>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</si>
  <si>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</si>
  <si>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</si>
  <si>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</si>
  <si>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</si>
  <si>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</si>
  <si>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</si>
  <si>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</si>
  <si>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</si>
  <si>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</si>
  <si>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</si>
  <si>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</si>
  <si>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</si>
  <si>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</si>
  <si>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</si>
  <si>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</si>
  <si>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</si>
  <si>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</si>
  <si>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</si>
  <si>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</si>
  <si>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</si>
  <si>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</si>
  <si>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</si>
  <si>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</si>
  <si>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</si>
  <si>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</si>
  <si>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</si>
  <si>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</si>
  <si>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</si>
  <si>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</si>
  <si>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</si>
  <si>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</si>
  <si>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</si>
  <si>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</si>
  <si>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</si>
  <si>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</si>
  <si>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</si>
  <si>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</si>
  <si>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</si>
  <si>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</si>
  <si>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</si>
  <si>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</si>
  <si>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</si>
  <si>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</si>
  <si>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</si>
  <si>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POTÊNCIA176CV - JUROS. AF_07/2016</t>
  </si>
  <si>
    <t>DISTRIBUIDOR DE AGREGADOS AUTOPROPELIDO, CAP 3 M3, A DIESEL, POTÊNCIA 176CV - MANUTENÇÃO. AF_07/2016</t>
  </si>
  <si>
    <t>DISTRIBUIDOR DE AGREGADOS AUTOPROPELIDO, CAP 3 M3, A DIESEL, POTÊNCIA 176CV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</si>
  <si>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</si>
  <si>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</si>
  <si>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</si>
  <si>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</si>
  <si>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</si>
  <si>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</si>
  <si>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</si>
  <si>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DEPRECIAÇÃO. AF_08/2016</t>
  </si>
  <si>
    <t>GRUA ASCENCIONAL, LANCA DE 42 M, CAPACIDADE DE 1,5 T A 30 M, ALTURA ATE 39 M JUROS. AF_08/2016</t>
  </si>
  <si>
    <t>GRUA ASCENCIONAL, LANCA DE 42 M, CAPACIDADE DE 1,5 T A 30 M, ALTURA ATE 39 M MANUTENÇÃO. AF_08/2016</t>
  </si>
  <si>
    <t>GRUA ASCENCIONAL, LANCA DE 42 M, CAPACIDADE DE 1,5 T A 30 M, ALTURA ATE 39 M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</si>
  <si>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</si>
  <si>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</si>
  <si>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</si>
  <si>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</si>
  <si>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 xml:space="preserve">MARTELO DEMOLIDOR PNEUMÁTICO MANUAL, 32 KG - DEPRECIAÇÃO. AF_09/2016 </t>
  </si>
  <si>
    <t xml:space="preserve">MARTELO DEMOLIDOR PNEUMÁTICO MANUAL, 32 KG - JUROS. AF_09/2016 </t>
  </si>
  <si>
    <t xml:space="preserve">MARTELO DEMOLIDOR PNEUMÁTICO MANUAL, 32 KG - MANUTENÇÃO. AF_09/2016 </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</si>
  <si>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</si>
  <si>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</si>
  <si>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</si>
  <si>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</si>
  <si>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</si>
  <si>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</si>
  <si>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</si>
  <si>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</si>
  <si>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</si>
  <si>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</si>
  <si>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</si>
  <si>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</si>
  <si>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</si>
  <si>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</si>
  <si>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</si>
  <si>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</si>
  <si>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</si>
  <si>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</si>
  <si>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MANUTENÇÃO.AF_11/2016</t>
  </si>
  <si>
    <t>ROLO COMPACTADOR VIBRATORIO TANDEM, ACO LISO, POTENCIA 125 HP, PESO SEM/COM LASTRO 10,20/11,65 T, LARGURA DE TRABALHO 1,73 M - DEPRECIAÇÃO.AF_11/2016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</si>
  <si>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</si>
  <si>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</si>
  <si>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</si>
  <si>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</si>
  <si>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</si>
  <si>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</si>
  <si>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</si>
  <si>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</si>
  <si>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</si>
  <si>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</si>
  <si>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</si>
  <si>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</si>
  <si>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</si>
  <si>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</si>
  <si>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</si>
  <si>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E22,00 TON, POTENCIA LIQUIDA ENTRE 150 E 160 HP - DEPRECIAÇÃO. AF_11/2016</t>
  </si>
  <si>
    <t>ESCAVADEIRA HIDRAULICA SOBRE ESTEIRA, EQUIPADA COM CLAMSHELL, COM CAPACIDADE DA CAÇAMBA ENTRE 1,20 E 1,50 M3, PESO OPERACIONAL ENTRE 20,00 E22,00 TON, POTENCIA LIQUIDA ENTRE 150 E 160 HP - JUROS. AF_11/2016</t>
  </si>
  <si>
    <t>ESCAVADEIRA HIDRAULICA SOBRE ESTEIRA, EQUIPADA COM CLAMSHELL, COM CAPACIDADE DA CAÇAMBA ENTRE 1,20 E 1,50 M3, PESO OPERACIONAL ENTRE 20,00 E22,00 TON, POTENCIA LIQUIDA ENTRE 150 E 160 HP - MANUTENÇÃO. AF_11/2016</t>
  </si>
  <si>
    <t>ESCAVADEIRA HIDRAULICA SOBRE ESTEIRA, EQUIPADA COM CLAMSHELL, COM CAPACIDADE DA CAÇAMBA ENTRE 1,20 E 1,50 M3, PESO OPERACIONAL ENTRE 20,00 E22,00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</si>
  <si>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</si>
  <si>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</si>
  <si>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</si>
  <si>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</si>
  <si>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</si>
  <si>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</si>
  <si>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</si>
  <si>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</si>
  <si>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</si>
  <si>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</si>
  <si>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</si>
  <si>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</si>
  <si>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DISCOSACOPLADA - DEPRECIAÇÃO. AF_02/2017</t>
  </si>
  <si>
    <t>TRATOR DE PNEUS COM POTÊNCIA DE 85 CV, TRAÇÃO 4X4, COM GRADE DE DISCOSACOPLADA - JUROS. AF_02/2017</t>
  </si>
  <si>
    <t>TRATOR DE PNEUS COM POTÊNCIA DE 85 CV, TRAÇÃO 4X4, COM GRADE DE DISCOSACOPLADA - MANUTENÇÃO. AF_02/2017</t>
  </si>
  <si>
    <t>TRATOR DE PNEUS COM POTÊNCIA DE 85 CV, TRAÇÃO 4X4, COM GRADE DE DISCOSACOPLADA - MATERIAIS NA OPERAÇÃO. AF_02/2017</t>
  </si>
  <si>
    <t>CAMINHÃO BASCULANTE 10 M3, TRUCADO, POTÊNCIA 230 CV, INCLUSIVE CAÇAMBAMETÁLICA, COM DISTRIBUIDOR DE AGREGADOS ACOPLADO - DEPRECIAÇÃO. AF_02/2017</t>
  </si>
  <si>
    <t>CAMINHÃO BASCULANTE 10 M3, TRUCADO, POTÊNCIA 230 CV, INCLUSIVE CAÇAMBAMETÁLICA, COM DISTRIBUIDOR DE AGREGADOS ACOPLADO - JUROS. AF_02/2017</t>
  </si>
  <si>
    <t>CAMINHÃO BASCULANTE 10 M3, TRUCADO, POTÊNCIA 230 CV, INCLUSIVE CAÇAMBAMETÁLICA, COM DISTRIBUIDOR DE AGREGADOS ACOPLADO - IMPOSTOS E SEGUROS. AF_02/2017</t>
  </si>
  <si>
    <t>CAMINHÃO BASCULANTE 10 M3, TRUCADO, POTÊNCIA 230 CV, INCLUSIVE CAÇAMBAMETÁLICA, COM DISTRIBUIDOR DE AGREGADOS ACOPLADO - MANUTENÇÃO. AF_02/2017</t>
  </si>
  <si>
    <t>CAMINHÃO BASCULANTE 10 M3, TRUCADO, POTÊNCIA 230 CV, INCLUSIVE CAÇAMBAMETÁLICA, COM DISTRIBUIDOR DE AGREGADOS ACOPLADO - MATERIAIS NA OPERAÇÃO. AF_02/2017</t>
  </si>
  <si>
    <t>TRATOR DE PNEUS COM POTÊNCIA DE 85 CV, TRAÇÃO 4X4, COM VASSOURA MECÂNICA ACOPLADA - DEPRECIAÇÃO. AF_03/2017</t>
  </si>
  <si>
    <t>MINICARREGADEIRA SOBRE RODAS POTENCIA 47HP CAPACIDADE OPERACAO 646 KG,COM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</si>
  <si>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</si>
  <si>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</si>
  <si>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</si>
  <si>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KG,COM VASSOURA MECÂNICA ACOPLADA - JUROS. AF_03/2017</t>
  </si>
  <si>
    <t>MINICARREGADEIRA SOBRE RODAS POTENCIA 47HP CAPACIDADE OPERACAO 646 KG,COM VASSOURA MECÂNICA ACOPLADA - MANUTENÇÃO. AF_03/2017</t>
  </si>
  <si>
    <t>MINICARREGADEIRA SOBRE RODAS POTENCIA 47HP CAPACIDADE OPERACAO 646 KG,COM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</si>
  <si>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</si>
  <si>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</si>
  <si>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</si>
  <si>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</si>
  <si>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</si>
  <si>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</si>
  <si>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</si>
  <si>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</si>
  <si>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</si>
  <si>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</si>
  <si>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</si>
  <si>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MATERIAISNA OPERAÇÃO. AF_05/2017</t>
  </si>
  <si>
    <t>ROLO COMPACTADOR DE PNEUS, ESTATICO, PRESSAO VARIAVEL, POTENCIA 110 HP, PESO SEM/COM LASTRO 10,8/27 T, LARGURA DE ROLAGEM 2,30 M - MATERIAISNA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</si>
  <si>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</si>
  <si>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</si>
  <si>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</si>
  <si>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</si>
  <si>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</si>
  <si>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</si>
  <si>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</si>
  <si>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</si>
  <si>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</si>
  <si>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</si>
  <si>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</si>
  <si>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USINA DE MISTURA ASFÁLTICA À QUENTE, TIPO CONTRA FLUXO, PROD 100 A 140TON/HORA - DEPRECIAÇÃO. AF_12/2019</t>
  </si>
  <si>
    <t>USINA DE MISTURA ASFÁLTICA À QUENTE, TIPO CONTRA FLUXO, PROD 100 A 140TON/HORA - JUROS. AF_12/2019</t>
  </si>
  <si>
    <t>USINA DE MISTURA ASFÁLTICA À QUENTE, TIPO CONTRA FLUXO, PROD 100 A 140TON/HORA - MANUTENÇÃO. AF_12/2019</t>
  </si>
  <si>
    <t>USINA DE MISTURA ASFÁLTICA À QUENTE, TIPO CONTRA FLUXO, PROD 100 A 140TON/HORA - MATERIAIS NA OPERAÇÃO. AF_12/2019</t>
  </si>
  <si>
    <t>USINA DE ASFALTO, TIPO GRAVIMÉTRICA, PROD 150 TON/HORA - DEPRECIAÇÃO.</t>
  </si>
  <si>
    <t>USINA DE ASFALTO, TIPO GRAVIMÉTRICA, PROD 150 TON/HORA - DEPRECIAÇÃO. AF_12/2019</t>
  </si>
  <si>
    <t>USINA DE ASFALTO, TIPO GRAVIMÉTRICA, PROD 150 TON/HORA - JUROS. AF_12/</t>
  </si>
  <si>
    <t>USINA DE ASFALTO, TIPO GRAVIMÉTRICA, PROD 150 TON/HORA - JUROS. AF_12/2019</t>
  </si>
  <si>
    <t>USINA DE ASFALTO, TIPO GRAVIMÉTRICA, PROD 150 TON/HORA - MANUTENÇÃO. A</t>
  </si>
  <si>
    <t>USINA DE ASFALTO, TIPO GRAVIMÉTRICA, PROD 150 TON/HORA - MANUTENÇÃO. AF_12/2019</t>
  </si>
  <si>
    <t>USINA DE ASFALTO, TIPO GRAVIMÉTRICA, PROD 150 TON/HORA - MATERIAIS NA</t>
  </si>
  <si>
    <t>USINA DE ASFALTO, TIPO GRAVIMÉTRICA, PROD 150 TON/HORA - MATERIAIS NA OPERAÇÃO. AF_12/2019</t>
  </si>
  <si>
    <t>COBE</t>
  </si>
  <si>
    <t>COBERTURA</t>
  </si>
  <si>
    <t>MADEIRAMENTO</t>
  </si>
  <si>
    <t>IMUNIZACAO DE MADEIRAMENTO PARA COBERTURA UTILIZANDO CUPINICIDA INCOLOR</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</si>
  <si>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</si>
  <si>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</si>
  <si>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</si>
  <si>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</si>
  <si>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DEATÉ 2 ÁGUAS PARA TELHA DE ENCAIXE DE CERÂMICA OU DE CONCRETO, INCLUSOTRANSPORTE VERTICAL. AF_07/2019</t>
  </si>
  <si>
    <t>TRAMA DE MADEIRA COMPOSTA POR RIPAS, CAIBROS E TERÇAS PARA TELHADOS DEMAIS QUE 2 ÁGUAS PARA TELHA DE ENCAIXE DE CERÂMICA OU DE CONCRETO, INCLUSO TRANSPORTE VERTICAL. AF_07/2019</t>
  </si>
  <si>
    <t>TRAMA DE MADEIRA COMPOSTA POR RIPAS, CAIBROS E TERÇAS PARA TELHADOS DEATÉ 2 ÁGUAS PARA TELHA CERÂMICA CAPA-CANAL, INCLUSO TRANSPORTE VERTICAL. AF_07/2019</t>
  </si>
  <si>
    <t>TRAMA DE MADEIRA COMPOSTA POR RIPAS, CAIBROS E TERÇAS PARA TELHADOS DEMAIS QUE 2 ÁGUAS PARA TELHA CERÂMICA CAPA-CANAL, INCLUSO TRANSPORTE VERTICAL. AF_07/2019</t>
  </si>
  <si>
    <t>TRAMA DE MADEIRA COMPOSTA POR TERÇAS PARA TELHADOS DE ATÉ 2 ÁGUAS PARATELHA ONDULADA DE FIBROCIMENTO, METÁLICA, PLÁSTICA OU TERMOACÚSTICA,INCLUSO TRANSPORTE VERTICAL. AF_07/2019</t>
  </si>
  <si>
    <t>TRAMA DE MADEIRA COMPOSTA POR TERÇAS PARA TELHADOS DE ATÉ 2 ÁGUAS PARATELHA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</si>
  <si>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</si>
  <si>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</si>
  <si>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</si>
  <si>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</si>
  <si>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</si>
  <si>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</si>
  <si>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</si>
  <si>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</si>
  <si>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</si>
  <si>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</si>
  <si>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OUTERMOACÚSTICA, INCLUSO IÇAMENTO. AF_07/2019</t>
  </si>
  <si>
    <t>FABRICAÇÃO E INSTALAÇÃO DE TESOURA INTEIRA EM MADEIRA NÃO APARELHADA, VÃO DE 4 M, PARA TELHA ONDULADA DE FIBROCIMENTO, METÁLICA, PLÁSTICA OUTERMOACÚSTICA, INCLUSO IÇAMENTO. AF_07/2019</t>
  </si>
  <si>
    <t>FABRICAÇÃO E INSTALAÇÃO DE TESOURA INTEIRA EM MADEIRA NÃO APARELHADA, VÃO DE 5 M, PARA TELHA ONDULADA DE FIBROCIMENTO, METÁLICA, PLÁSTICA OUTERMOACÚSTICA, INCLUSO IÇAMENTO. AF_07/2019</t>
  </si>
  <si>
    <t>FABRICAÇÃO E INSTALAÇÃO DE TESOURA INTEIRA EM MADEIRA NÃO APARELHADA, VÃO DE 6 M, PARA TELHA ONDULADA DE FIBROCIMENTO, METÁLICA, PLÁSTICA OUTERMOACÚSTICA, INCLUSO IÇAMENTO. AF_07/2019</t>
  </si>
  <si>
    <t>FABRICAÇÃO E INSTALAÇÃO DE TESOURA INTEIRA EM MADEIRA NÃO APARELHADA, VÃO DE 7 M, PARA TELHA ONDULADA DE FIBROCIMENTO, METÁLICA, PLÁSTICA OUTERMOACÚSTICA, INCLUSO IÇAMENTO. AF_07/2019</t>
  </si>
  <si>
    <t>FABRICAÇÃO E INSTALAÇÃO DE TESOURA INTEIRA EM MADEIRA NÃO APARELHADA, VÃO DE 8 M, PARA TELHA ONDULADA DE FIBROCIMENTO, METÁLICA, PLÁSTICA OUTERMOACÚSTICA, INCLUSO IÇAMENTO. AF_07/2019</t>
  </si>
  <si>
    <t>FABRICAÇÃO E INSTALAÇÃO DE TESOURA INTEIRA EM MADEIRA NÃO APARELHADA, VÃO DE 9 M, PARA TELHA ONDULADA DE FIBROCIMENTO, METÁLICA, PLÁSTICA OUTERMOACÚSTICA,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</si>
  <si>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</si>
  <si>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</si>
  <si>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</si>
  <si>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</si>
  <si>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VERTICAL.AF_12/2015</t>
  </si>
  <si>
    <t>FABRICAÇÃO E INSTALAÇÃO DE ESTRUTURA PONTALETADA DE MADEIRA NÃO APARELHADA PARA TELHADOS COM MAIS QUE 2 ÁGUAS E PARA TELHA CERÂMICA OU DE CONCRETO, INCLUSO TRANSPORTE VERTICAL. AF_12/2015</t>
  </si>
  <si>
    <t>FABRICAÇÃO E INSTALAÇÃO DE PONTALETES DE MADEIRA NÃO APARELHADA PARA T</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</si>
  <si>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</si>
  <si>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</si>
  <si>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</si>
  <si>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ALUMÍNIOOU PLÁSTICA EM EDIFÍCIO RESIDENCIAL DE MÚLTIPLOS PAVIMENTOS, INCLUSOTRANSPORTE VERTICAL. AF_07/2019</t>
  </si>
  <si>
    <t>FABRICAÇÃO E INSTALAÇÃO DE PONTALETES DE MADEIRA NÃO APARELHADA PARA TELHADOS COM ATÉ 2 ÁGUAS E COM TELHA ONDULADA DE FIBROCIMENTO, ALUMÍNIOOU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</si>
  <si>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</si>
  <si>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</si>
  <si>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</si>
  <si>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t>
  </si>
  <si>
    <t>RETIRADA E RECOLOCAÇÃO DE RIPA EM TELHADOS DE ATÉ 2 ÁGUAS COM TELHA CERÂMICA OU DE CONCRETO DE ENCAIXE, INCLUSO TRANSPORTE VERTICAL. AF_07/2019</t>
  </si>
  <si>
    <t>RETIRADA E RECOLOCAÇÃO DE CAIBRO EM TELHADOS DE ATÉ 2 ÁGUAS COM TELHA</t>
  </si>
  <si>
    <t>RETIRADA E RECOLOCAÇÃO DE CAIBRO EM TELHADOS DE ATÉ 2 ÁGUAS COM TELHA CERÂMICA OU DE CONCRETO DE ENCAIXE, INCLUSO TRANSPORTE VERTICAL. AF_07/2019</t>
  </si>
  <si>
    <t>RETIRADA E RECOLOCAÇÃO DE RIPA EM TELHADOS DE MAIS DE 2 ÁGUAS COM TELH</t>
  </si>
  <si>
    <t>RETIRADA E RECOLOCAÇÃO DE RIPA EM TELHADOS DE MAIS DE 2 ÁGUAS COM TELHA CERÂMICA OU DE CONCRETO DE ENCAIXE, INCLUSO TRANSPORTE VERTICAL. AF_07/2019</t>
  </si>
  <si>
    <t>RETIRADA E RECOLOCAÇÃO DE CAIBRO EM TELHADOS DE MAIS DE 2 ÁGUAS COM TE</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</si>
  <si>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</si>
  <si>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</si>
  <si>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</si>
  <si>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</si>
  <si>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</si>
  <si>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CERAMICA</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</si>
  <si>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</si>
  <si>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</si>
  <si>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</si>
  <si>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DE2 ÁGUAS, INCLUSO TRANSPORTE VERTICAL. AF_07/2019</t>
  </si>
  <si>
    <t>TELHAMENTO COM TELHA CERÂMICA CAPA-CANAL, TIPO COLONIAL, COM ATÉ 2 ÁGUAS, INCLUSO TRANSPORTE VERTICAL. AF_07/2019</t>
  </si>
  <si>
    <t>TELHAMENTO COM TELHA CERÂMICA CAPA-CANAL, TIPO COLONIAL, COM MAIS DE 2ÁGUAS,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</si>
  <si>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</si>
  <si>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</si>
  <si>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</si>
  <si>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 xml:space="preserve">AMARRAÇÃO DE TELHAS CERÂMICAS OU DE CONCRETO. AF_07/2019 </t>
  </si>
  <si>
    <t>TELHAMENTO COM TELHA CERÂMICA DE ENCAIXE, TIPO FRANCESA, COM ATÉ 2 ÁGUAS, INCLUSO TRANSPORTE VERTICAL. AF_07/2019</t>
  </si>
  <si>
    <t>TELHAMENTO COM TELHA CERÂMICA DE ENCAIXE, TIPO FRANCESA, COM MAIS DE 2ÁGUAS,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</si>
  <si>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</si>
  <si>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</si>
  <si>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</si>
  <si>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</si>
  <si>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</si>
  <si>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2ÁGUAS, INCLUSO TRANSPORTE VERTICAL. AF_07/2019</t>
  </si>
  <si>
    <t>TELHAMENTO COM TELHA DE FIBROCIMENTO</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</si>
  <si>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</si>
  <si>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10°,COM ATÉ 2 ÁGUAS, INCLUSO IÇAMENTO. AF_07/2019</t>
  </si>
  <si>
    <t>TELHAMENTO COM TELHA ESTRUTURAL DE FIBROCIMENTO E= 6 MM, COM ATÉ 2 ÁGUAS, INCLUSO IÇAMENTO. AF_07/2019</t>
  </si>
  <si>
    <t>TELHAMENTO COM TELHA METALICA</t>
  </si>
  <si>
    <t>TELHAMENTO COM TELHA DE AÇO/ALUMÍNIO E = 0,5 MM, COM ATÉ 2 ÁGUAS, INCLUSO IÇAMENTO. AF_07/2019</t>
  </si>
  <si>
    <t>TELHAMENTO COM TELHA METÁLICA TERMOACÚSTICA E = 30 MM, COM ATÉ 2 ÁGUAS, INCLUSO IÇAMENTO. AF_07/2019</t>
  </si>
  <si>
    <t>CUMEEIRA CERAMICA</t>
  </si>
  <si>
    <t>CUMEEIRA E ESPIGÃO PARA TELHA CERÂMICA EMBOÇADA COM ARGAMASSA TRAÇO 1:2:9 (CIMENTO, CAL E AREIA), PARA TELHADOS COM MAIS DE 2 ÁGUAS, INCLUSOTRANSPORTE VERTICAL. AF_07/2019</t>
  </si>
  <si>
    <t>CUMEEIRA E ESPIGÃO PARA TELHA DE CONCRETO EMBOÇADA COM ARGAMASSA TRAÇO1:2:9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</si>
  <si>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</si>
  <si>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TRANSPORTEVERTICAL. AF_07/2019</t>
  </si>
  <si>
    <t>CUMEEIRA DE FIBROCIMENTO</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</si>
  <si>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</si>
  <si>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</si>
  <si>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t>
  </si>
  <si>
    <t>CUMEEIRA SHED PARA TELHA ONDULADA DE FIBROCIMENTO, E = 6 MM, INCLUSO ACESSÓRIOS DE FIXAÇÃO E IÇAMENTO. AF_07/2019</t>
  </si>
  <si>
    <t>RUFO EXTERNO/INTERNO EM CHAPA DE AÇO GALVANIZADO NÚMERO 26, CORTE DE 3</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</si>
  <si>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</si>
  <si>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</si>
  <si>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DUASÁGUAS, INCLUSO IÇAMENTO. AF_07/2019</t>
  </si>
  <si>
    <t>RETIRADA E RECOLOCAÇÃO DE TELHA CERÂMICA CAPA-CANAL, COM ATÉ DUAS ÁGUAS, INCLUSO IÇAMENTO. AF_07/2019</t>
  </si>
  <si>
    <t>RETIRADA E RECOLOCAÇÃO DE TELHA CERÂMICA CAPA-CANAL, COM MAIS DE DUASÁGUAS, INCLUSO IÇAMENTO. AF_07/2019</t>
  </si>
  <si>
    <t>CALHA DE PVC, PECAS E ACESSORIOS</t>
  </si>
  <si>
    <t>CALHA DE BEIRAL, SEMICIRCULAR DE PVC, DIAMETRO 125 MM, INCLUINDO CABEC</t>
  </si>
  <si>
    <t>CALHA DE BEIRAL, SEMICIRCULAR DE PVC, DIAMETRO 125 MM, INCLUINDO CABECEIRAS, EMENDAS, BOCAIS, SUPORTES E VEDAÇÕES, EXCLUINDO CONDUTORES, INCLUSO TRANSPORTE VERTICAL. AF_07/2019</t>
  </si>
  <si>
    <t>RUFO EM FIBROCIMENTO PARA TELHA ONDULADA E = 6 MM, ABA DE 26 CM, INCLU</t>
  </si>
  <si>
    <t>RUFO EM FIBROCIMENTO PARA TELHA ONDULADA E = 6 MM, ABA DE 26 CM, INCLUSO TRANSPORTE VERTICAL, EXCETO CONTRARRUFO. AF_07/2019</t>
  </si>
  <si>
    <t>CALHA METALICA</t>
  </si>
  <si>
    <t>CALHA EM CHAPA DE AÇO GALVANIZADO NÚMERO 24, DESENVOLVIMENTO DE 33 CM,INCLUSO TRANSPORTE VERTICAL. AF_07/2019</t>
  </si>
  <si>
    <t>CALHA EM CHAPA DE AÇO GALVANIZADO NÚMERO 24, DESENVOLVIMENTO DE 50 CM,INCLUSO TRANSPORTE VERTICAL. AF_07/2019</t>
  </si>
  <si>
    <t>CALHA EM CHAPA DE AÇO GALVANIZADO NÚMERO 24, DESENVOLVIMENTO DE 100 CM, INCLUSO TRANSPORTE VERTICAL. AF_07/2019</t>
  </si>
  <si>
    <t>RUFO METALICO</t>
  </si>
  <si>
    <t>RUFO EM CHAPA DE AÇO GALVANIZADO NÚMERO 24, CORTE DE 25 CM, INCLUSO TRANSPORTE VERTICAL. AF_07/2019</t>
  </si>
  <si>
    <t>TELHAMENTO COM TELHA DE FIBRA DE VIDRO</t>
  </si>
  <si>
    <t>TELHAMENTO COM TELHA ONDULADA DE FIBRA DE VIDRO E = 0,6 MM, PARA TELHADO COM INCLINAÇÃO MAIOR QUE 10°, COM ATÉ 2 ÁGUAS, INCLUSO IÇAMENTO. AF_07/2019</t>
  </si>
  <si>
    <t>ESTRUTURA METALICA</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</si>
  <si>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</si>
  <si>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</si>
  <si>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</si>
  <si>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</si>
  <si>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ATÉ2 ÁGUAS PARA TELHA DE ENCAIXE DE CERÂMICA OU DE CONCRETO, INCLUSO TRANSPORTE VERTICAL. AF_07/2019</t>
  </si>
  <si>
    <t>TRAMA DE AÇO COMPOSTA POR RIPAS E CAIBROS PARA TELHADOS DE ATÉ 2 ÁGUASPARA TELHA DE ENCAIXE DE CERÂMICA OU DE CONCRETO, INCLUSO TRANSPORTEVERTICAL. AF_07/2019</t>
  </si>
  <si>
    <t>TRAMA DE AÇO COMPOSTA POR RIPAS PARA TELHADOS DE ATÉ 2 ÁGUAS PARA TELHA DE ENCAIXE DE CERÂMICA OU DE CONCRETO, INCLUSO TRANSPORTE VERTICAL.AF_07/2019</t>
  </si>
  <si>
    <t>TRAMA DE AÇO COMPOSTA POR RIPAS, CAIBROS E TERÇAS PARA TELHADOS DE MAIS DE 2 ÁGUAS PARA TELHA DE ENCAIXE DE CERÂMICA OU DE CONCRETO, INCLUSOTRANSPORTE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</si>
  <si>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</si>
  <si>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</si>
  <si>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ATÉ2 ÁGUAS PARA TELHA CERÂMICA CAPA-CANAL, INCLUSO TRANSPORTE VERTICAL.AF_07/2019</t>
  </si>
  <si>
    <t>TRAMA DE AÇO COMPOSTA POR RIPAS E CAIBROS PARA TELHADOS DE ATÉ 2 ÁGUASPARA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</si>
  <si>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</si>
  <si>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</si>
  <si>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</si>
  <si>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</si>
  <si>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</si>
  <si>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</si>
  <si>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</si>
  <si>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</si>
  <si>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</si>
  <si>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</si>
  <si>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</si>
  <si>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</si>
  <si>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INTEIRAEM AÇO, PARA VÃOS DE 3 A 12 M E PARA QUALQUER TIPO DE TELHA, INCLUSOIÇAMENTO.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</si>
  <si>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</si>
  <si>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</si>
  <si>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</si>
  <si>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</si>
  <si>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</si>
  <si>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</si>
  <si>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</si>
  <si>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</si>
  <si>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</si>
  <si>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</si>
  <si>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</si>
  <si>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</si>
  <si>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</si>
  <si>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</si>
  <si>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FABRICAÇÃO E INSTALAÇÃO DE MEIA TESOURA DE MADEIRA NÃO APARELHADA, COM</t>
  </si>
  <si>
    <t>FABRICAÇÃO E INSTALAÇÃO DE MEIA TESOURA DE MADEIRA NÃO APARELHADA, COMVÃO DE 3 M, PARA TELHA CERÂMICA OU DE CONCRETO, INCLUSO IÇAMENTO. AF_07/2019</t>
  </si>
  <si>
    <t>FABRICAÇÃO E INSTALAÇÃO DE MEIA TESOURA DE MADEIRA NÃO APARELHADA, COMVÃO DE 4 M, PARA TELHA CERÂMICA OU DE CONCRETO, INCLUSO IÇAMENTO. AF_07/2019</t>
  </si>
  <si>
    <t>FABRICAÇÃO E INSTALAÇÃO DE MEIA TESOURA DE MADEIRA NÃO APARELHADA, COMVÃO DE 5 M, PARA TELHA CERÂMICA OU DE CONCRETO, INCLUSO IÇAMENTO. AF_07/2019</t>
  </si>
  <si>
    <t>FABRICAÇÃO E INSTALAÇÃO DE MEIA TESOURA DE MADEIRA NÃO APARELHADA, COMVÃO DE 6 M, PARA TELHA CERÂMICA OU DE CONCRETO, INCLUSO IÇAMENTO. AF_07/2019</t>
  </si>
  <si>
    <t>FABRICAÇÃO E INSTALAÇÃO DE MEIA TESOURA DE MADEIRA NÃO APARELHADA, COMVÃO DE 7 M, PARA TELHA CERÂMICA OU DE CONCRETO, INCLUSO IÇAMENTO. AF_07/2019</t>
  </si>
  <si>
    <t>FABRICAÇÃO E INSTALAÇÃO DE MEIA TESOURA DE MADEIRA NÃO APARELHADA, COMVÃO DE 8 M, PARA TELHA CERÂMICA OU DE CONCRETO, INCLUSO IÇAMENTO. AF_07/2019</t>
  </si>
  <si>
    <t>FABRICAÇÃO E INSTALAÇÃO DE MEIA TESOURA DE MADEIRA NÃO APARELHADA, COMVÃO DE 9 M, PARA TELHA CERÂMICA OU DE CONCRETO, INCLUSO IÇAMENTO. AF_07/2019</t>
  </si>
  <si>
    <t>FABRICAÇÃO E INSTALAÇÃO DE MEIA TESOURA DE MADEIRA NÃO APARELHADA, COMVÃO DE 10 M, PARA TELHA CERÂMICA OU DE CONCRETO, INCLUSO IÇAMENTO. AF_07/2019</t>
  </si>
  <si>
    <t>FABRICAÇÃO E INSTALAÇÃO DE MEIA TESOURA DE MADEIRA NÃO APARELHADA, COMVÃO DE 11 M, PARA TELHA CERÂMICA OU DE CONCRETO, INCLUSO IÇAMENTO. AF_07/2019</t>
  </si>
  <si>
    <t>FABRICAÇÃO E INSTALAÇÃO DE MEIA TESOURA DE MADEIRA NÃO APARELHADA, COMVÃO DE 12 M, PARA TELHA CERÂMICA OU DE CONCRETO, INCLUSO IÇAMENTO. AF_07/2019</t>
  </si>
  <si>
    <t>FABRICAÇÃO E INSTALAÇÃO DE MEIA TESOURA DE MADEIRA NÃO APARELHADA, COMVÃO DE 3 M, PARA TELHA ONDULADA DE FIBROCIMENTO, ALUMÍNIO, PLÁSTICA OU TERMOACÚSTICA, INCLUSO IÇAMENTO. AF_07/2019</t>
  </si>
  <si>
    <t>FABRICAÇÃO E INSTALAÇÃO DE MEIA TESOURA DE MADEIRA NÃO APARELHADA, COMVÃO DE 4 M, PARA TELHA ONDULADA DE FIBROCIMENTO, ALUMÍNIO, PLÁSTICA OU TERMOACÚSTICA, INCLUSO IÇAMENTO. AF_07/2019</t>
  </si>
  <si>
    <t>FABRICAÇÃO E INSTALAÇÃO DE MEIA TESOURA DE MADEIRA NÃO APARELHADA, COMVÃO DE 5 M, PARA TELHA ONDULADA DE FIBROCIMENTO, ALUMÍNIO, PLÁSTICA OU TERMOACÚSTICA, INCLUSO IÇAMENTO. AF_07/2019</t>
  </si>
  <si>
    <t>FABRICAÇÃO E INSTALAÇÃO DE MEIA TESOURA DE MADEIRA NÃO APARELHADA, COMVÃO DE 6 M, PARA TELHA ONDULADA DE FIBROCIMENTO, ALUMÍNIO, PLÁSTICA OU TERMOACÚSTICA, INCLUSO IÇAMENTO. AF_07/2019</t>
  </si>
  <si>
    <t>FABRICAÇÃO E INSTALAÇÃO DE MEIA TESOURA DE MADEIRA NÃO APARELHADA, COMVÃO DE 7 M, PARA TELHA ONDULADA DE FIBROCIMENTO, ALUMÍNIO, PLÁSTICA OU TERMOACÚSTICA, INCLUSO IÇAMENTO. AF_07/2019</t>
  </si>
  <si>
    <t>FABRICAÇÃO E INSTALAÇÃO DE MEIA TESOURA DE MADEIRA NÃO APARELHADA, COMVÃO DE 8 M, PARA TELHA ONDULADA DE FIBROCIMENTO, ALUMÍNIO, PLÁSTICA OU TERMOACÚSTICA, INCLUSO IÇAMENTO. AF_07/2019</t>
  </si>
  <si>
    <t>FABRICAÇÃO E INSTALAÇÃO DE MEIA TESOURA DE MADEIRA NÃO APARELHADA, COMVÃO DE 9 M, PARA TELHA ONDULADA DE FIBROCIMENTO, ALUMÍNIO, PLÁSTICA OU TERMOACÚSTICA, INCLUSO IÇAMENTO. AF_07/2019</t>
  </si>
  <si>
    <t>FABRICAÇÃO E INSTALAÇÃO DE MEIA TESOURA DE MADEIRA NÃO APARELHADA, COMVÃO DE 10 M, PARA TELHA ONDULADA DE FIBROCIMENTO, ALUMÍNIO, PLÁSTICAOU TERMOACÚSTICA, INCLUSO IÇAMENTO. AF_07/2019</t>
  </si>
  <si>
    <t>FABRICAÇÃO E INSTALAÇÃO DE MEIA TESOURA DE MADEIRA NÃO APARELHADA, COMVÃO DE 11 M, PARA TELHA ONDULADA DE FIBROCIMENTO, ALUMÍNIO, PLÁSTICAOU TERMOACÚSTICA, INCLUSO IÇAMENTO. AF_07/2019</t>
  </si>
  <si>
    <t>FABRICAÇÃO E INSTALAÇÃO DE MEIA TESOURA DE MADEIRA NÃO APARELHADA, COMVÃO DE 12 M, PARA TELHA ONDULADA DE FIBROCIMENTO, ALUMÍNIO, PLÁSTICAOU TERMOACÚSTICA, INCLUSO IÇAMENTO. AF_07/2019</t>
  </si>
  <si>
    <t>FABRICAÇÃO E INSTALAÇÃO DE TESOURA (INTEIRA OU MEIA) EM AÇO, VÃOS MAIO</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</si>
  <si>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</si>
  <si>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</si>
  <si>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ALUMÍNIOOU PLÁSTICA EM EDIFÍCIO RESIDENCIAL TÉRREO, INCLUSO TRANSPORTE VERTICAL. AF_07/2019</t>
  </si>
  <si>
    <t>TELHAMENTO COM TELHA DE VIDRO</t>
  </si>
  <si>
    <t>TELHAMENTO COM TELHA DE ENCAIXE, TIPO FRANCESA DE VIDRO, COM ATÉ 2 ÁGUAS, INCLUSO TRANSPORTE VERTICAL. AF_07/2019</t>
  </si>
  <si>
    <t>DROP</t>
  </si>
  <si>
    <t>DRENAGEM/OBRAS DE CONTENCAO/POCOS DE VISITA E CAIXAS</t>
  </si>
  <si>
    <t>DRENOS</t>
  </si>
  <si>
    <t>DRENAGEM SUBTERRANEA</t>
  </si>
  <si>
    <t>73816/001</t>
  </si>
  <si>
    <t>EXECUCAO DE DRENO COM TUBOS DE PVC CORRUGADO FLEXIVEL PERFURADO - DN 100</t>
  </si>
  <si>
    <t>DRENO COM MANTA GEOTEXTIL</t>
  </si>
  <si>
    <t>73881/001</t>
  </si>
  <si>
    <t xml:space="preserve">EXECUCAO DE DRENO COM MANTA GEOTEXTIL 200 G/M2 </t>
  </si>
  <si>
    <t>73881/003</t>
  </si>
  <si>
    <t xml:space="preserve">EXECUCAO DE DRENO COM MANTA GEOTEXTIL 400 G/M2 </t>
  </si>
  <si>
    <t>DRENO FRANCES C/MATERIAL FILTRANTE</t>
  </si>
  <si>
    <t>73883/001</t>
  </si>
  <si>
    <t xml:space="preserve">EXECUCAO DE DRENO FRANCES COM AREIA MEDIA </t>
  </si>
  <si>
    <t>M3</t>
  </si>
  <si>
    <t>73883/002</t>
  </si>
  <si>
    <t xml:space="preserve">EXECUCAO DE DRENO FRANCES COM BRITA NUM 2 </t>
  </si>
  <si>
    <t>73883/003</t>
  </si>
  <si>
    <t xml:space="preserve">EXECUCAO DE DRENO FRANCES COM CASCALHO </t>
  </si>
  <si>
    <t>DRENOS DE CHORUME EM TUBOS DRENANTES - MMA</t>
  </si>
  <si>
    <t>73969/001</t>
  </si>
  <si>
    <t>EXECUCAO DE DRENOS DE CHORUME EM TUBOS DRENANTES DE CONCRETO, DIAM=200MM, ENVOLTOS EM BRITA E GEOTEXTIL</t>
  </si>
  <si>
    <t>EXECUCAO DE DRENOS DE CHORUME EM TUBOS DRENANTES</t>
  </si>
  <si>
    <t>74017/001</t>
  </si>
  <si>
    <t>EXECUCAO DE DRENOS DE CHORUME EM TUBOS DRENANTES, PVC, DIAM=100 MM, ENVOLTOS EM BRITA E GEOTEXTIL</t>
  </si>
  <si>
    <t>74017/002</t>
  </si>
  <si>
    <t>EXECUCAO DE DRENOS DE CHORUME EM TUBOS DRENANTES, PVC, DIAM=150 MM, ENVOLTOS EM BRITA E GEOTEXTIL</t>
  </si>
  <si>
    <t>TUBULAÇÃO EM PVC CORRUGADO RIGIDO PERFURADO P/ DRENAGEM</t>
  </si>
  <si>
    <t>75029/001</t>
  </si>
  <si>
    <t>TUBO PVC CORRUGADO RIGIDO PERFURADO DN 150 PARA DRENAGEM - FORNECIMENTO E INSTALACAO</t>
  </si>
  <si>
    <t xml:space="preserve">TUBO PVC CORRUGADO PERFURADO 100 MM C/ JUNTA ELASTICA PARA DRENAGEM. </t>
  </si>
  <si>
    <t>EXECUCAO DRENO PROFUNDO, COM CORTE TRAPEZOIDAL EM SOLO, DE 70X80X150CMEXCL TUBO INCL MATERIAL EXECUCAO, COM SELO ENCHIMENTO MATERIAL DRENANTE E ESCAVACAO</t>
  </si>
  <si>
    <t xml:space="preserve">EXECUCAO DE DRENO PROFUNDO, CORTE EM SOLO, COM TUBO POROSO D=0,20M </t>
  </si>
  <si>
    <t xml:space="preserve">EXECUCAO DE DRENO CEGO </t>
  </si>
  <si>
    <t>EXECUCAO DE DRENO DE TUBO DE CONRETO SIMPLES POROSO D=0,20 M (0,5MX0,5M) PARA GALERIAS DE AGUAS PLUVIAIS</t>
  </si>
  <si>
    <t xml:space="preserve">TUBO PVC DN 75 MM PARA DRENAGEM - FORNECIMENTO E INSTALACAO </t>
  </si>
  <si>
    <t xml:space="preserve">TUBO PVC DN 100 MM PARA DRENAGEM - FORNECIMENTO E INSTALACAO </t>
  </si>
  <si>
    <t>TUBO PVC D=2 COM MATERIAL DRENANTE PARA DRENO/BARBACA - FORNECIMENTO E INSTALACAO</t>
  </si>
  <si>
    <t>TUBO PVC D=3" COM MATERIAL DRENANTE PARA DRENO/BARBACA - FORNECIMENTO E INSTALACAO</t>
  </si>
  <si>
    <t>TUBO PVC D=4" COM MATERIAL DRENANTE PARA DRENO/BARBACA - FORNECIMENTO E INSTALACAO</t>
  </si>
  <si>
    <t>GABIOES</t>
  </si>
  <si>
    <t>MURO DE GABIÃO, ENCHIMENTO COM PEDRA DE MÃO TIPO RACHÃO, DE GRAVIDADE,COM GAIOLAS DE COMPRIMENTO IGUAL A 2 M, PARA MUROS COM ALTURA MENOR OU IGUAL A 4 M FORNECIMENTO E EXECUÇÃO. AF_12/2015</t>
  </si>
  <si>
    <t>MURO DE GABIÃO, ENCHIMENTO COM PEDRA DE MÃO TIPO RACHÃO, DE GRAVIDADE,COM GAIOLAS DE COMPRIMENTO IGUAL A 5 M, PARA MUROS COM ALTURA MENOR OU IGUAL A 4 M FORNECIMENTO E EXECUÇÃO. AF_12/2015</t>
  </si>
  <si>
    <t>MURO DE GABIÃO, ENCHIMENTO COM PEDRA DE MÃO TIPO RACHÃO, DE GRAVIDADE,COM GAIOLAS DE COMPRIMENTO IGUAL A 2 M, PARA MUROS COM ALTURA MAIOR QUE 4 M E MENOR OU IGUAL A 6 M FORNECIMENTO E EXECUÇÃO. AF_12/2015</t>
  </si>
  <si>
    <t>MURO DE GABIÃO, ENCHIMENTO COM PEDRA DE MÃO TIPO RACHÃO, DE GRAVIDADE,COM GAIOLAS DE COMPRIMENTO IGUAL A 5 M, PARA MUROS COM ALTURA MAIOR QUE 4 M E MENOR OU IGUAL A 6 M FORNECIMENTO E EXECUÇÃO. AF_12/2015</t>
  </si>
  <si>
    <t>MURO DE GABIÃO, ENCHIMENTO COM PEDRA DE MÃO TIPO RACHÃO, DE GRAVIDADE,COM GAIOLAS DE COMPRIMENTO IGUAL A 2 M, PARA MUROS COM ALTURA MAIOR QUE 6 M E MENOR OU IGUAL A 10 M FORNECIMENTO E EXECUÇÃO. AF_12/2015</t>
  </si>
  <si>
    <t>MURO DE GABIÃO, ENCHIMENTO COM PEDRA DE MÃO TIPO RACHÃO, DE GRAVIDADE,COM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</si>
  <si>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</si>
  <si>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</si>
  <si>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MFORNECIMENTO E EXECUÇÃO. AF_12/2015</t>
  </si>
  <si>
    <t>MURO DE GABIÃO, ENCHIMENTO COM PEDRA DE MÃO TIPO RACHÃO, COM SOLO REFORÇADO, PARA MUROS COM ALTURA MAIOR QUE 20 M E MENOR OU IGUAL A 28 MFORNECIMENTO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</si>
  <si>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</si>
  <si>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</si>
  <si>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</si>
  <si>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</si>
  <si>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</si>
  <si>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FORNECIMENTOE EXECUÇÃO. AF_12/2015</t>
  </si>
  <si>
    <t>MUROS DE ARRIMO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</si>
  <si>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</si>
  <si>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</si>
  <si>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</si>
  <si>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</si>
  <si>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</si>
  <si>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</si>
  <si>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</si>
  <si>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</si>
  <si>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</si>
  <si>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</si>
  <si>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</si>
  <si>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</si>
  <si>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</si>
  <si>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</si>
  <si>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</si>
  <si>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</si>
  <si>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</si>
  <si>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</si>
  <si>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UTILIZANDOEQUIPAMENTO DE PROJEÇÃO COM 6 M³/H DE CAPACIDADE. AF_01/2016</t>
  </si>
  <si>
    <t>EXECUÇÃO DE REVESTIMENTO DE CONCRETO PROJETADO COM ESPESSURA DE 10 CM,ARMADO COM TELA, INCLINAÇÃO DE 90°, APLICAÇÃO DESCONTÍNUA, UTILIZANDOEQUIPAMENTO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</si>
  <si>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</si>
  <si>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</si>
  <si>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UTILIZANDOEQUIPAMENTO DE PROJEÇÃO COM 3 M³/H DE CAPACIDADE. AF_01/2016</t>
  </si>
  <si>
    <t>EXECUÇÃO DE REVESTIMENTO DE CONCRETO PROJETADO COM ESPESSURA DE 10 CM,ARMADO COM TELA, INCLINAÇÃO DE 90°, APLICAÇÃO DESCONTÍNUA, UTILIZANDOEQUIPAMENTO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</si>
  <si>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</si>
  <si>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</si>
  <si>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</si>
  <si>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</si>
  <si>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</si>
  <si>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</si>
  <si>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</si>
  <si>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</si>
  <si>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ARMADURACOM DIÂMETRO DE 16 MM. AF_05/2016</t>
  </si>
  <si>
    <t>EXECUÇÃO DE GRAMPO PARA SOLO GRAMPEADO COM COMPRIMENTO MAIOR QUE 4 M EMENOR OU IGUAL A 6 M, DIÂMETRO DE 10 CM, PERFURAÇÃO COM EQUIPAMENTO MANUAL E ARMADURA COM DIÂMETRO DE 16 MM. AF_05/2016</t>
  </si>
  <si>
    <t>EXECUÇÃO DE GRAMPO PARA SOLO GRAMPEADO COM COMPRIMENTO MAIOR QUE 6 M EMENOR OU IGUAL A 8 M, DIÂMETRO DE 10 CM, PERFURAÇÃO COM EQUIPAMENTO MANUAL E ARMADURA COM DIÂMETRO DE 16 MM. AF_05/2016</t>
  </si>
  <si>
    <t>EXECUÇÃO DE GRAMPO PARA SOLO GRAMPEADO COM COMPRIMENTO MAIOR QUE 8 M EMENOR OU IGUAL A 10 M, DIÂMETRO DE 10 CM, PERFURAÇÃO COM EQUIPAMENTOMANUAL E ARMADURA COM DIÂMETRO DE 16 MM. AF_05/2016</t>
  </si>
  <si>
    <t>EXECUÇÃO DE GRAMPO PARA SOLO GRAMPEADO COM COMPRIMENTO MAIOR QUE 10 M,DIÂMETRO DE 10 CM, PERFURAÇÃO COM EQUIPAMENTO MANUAL E ARMADURA COM DIÂMETRO DE 16 MM. AF_05/2016</t>
  </si>
  <si>
    <t>EXECUÇÃO DE GRAMPO PARA SOLO GRAMPEADO COM COMPRIMENTO MENOR OU IGUAL A 4 M, DIÂMETRO DE 10 CM, PERFURAÇÃO COM EQUIPAMENTO MANUAL E ARMADURACOM DIÂMETRO DE 20 MM. AF_05/2016</t>
  </si>
  <si>
    <t>EXECUÇÃO DE GRAMPO PARA SOLO GRAMPEADO COM COMPRIMENTO MAIOR QUE 4 M EMENOR OU IGUAL A 6 M, DIÂMETRO DE 10 CM, PERFURAÇÃO COM EQUIPAMENTO MANUAL E ARMADURA COM DIÂMETRO DE 20 MM. AF_05/2016</t>
  </si>
  <si>
    <t>EXECUÇÃO DE GRAMPO PARA SOLO GRAMPEADO COM COMPRIMENTO MAIOR QUE 6 M EMENOR OU IGUAL A 8 M, DIÂMETRO DE 10 CM, PERFURAÇÃO COM EQUIPAMENTO MANUAL E ARMADURA COM DIÂMETRO DE 20 MM. AF_05/2016</t>
  </si>
  <si>
    <t>EXECUÇÃO DE GRAMPO PARA SOLO GRAMPEADO COM COMPRIMENTO MAIOR QUE 8 M EMENOR OU IGUAL A 10 M, DIÂMETRO DE 10 CM, PERFURAÇÃO COM EQUIPAMENTOMANUAL E ARMADURA COM DIÂMETRO DE 20 MM. AF_05/2016</t>
  </si>
  <si>
    <t>EXECUÇÃO DE GRAMPO PARA SOLO GRAMPEADO COM COMPRIMENTO MAIOR QUE 10 M,DIÂMETRO DE 10 CM, PERFURAÇÃO COM EQUIPAMENTO MANUAL E ARMADURA COM DIÂMETRO DE 20 MM. AF_05/2016</t>
  </si>
  <si>
    <t>EXECUÇÃO DE GRAMPO PARA SOLO GRAMPEADO COM COMPRIMENTO MENOR OU IGUAL A 4 M, DIÂMETRO DE 7 CM, PERFURAÇÃO COM EQUIPAMENTO MANUAL E ARMADURACOM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</si>
  <si>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</si>
  <si>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EMENOR OU IGUAL A 8 M, DIÂMETRO DE 7 CM, PERFURAÇÃO COM EQUIPAMENTO MANUAL E ARMADURA COM DIÂMETRO DE 16 MM. AF_05/2016</t>
  </si>
  <si>
    <t>EXECUÇÃO DE GRAMPO PARA SOLO GRAMPEADO COM COMPRIMENTO MAIOR QUE 8 M EMENOR OU IGUAL A 10 M, DIÂMETRO DE 7 CM, PERFURAÇÃO COM EQUIPAMENTO MANUAL E ARMADURA COM DIÂMETRO DE 16 MM. AF_05/2016</t>
  </si>
  <si>
    <t>EXECUÇÃO DE GRAMPO PARA SOLO GRAMPEADO COM COMPRIMENTO MAIOR QUE 10 M,DIÂMETRO DE 7 CM, PERFURAÇÃO COM EQUIPAMENTO MANUAL E ARMADURA COM DIÂMETRO DE 16 MM. AF_05/2016</t>
  </si>
  <si>
    <t>EXECUÇÃO DE GRAMPO PARA SOLO GRAMPEADO COM COMPRIMENTO MENOR OU IGUAL A 4 M, DIÂMETRO DE 7 CM, PERFURAÇÃO COM EQUIPAMENTO MANUAL E ARMADURACOM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</si>
  <si>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</si>
  <si>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</si>
  <si>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</si>
  <si>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M,DIÂMETRO DE 7 CM, PERFURAÇÃO COM EQUIPAMENTO MANUAL E ARMADURA COM DIÂMETRO DE 20 MM. AF_05/2016</t>
  </si>
  <si>
    <t>EXECUÇÃO DE PROTEÇÃO DA CABEÇA DO TIRANTE COM USO DE FÔRMAS EM CHAPA COMPENSADA PLASTIFICADA DE MADEIRA E CONCRETO FCK =15 MPA. AF_07/2016</t>
  </si>
  <si>
    <t>CONTENÇÃO EM PERFIL PRANCHADO COM PRANCHÃO DE MADEIRA, PERFIS ESPAÇADO</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</si>
  <si>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</si>
  <si>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</si>
  <si>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</si>
  <si>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</si>
  <si>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t>
  </si>
  <si>
    <t>FABRICAÇÃO, MONTAGEM E DESMONTAGEM DE FÔRMA PARA CORTINA DE CONTENÇÃO,EM CHAPA DE MADEIRA COMPENSADA PLASTIFICADA, E = 18 MM, 10 UTILIZAÇÕES. AF_07/2019</t>
  </si>
  <si>
    <t>ARMAÇÃO DE CORTINA DE CONTENÇÃO EM CONCRETO ARMADO, COM AÇO CA-50 DE 6</t>
  </si>
  <si>
    <t>ARMAÇÃO DE CORTINA DE CONTENÇÃO EM CONCRETO ARMADO, COM AÇO CA-50 DE 6,3 MM - MONTAGEM. AF_07/2019</t>
  </si>
  <si>
    <t>ARMAÇÃO DE CORTINA DE CONTENÇÃO EM CONCRETO ARMADO, COM AÇO CA-50 DE 8</t>
  </si>
  <si>
    <t>ARMAÇÃO DE CORTINA DE CONTENÇÃO EM CONCRETO ARMADO, COM AÇO CA-50 DE 8MM - MONTAGEM. AF_07/2019</t>
  </si>
  <si>
    <t>ARMAÇÃO DE CORTINA DE CONTENÇÃO EM CONCRETO ARMADO, COM AÇO CA-50 DE 1</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</si>
  <si>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</si>
  <si>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</si>
  <si>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</si>
  <si>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t>
  </si>
  <si>
    <t>ARMAÇÃO DE CORTINA DE CONTENÇÃO EM CONCRETO ARMADO, COM AÇO CA-50 DE 20 MM - MONTAGEM. AF_07/2019</t>
  </si>
  <si>
    <t>ARMAÇÃO DE CORTINA DE CONTENÇÃO EM CONCRETO ARMADO, COM AÇO CA-50 DE 25 MM - MONTAGEM. AF_07/2019</t>
  </si>
  <si>
    <t>CONCRETAGEM DE CORTINA DE CONTENÇÃO, ATRAVÉS DE BOMBA LANÇAMENTO, ADENSAMENTO E ACABAMENTO. AF_07/2019</t>
  </si>
  <si>
    <t>POCOS DE VISITA/BOCAS DE LOBO/CX. DE PASSAGEM/CX. DIVERSAS</t>
  </si>
  <si>
    <t>FORNECIMENTO/ASSENT GRELHAS FF P/CAIXAS DE RALO</t>
  </si>
  <si>
    <t>73799/001</t>
  </si>
  <si>
    <t>GRELHA EM FERRO FUNDIDO SIMPLES COM REQUADRO, CARGA MÁXIMA 12,5 T, 300 X 1000 MM, E = 15 MM, FORNECIDA E ASSENTADA COM ARGAMASSA 1:4 CIMENTO:AREIA.</t>
  </si>
  <si>
    <t>BOCA PARA BUEIRO TUBULAR DE CONCRETO SIMPLES</t>
  </si>
  <si>
    <t>73856/001</t>
  </si>
  <si>
    <t>BOCA P/BUEIRO SIMPLES TUBULAR D=0,40M EM CONCRETO CICLOPICO, INCLINDO FORMAS, ESCAVACAO, REATERRO E MATERIAIS, EXCLUINDO MATERIAL REATERRO JAZIDA E TRANSPORTE</t>
  </si>
  <si>
    <t>73856/002</t>
  </si>
  <si>
    <t>BOCA PARA BUEIRO SIMPLES TUBULAR, DIAMETRO =0,60M, EM CONCRETO CICLOPICO, INCLUINDO FORMAS, ESCAVACAO, REATERRO E MATERIAIS, EXCLUINDO MATERIAL REATERRO JAZIDA E TRANSPORTE.</t>
  </si>
  <si>
    <t>73856/003</t>
  </si>
  <si>
    <t>BOCA PARA BUEIRO SIMPLES TUBULAR, DIAMETRO =0,80M, EM CONCRETO CICLOPICO, INCLUINDO FORMAS, ESCAVACAO, REATERRO E MATERIAIS, EXCLUINDO MATERIAL REATERRO JAZIDA E TRANSPORTE.</t>
  </si>
  <si>
    <t>73856/004</t>
  </si>
  <si>
    <t>BOCA PARA BUEIRO SIMPLES TUBULAR, DIAMETRO =1,00M, EM CONCRETO CICLOPICO, INCLUINDO FORMAS, ESCAVACAO, REATERRO E MATERIAIS, EXCLUINDO MATERIAL REATERRO JAZIDA E TRANSPORTE.</t>
  </si>
  <si>
    <t>73856/005</t>
  </si>
  <si>
    <t>BOCA PARA BUEIRO SIMPLES TUBULAR, DIAMETRO =1,20M, EM CONCRETO CICLOPICO, INCLUINDO FORMAS, ESCAVACAO, REATERRO E MATERIAIS, EXCLUINDO MATERIAL REATERRO JAZIDA E TRANSPORTE.</t>
  </si>
  <si>
    <t>73856/006</t>
  </si>
  <si>
    <t>BOCA PARA BUEIRO DUPLO TUBULAR, DIAMETRO =0,40M, EM CONCRETO CICLOPICO, INCLUINDO FORMAS, ESCAVACAO, REATERRO E MATERIAIS, EXCLUINDO MATERIAL REATERRO JAZIDA E TRANSPORTE.</t>
  </si>
  <si>
    <t>73856/007</t>
  </si>
  <si>
    <t>BOCA PARA BUEIRO DUPLO TUBULAR, DIAMETRO =0,60M, EM CONCRETO CICLOPICO, INCLUINDO FORMAS, ESCAVACAO, REATERRO E MATERIAIS, EXCLUINDO MATERIAL REATERRO JAZIDA E TRANSPORTE.</t>
  </si>
  <si>
    <t>73856/008</t>
  </si>
  <si>
    <t>BOCA PARA BUEIRO DUPLO TUBULAR, DIAMETRO =0,80M, EM CONCRETO CICLOPICO, INCLUINDO FORMAS, ESCAVACAO, REATERRO E MATERIAIS, EXCLUINDO MATERIAL REATERRO JAZIDA E TRANSPORTE.</t>
  </si>
  <si>
    <t>73856/009</t>
  </si>
  <si>
    <t>BOCA PARA BUEIRO DUPLO TUBULAR, DIAMETRO =1,00M, EM CONCRETO CICLOPICO, INCLUINDO FORMAS, ESCAVACAO, REATERRO E MATERIAIS, EXCLUINDO MATERIAL REATERRO JAZIDA E TRANSPORTE.</t>
  </si>
  <si>
    <t>73856/010</t>
  </si>
  <si>
    <t>BOCA PARA BUEIRO DUPLOTUBULAR, DIAMETRO =1,20M, EM CONCRETO CICLOPICO,INCLUINDO FORMAS, ESCAVACAO, REATERRO E MATERIAIS, EXCLUINDO MATERIALREATERRO JAZIDA E TRANSPORTE.</t>
  </si>
  <si>
    <t>73856/011</t>
  </si>
  <si>
    <t>BOCA PARA BUEIRO TRIPLO TUBULAR, DIAMETRO =0,40M, EM CONCRETO CICLOPICO, INCLUINDO FORMAS, ESCAVACAO, REATERRO E MATERIAIS, EXCLUINDO MATERIAL REATERRO JAZIDA E TRANSPORTE.</t>
  </si>
  <si>
    <t>73856/012</t>
  </si>
  <si>
    <t>BOCA PARA BUEIRO TRIPLO TUBULAR, DIAMETRO =0,60M, EM CONCRETO CICLOPICO, INCLUINDO FORMAS, ESCAVACAO, REATERRO E MATERIAIS, EXCLUINDO MATERIAL REATERRO JAZIDA E TRANSPORTE.</t>
  </si>
  <si>
    <t>73856/013</t>
  </si>
  <si>
    <t>BOCA PARA BUEIRO TRIPLO TUBULAR, DIAMETRO =0,80M, EM CONCRETO CICLOPICO, INCLUINDO FORMAS, ESCAVACAO, REATERRO E MATERIAIS, EXCLUINDO MATERIAL REATERRO JAZIDA E TRANSPORTE.</t>
  </si>
  <si>
    <t>73856/014</t>
  </si>
  <si>
    <t>BOCA PARA BUEIRO TRIPLO TUBULAR, DIAMETRO =1,00M, EM CONCRETO CICLOPICO, INCLUINDO FORMAS, ESCAVACAO, REATERRO E MATERIAIS, EXCLUINDO MATERIAL REATERRO JAZIDA E TRANSPORTE.</t>
  </si>
  <si>
    <t>73856/015</t>
  </si>
  <si>
    <t>BOCA PARA BUEIRO TRIPLO TUBULAR, DIAMETRO =1,20M, EM CONCRETO CICLOPICO, INCLUINDO FORMAS, ESCAVACAO, REATERRO E MATERIAIS, EXCLUINDO MATERIAL REATERRO JAZIDA E TRANSPORTE.</t>
  </si>
  <si>
    <t>POCO DE VISITA - DRENAGEM PLUVIAL - EM CONCRETO ESTRUTURAL</t>
  </si>
  <si>
    <t>74224/001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</si>
  <si>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</si>
  <si>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</si>
  <si>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</si>
  <si>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</si>
  <si>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EXCLUINDOTAMPÃO. AF_05/2018</t>
  </si>
  <si>
    <t>BASE PARA POÇO DE VISITA CIRCULAR PARA ESGOTO, EM ALVENARIA COM TIJOLOS CERÂMICOS MACIÇOS, DIÂMETRO INTERNO = 0,8 M, PROFUNDIDADE = 1,45 M,EXCLUINDO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</si>
  <si>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</si>
  <si>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</si>
  <si>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</si>
  <si>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</si>
  <si>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</si>
  <si>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</si>
  <si>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</si>
  <si>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</si>
  <si>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</si>
  <si>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</si>
  <si>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</si>
  <si>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</si>
  <si>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COMBLOCOS DE CONCRETO, DIMENSÕES INTERNAS = 1X1,5 M. AF_05/2018</t>
  </si>
  <si>
    <t>ACRÉSCIMO PARA POÇO DE VISITA RETANGULAR PARA ESGOTO, EM ALVENARIA COMBLOCOS DE CONCRETO, DIMENSÕES INTERNAS = 1X2 M. AF_05/2018</t>
  </si>
  <si>
    <t>ACRÉSCIMO PARA POÇO DE VISITA RETANGULAR PARA ESGOTO, EM ALVENARIA COMBLOCOS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</si>
  <si>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</si>
  <si>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COMBLOCOS DE CONCRETO, DIMENSÕES INTERNAS = 1X3 M. AF_05/2018</t>
  </si>
  <si>
    <t>ACRÉSCIMO PARA POÇO DE VISITA RETANGULAR PARA ESGOTO, EM ALVENARIA COMBLOCOS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</si>
  <si>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</si>
  <si>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COMBLOCOS DE CONCRETO, DIMENSÕES INTERNAS = 1X4 M. AF_05/2018</t>
  </si>
  <si>
    <t>BASE PARA POÇO DE VISITA RETANGULAR PARA ESGOTO, EM ALVENARIA COM BLOCOS DE CONCRETO, DIMENSÕES INTERNAS = 1,5X1,5 M, PROFUNDIDADE = 1,45 M,EXCLUINDO TAMPÃO . AF_05/2018</t>
  </si>
  <si>
    <t>ACRÉSCIMO PARA POÇO DE VISITA RETANGULAR PARA ESGOTO, EM ALVENARIA COMBLOCOS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</si>
  <si>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</si>
  <si>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COMBLOCOS DE CONCRETO, DIMENSÕES INTERNAS = 1,5X2 M. AF_05/2018</t>
  </si>
  <si>
    <t>BASE PARA POÇO DE VISITA RETANGULAR PARA ESGOTO, EM ALVENARIA COM BLOCOS DE CONCRETO, DIMENSÕES INTERNAS = 1,5X2,5 M, PROFUNDIDADE = 1,45 M,EXCLUINDO TAMPÃO. AF_05/2018</t>
  </si>
  <si>
    <t>ACRÉSCIMO PARA POÇO DE VISITA RETANGULAR PARA ESGOTO, EM ALVENARIA COMBLOCOS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</si>
  <si>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</si>
  <si>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COMBLOCOS DE CONCRETO, DIMENSÕES INTERNAS = 1,5X3 M. AF_05/2018</t>
  </si>
  <si>
    <t>BASE PARA POÇO DE VISITA RETANGULAR PARA ESGOTO, EM ALVENARIA COM BLOCOS DE CONCRETO, DIMENSÕES INTERNAS = 1,5X3,5 M, PROFUNDIDADE = 1,45 M,EXCLUINDO TAMPÃO. AF_05/2018</t>
  </si>
  <si>
    <t>ACRÉSCIMO PARA POÇO DE VISITA RETANGULAR PARA ESGOTO, EM ALVENARIA COMBLOCOS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</si>
  <si>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</si>
  <si>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</si>
  <si>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</si>
  <si>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</si>
  <si>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</si>
  <si>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</si>
  <si>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</si>
  <si>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</si>
  <si>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</si>
  <si>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</si>
  <si>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</si>
  <si>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COMBLOCOS DE CONCRETO, DIMENSÕES INTERNAS = 2X4 M. AF_05/2018</t>
  </si>
  <si>
    <t>BASE PARA POÇO DE VISITA RETANGULAR PARA ESGOTO, EM ALVENARIA COM BLOCOS DE CONCRETO, DIMENSÕES INTERNAS = 2,5X2,5 M, PROFUNDIDADE = 1,45 M,EXCLUINDO TAMPÃO. AF_05/2018</t>
  </si>
  <si>
    <t>ACRÉSCIMO PARA POÇO DE VISITA RETANGULAR PARA ESGOTO, EM ALVENARIA COMBLOCOS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</si>
  <si>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</si>
  <si>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COMBLOCOS DE CONCRETO, DIMENSÕES INTERNAS = 2,5X3 M. AF_05/2018</t>
  </si>
  <si>
    <t>BASE PARA POÇO DE VISITA RETANGULAR PARA ESGOTO, EM ALVENARIA COM BLOCOS DE CONCRETO, DIMENSÕES INTERNAS = 2,5X3,5 M, PROFUNDIDADE = 1,45 M,EXCLUINDO TAMPÃO. AF_05/2018</t>
  </si>
  <si>
    <t>ACRÉSCIMO PARA POÇO DE VISITA RETANGULAR PARA ESGOTO, EM ALVENARIA COMBLOCOS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</si>
  <si>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</si>
  <si>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</si>
  <si>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</si>
  <si>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</si>
  <si>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</si>
  <si>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</si>
  <si>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</si>
  <si>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COMBLOCOS DE CONCRETO, DIMENSÕES INTERNAS = 3X4 M. AF_05/2018</t>
  </si>
  <si>
    <t>BASE PARA POÇO DE VISITA RETANGULAR PARA ESGOTO, EM ALVENARIA COM BLOCOS DE CONCRETO, DIMENSÕES INTERNAS = 3,5X3,5 M, PROFUNDIDADE = 1,45 M,EXCLUINDO TAMPÃO. AF_05/2018</t>
  </si>
  <si>
    <t>ACRÉSCIMO PARA POÇO DE VISITA RETANGULAR PARA ESGOTO, EM ALVENARIA COMBLOCOS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</si>
  <si>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</si>
  <si>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</si>
  <si>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</si>
  <si>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</si>
  <si>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</si>
  <si>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</si>
  <si>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</si>
  <si>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</si>
  <si>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</si>
  <si>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</si>
  <si>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</si>
  <si>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</si>
  <si>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</si>
  <si>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</si>
  <si>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</si>
  <si>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</si>
  <si>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</si>
  <si>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</si>
  <si>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</si>
  <si>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</si>
  <si>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</si>
  <si>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</si>
  <si>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</si>
  <si>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</si>
  <si>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</si>
  <si>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</si>
  <si>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</si>
  <si>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60CM. AF_04/2018</t>
  </si>
  <si>
    <t>(COMPOSIÇÃO REPRESENTATIVA) POÇO DE VISITA CIRCULAR PARA ESGOTO, EM ALVENARIA COM TIJOLOS CERÂMICOS MACIÇOS, DIÂMETRO INTERNO = 1,2 M, PROFUNDIDADE DE 1,50 A 2,00 M, INCLUINDO TAMPÃO DE FERRO FUNDIDO, DIÂMETRODE 60 CM. AF_04/2018</t>
  </si>
  <si>
    <t>(COMPOSIÇÃO REPRESENTATIVA) POÇO DE VISITA CIRCULAR PARA ESGOTO, EM ALVENARIA COM TIJOLOS CERÂMICOS MACIÇOS, DIÂMETRO INTERNO = 1,2 M, PROFUNDIDADE DE 2,00 A 2,50 M, INCLUINDO TAMPÃO DE FERRO FUNDIDO, DIÂMETRODE 60 CM. AF_04/2018</t>
  </si>
  <si>
    <t>(COMPOSIÇÃO REPRESENTATIVA) POÇO DE VISITA CIRCULAR PARA ESGOTO, EM ALVENARIA COM TIJOLOS CERÂMICOS MACIÇOS, DIÂMETRO INTERNO = 1,2 M, PROFUNDIDADE DE 2,50 A 3,00 M, INCLUINDO TAMPÃO DE FERRO FUNDIDO, DIÂMETRODE 60 CM. AF_04/2018</t>
  </si>
  <si>
    <t>(COMPOSIÇÃO REPRESENTATIVA) POÇO DE VISITA CIRCULAR PARA ESGOTO, EM ALVENARIA COM TIJOLOS CERÂMICOS MACIÇOS, DIÂMETRO INTERNO = 1,2 M, PROFUNDIDADE DE 3,00 A 3,50 M, INCLUINDO TAMPÃO DE FERRO FUNDIDO, DIÂMETRODE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</si>
  <si>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</si>
  <si>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</si>
  <si>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</si>
  <si>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COMTIJOLOS CERÂMICOS MACIÇOS, DIÂMETRO INTERNO = 1,2 M. AF_05/2018</t>
  </si>
  <si>
    <t>BASE PARA POÇO DE VISITA RETANGULAR PARA DRENAGEM, EM ALVENARIA COM BLOCOS DE CONCRETO, DIMENSÕES INTERNAS = 1,5X2 M, PROFUNDIDADE = 1,45 M,EXCLUINDO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</si>
  <si>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</si>
  <si>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</si>
  <si>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</si>
  <si>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</si>
  <si>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</si>
  <si>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</si>
  <si>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1,45M, EXCLUINDO TAMPÃO. AF_05/2018</t>
  </si>
  <si>
    <t>BASE PARA POÇO DE VISITA RETANGULAR PARA DRENAGEM, EM ALVENARIA COM BLOCOS DE CONCRETO, DIMENSÕES INTERNAS = 1X1,5 M, PROFUNDIDADE = 1,45 M,EXCLUINDO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</si>
  <si>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</si>
  <si>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</si>
  <si>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</si>
  <si>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</si>
  <si>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</si>
  <si>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</si>
  <si>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M,EXCLUINDO TAMPÃO. AF_05/2018</t>
  </si>
  <si>
    <t>POÇO DE INSPEÇÃO CIRCULAR PARA DRENAGEM, EM ALVENARIA COM TIJOLOS CERÂMICOS MACIÇOS, DIÂMETRO INTERNO = 0,6 M, PROFUNDIDADE = 1 M, EXCLUINDOTAMPÃO.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</si>
  <si>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</si>
  <si>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</si>
  <si>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</si>
  <si>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</si>
  <si>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</si>
  <si>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</si>
  <si>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</si>
  <si>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</si>
  <si>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</si>
  <si>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COMTIJOLOS CERÂMICOS MACIÇOS, DIÂMETRO INTERNO = 0,8 M. AF_05/2018</t>
  </si>
  <si>
    <t>BASE PARA POÇO DE VISITA RETANGULAR PARA DRENAGEM, EM ALVENARIA COM BLOCOS DE CONCRETO, DIMENSÕES INTERNAS = 1,5X3,5 M, PROFUNDIDADE = 1,45M,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</si>
  <si>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</si>
  <si>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</si>
  <si>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</si>
  <si>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</si>
  <si>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</si>
  <si>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</si>
  <si>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M,EXCLUINDO TAMPÃO. AF_05/2018</t>
  </si>
  <si>
    <t>ACRÉSCIMO PARA POÇO DE VISITA CIRCULAR PARA DRENAGEM, EM ALVENARIA COMTIJOLOS CERÂMICOS MACIÇOS, DIÂMETRO INTERNO = 1 M. AF_05/2018</t>
  </si>
  <si>
    <t>BASE PARA POÇO DE VISITA RETANGULAR PARA DRENAGEM, EM ALVENARIA COM BLOCOS DE CONCRETO, DIMENSÕES INTERNAS = 1,5X4 M, PROFUNDIDADE = 1,45 M,EXCLUINDO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</si>
  <si>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</si>
  <si>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</si>
  <si>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</si>
  <si>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</si>
  <si>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</si>
  <si>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</si>
  <si>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</si>
  <si>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</si>
  <si>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</si>
  <si>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</si>
  <si>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</si>
  <si>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</si>
  <si>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</si>
  <si>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</si>
  <si>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</si>
  <si>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</si>
  <si>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M,EXCLUINDO TAMPÃO. AF_05/2018</t>
  </si>
  <si>
    <t>BASE PARA POÇO DE VISITA RETANGULAR PARA DRENAGEM, EM ALVENARIA COM BLOCOS DE CONCRETO, DIMENSÕES INTERNAS = 3,5X4 M, PROFUNDIDADE = 1,45 M,EXCLUINDO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</si>
  <si>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</si>
  <si>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</si>
  <si>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</si>
  <si>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</si>
  <si>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</si>
  <si>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</si>
  <si>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</si>
  <si>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</si>
  <si>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</si>
  <si>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</si>
  <si>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</si>
  <si>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1,45M, EXCLUINDO TAMPÃO. AF_05/2018</t>
  </si>
  <si>
    <t>ACRÉSCIMO PARA POÇO DE VISITA RETANGULAR PARA DRENAGEM, EM ALVENARIA COM BLOCOS DE CONCRETO, DIMENSÕES INTERNAS = 4X4 M. AF_05/2018</t>
  </si>
  <si>
    <t>MEIO FIO, LINHA D'AGUA E SARJERTA</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</si>
  <si>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</si>
  <si>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</si>
  <si>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</si>
  <si>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</si>
  <si>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EMTRECHO RETO COM EXTRUSORA, 45 CM BASE (15 CM BASE DA GUIA + 30 CM BASE DA SARJETA) X 22 CM ALTURA. AF_06/2016</t>
  </si>
  <si>
    <t>GUIA (MEIO-FIO) E SARJETA CONJUGADOS DE CONCRETO, MOLDADA IN LOCO EMTRECHO CURVO COM EXTRUSORA, 45 CM BASE (15 CM BASE DA GUIA + 30 CM BASE DA SARJETA) X 22 CM ALTURA. AF_06/2016</t>
  </si>
  <si>
    <t>GUIA (MEIO-FIO) E SARJETA CONJUGADOS DE CONCRETO, MOLDADA IN LOCO EMTRECHO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</si>
  <si>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</si>
  <si>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EMTRECHO RETO COM EXTRUSORA, 65 CM BASE (15 CM BASE DA GUIA + 50 CM BASE DA SARJETA) X 26 CM ALTURA. AF_06/2016</t>
  </si>
  <si>
    <t>GUIA (MEIO-FIO) E SARJETA CONJUGADOS DE CONCRETO, MOLDADA IN LOCO EMTRECHO CURVO COM EXTRUSORA, 65 CM BASE (15 CM BASE DA GUIA + 50 CM BASE DA SARJETA) X 26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</si>
  <si>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</si>
  <si>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</si>
  <si>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</si>
  <si>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</si>
  <si>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</si>
  <si>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</si>
  <si>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</si>
  <si>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</si>
  <si>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</si>
  <si>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</si>
  <si>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</si>
  <si>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</si>
  <si>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</si>
  <si>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</si>
  <si>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</si>
  <si>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</si>
  <si>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</si>
  <si>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</si>
  <si>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t>
  </si>
  <si>
    <t>ESCORAMENTO</t>
  </si>
  <si>
    <t>ESCORAMENTO DE MADEIRA EM VALAS</t>
  </si>
  <si>
    <t>ESCORAMENTO DE VALA, TIPO PONTALETEAMENTO, COM PROFUNDIDADE DE 0 A 1,5M, LARGURA MENOR QUE 1,5 M, EM LOCAL COM NÍVEL ALTO DE INTERFERÊNCIA.AF_06/2016</t>
  </si>
  <si>
    <t>ESCORAMENTO DE VALA, TIPO PONTALETEAMENTO, COM PROFUNDIDADE DE 0 A 1,5M,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</si>
  <si>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</si>
  <si>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</si>
  <si>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</si>
  <si>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</si>
  <si>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1,5M, LARGURA MENOR QUE 1,5 M, EM LOCAL COM NÍVEL BAIXO DE INTERFERÊNCIA. AF_06/2016</t>
  </si>
  <si>
    <t>ESCORAMENTO DE VALA, TIPO PONTALETEAMENTO, COM PROFUNDIDADE DE 0 A 1,5M,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</si>
  <si>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</si>
  <si>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</si>
  <si>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</si>
  <si>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</si>
  <si>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</si>
  <si>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</si>
  <si>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3,0M, LARGURA MENOR QUE 1,5 M, EM LOCAL COM NÍVEL ALTO DE INTERFERÊNCIA.AF_06/2016</t>
  </si>
  <si>
    <t>ESCORAMENTO DE VALA, TIPO DESCONTÍNUO, COM PROFUNDIDADE DE 1,5 A 3,0 M, LARGURA MAIOR OU IGUAL A 1,5 M E MENOR QUE 2,5 M, EM LOCAL COM NÍVELALTO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</si>
  <si>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</si>
  <si>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</si>
  <si>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</si>
  <si>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</si>
  <si>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3,0M, LARGURA MENOR QUE 1,5 M, EM LOCAL COM NÍVEL BAIXO DE INTERFERÊNCIA. AF_06/2016</t>
  </si>
  <si>
    <t>ESCORAMENTO DE VALA, TIPO DESCONTÍNUO, COM PROFUNDIDADE DE 1,5 A 3,0 M, LARGURA MAIOR OU IGUAL A 1,5 M E MENOR QUE 2,5 M, EM LOCAL COM NÍVELBAIXO DE INTERFERÊNCIA. AF_06/2016</t>
  </si>
  <si>
    <t>ESCORAMENTO DE VALA, TIPO DESCONTÍNUO, COM PROFUNDIDADE DE 3,0 A 4,5 M, LARGURA MENOR QUE 1,5 M, EM LOCAL COM NÍVEL BAIXO DE INTERFERÊNCIA.AF_06/2016</t>
  </si>
  <si>
    <t>ESCORAMENTO DE VALA, TIPO DESCONTÍNUO, COM PROFUNDIDADE DE 3,0 A 4,5 M, LARGURA MAIOR OU IGUAL A 1,5 E MENOR QUE 2,5 M, EM LOCAL COM NÍVEL BAIXO DE INTERFERÊNCIA. AF_06/2016</t>
  </si>
  <si>
    <t>CIMBRAMENTO</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</si>
  <si>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</si>
  <si>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</si>
  <si>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</si>
  <si>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ESQV</t>
  </si>
  <si>
    <t>ESQUADRIAS/FERRAGENS/VIDROS</t>
  </si>
  <si>
    <t>PORTA DE MADEIRA</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</si>
  <si>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</si>
  <si>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</si>
  <si>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</si>
  <si>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EXCLUSIVE FECHADURA, FIXAÇÃO COM PREENCHIMENTO PARCIAL DE ESPUMA EXPANSIVA - FORNECIMENTO E INSTALAÇÃO. AF_12/2019</t>
  </si>
  <si>
    <t>KIT DE PORTA-PRONTA DE MADEIRA EM ACABAMENTO MELAMÍNICO BRANCO, FOLHA PESADA OU SUPERPESADA, 90X210CM, EXCLUSIVE FECHADURA, FIXAÇÃO COM PREENCHIMENTO TOTAL DE ESPUMA EXPANSIVA - FORNECIMENTO E INSTALAÇÃO. AF_12/2019</t>
  </si>
  <si>
    <t>KIT DE PORTA-PRONTA DE MADEIRA EM ACABAMENTO MELAMÍNICO BRANCO, FOLHA LEVE OU MÉDIA, E BATENTE METÁLICO, 70X210CM, EXCLUSIVE FECHADURA, FIXAÇÃO COM ARGAMASSA - FORNECIMENTO E INSTALAÇÃO. AF_12/2019</t>
  </si>
  <si>
    <t>KIT DE PORTA-PRONTA DE MADEIRA EM ACABAMENTO MELAMÍNICO BRANCO, FOLHA LEVE OU MÉDIA, E BATENTE METÁLICO, 80X210CM, EXCLUSIVE FECHADURA, FIXAÇÃO COM ARGAMASSA - FORNECIMENTO E INSTALAÇÃO. AF_12/2019</t>
  </si>
  <si>
    <t>KIT DE PORTA-PRONTA DE MADEIRA EM ACABAMENTO MELAMÍNICO BRANCO, FOLHA LEVE OU MÉDIA, E BATENTE METÁLICO, 90X210CM, EXCLUSIVE FECHADURA, FIXAÇÃO COM ARGAMASSA - FORNECIMENTO E INSTALAÇÃO. AF_12/2019</t>
  </si>
  <si>
    <t>KIT DE PORTA-PRONTA DE MADEIRA EM ACABAMENTO MELAMÍNICO BRANCO, FOLHA PESADA OU SUPERPESADA, E BATENTE METÁLICO, 80X210CM, EXCLUSIVE FECHADURA, FIXAÇÃO COM ARGAMASSA - FORNECIMENTO E INSTALAÇÃO. AF_12/2019</t>
  </si>
  <si>
    <t>KIT DE PORTA-PRONTA DE MADEIRA EM ACABAMENTO MELAMÍNICO BRANCO, FOLHA PESADA OU SUPERPESADA, E BATENTE METÁLICO, 90X210CM, EXCLUSIVE FECHADURA, FIXAÇÃO COM ARGAMASSA - FORNECIMENTO E INSTALAÇÃO. AF_12/2019</t>
  </si>
  <si>
    <t>BATENTE PARA PORTA DE MADEIRA, PADRÃO MÉDIO - FORNECIMENTO E MONTAGEM.AF_12/2019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</si>
  <si>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</si>
  <si>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</si>
  <si>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</si>
  <si>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</si>
  <si>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</si>
  <si>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</si>
  <si>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</si>
  <si>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</si>
  <si>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</si>
  <si>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PADRÃOMÉDIO, 60X210CM, ESPESSURA DE 3,5CM, ITENS INCLUSOS: DOBRADIÇAS, MONTAGEM E INSTALAÇÃO DO BATENTE, FECHADURA COM EXECUÇÃO DO FURO - FORNECIMENTO E INSTALAÇÃO. AF_12/2019</t>
  </si>
  <si>
    <t>KIT DE PORTA DE MADEIRA PARA PINTURA, SEMI-OCA (LEVE OU MÉDIA), PADRÃOMÉDIO, 70X210CM, ESPESSURA DE 3,5CM, ITENS INCLUSOS: DOBRADIÇAS, MONTAGEM E INSTALAÇÃO DO BATENTE, FECHADURA COM EXECUÇÃO DO FURO - FORNECIMENTO E INSTALAÇÃO. AF_12/2019</t>
  </si>
  <si>
    <t>KIT DE PORTA DE MADEIRA PARA PINTURA, SEMI-OCA (LEVE OU MÉDIA), PADRÃOMÉDIO, 80X210CM, ESPESSURA DE 3,5CM, ITENS INCLUSOS: DOBRADIÇAS, MONTAGEM E INSTALAÇÃO DO BATENTE, FECHADURA COM EXECUÇÃO DO FURO - FORNECIMENTO E INSTALAÇÃO. AF_12/2019</t>
  </si>
  <si>
    <t>KIT DE PORTA DE MADEIRA PARA PINTURA, SEMI-OCA (LEVE OU MÉDIA), PADRÃOMÉDIO, 90X210CM, ESPESSURA DE 3,5CM, ITENS INCLUSOS: DOBRADIÇAS, MONTAGEM E INSTALAÇÃO DO BATENTE, FECHADURA COM EXECUÇÃO DO FURO - FORNECIMENTO E INSTALAÇÃO. AF_12/2019</t>
  </si>
  <si>
    <t>KIT DE PORTA DE MADEIRA PARA PINTURA, SEMI-OCA (LEVE OU MÉDIA), PADRÃOMÉDIO, 60X210CM, ESPESSURA DE 3,5CM, ITENS INCLUSOS: DOBRADIÇAS, MONTAGEM E INSTALAÇÃO DO BATENTE, SEM FECHADURA - FORNECIMENTO E INSTALAÇÃO. AF_12/2019</t>
  </si>
  <si>
    <t>KIT DE PORTA DE MADEIRA PARA PINTURA, SEMI-OCA (LEVE OU MÉDIA), PADRÃOMÉDIO, 70X210CM, ESPESSURA DE 3,5CM, ITENS INCLUSOS: DOBRADIÇAS, MONTAGEM E INSTALAÇÃO DO BATENTE, SEM FECHADURA - FORNECIMENTO E INSTALAÇÃO. AF_12/2019</t>
  </si>
  <si>
    <t>KIT DE PORTA DE MADEIRA PARA PINTURA, SEMI-OCA (LEVE OU MÉDIA), PADRÃOMÉDIO, 80X210CM, ESPESSURA DE 3,5CM, ITENS INCLUSOS: DOBRADIÇAS, MONTAGEM E INSTALAÇÃO DO BATENTE, SEM FECHADURA - FORNECIMENTO E INSTALAÇÃO. AF_12/2019</t>
  </si>
  <si>
    <t>KIT DE PORTA DE MADEIRA PARA PINTURA, SEMI-OCA (LEVE OU MÉDIA), PADRÃOMÉDIO,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</si>
  <si>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</si>
  <si>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</si>
  <si>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</si>
  <si>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</si>
  <si>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</si>
  <si>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</si>
  <si>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</si>
  <si>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</si>
  <si>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</si>
  <si>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</si>
  <si>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</si>
  <si>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</si>
  <si>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</si>
  <si>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</si>
  <si>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</si>
  <si>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</si>
  <si>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</si>
  <si>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PADRÃOMÉDIO, COM EXECUÇÃO DE FURO - FORNECIMENTO E INSTALAÇÃO. AF_12/2019</t>
  </si>
  <si>
    <t>FECHADURA DE EMBUTIR PARA PORTAS INTERNAS, COMPLETA, ACABAMENTO PADRÃOPOPULAR, COM EXECUÇÃO DE FURO - FORNECIMENTO E INSTALAÇÃO. AF_12/2019</t>
  </si>
  <si>
    <t>KIT DE PORTA DE MADEIRA PARA PINTURA, SEMI-OCA (LEVE OU MÉDIA), PADRÃOPOPULAR, 60X210CM, ESPESSURA DE 3,5CM, ITENS INCLUSOS: DOBRADIÇAS, MONTAGEM E INSTALAÇÃO DO BATENTE, FECHADURA COM EXECUÇÃO DO FURO - FORNECIMENTO E INSTALAÇÃO. AF_12/2019</t>
  </si>
  <si>
    <t>KIT DE PORTA DE MADEIRA PARA PINTURA, SEMI-OCA (LEVE OU MÉDIA), PADRÃOPOPULAR, 70X210CM, ESPESSURA DE 3,5CM, ITENS INCLUSOS: DOBRADIÇAS, MONTAGEM E INSTALAÇÃO DO BATENTE, FECHADURA COM EXECUÇÃO DO FURO - FORNECIMENTO E INSTALAÇÃO. AF_12/2019</t>
  </si>
  <si>
    <t>KIT DE PORTA DE MADEIRA PARA PINTURA, SEMI-OCA (LEVE OU MÉDIA), PADRÃOPOPULAR, 80X210CM, ESPESSURA DE 3,5CM, ITENS INCLUSOS: DOBRADIÇAS, MONTAGEM E INSTALAÇÃO DO BATENTE, FECHADURA COM EXECUÇÃO DO FURO - FORNECIMENTO E INSTALAÇÃO. AF_12/2019</t>
  </si>
  <si>
    <t>KIT DE PORTA DE MADEIRA PARA PINTURA, SEMI-OCA (LEVE OU MÉDIA), PADRÃOPOPULAR, 90X210CM, ESPESSURA DE 3,5CM, ITENS INCLUSOS: DOBRADIÇAS, MONTAGEM E INSTALAÇÃO DO BATENTE, FECHADURA COM EXECUÇÃO DO FURO - FORNECIMENTO E INSTALAÇÃO. AF_12/2019</t>
  </si>
  <si>
    <t>KIT DE PORTA DE MADEIRA PARA PINTURA, SEMI-OCA (LEVE OU MÉDIA), PADRÃOPOPULAR, 60X210CM, ESPESSURA DE 3,5CM, ITENS INCLUSOS: DOBRADIÇAS, MONTAGEM E INSTALAÇÃO DO BATENTE, SEM FECHADURA - FORNECIMENTO E INSTALAÇÃO. AF_12/2019</t>
  </si>
  <si>
    <t>KIT DE PORTA DE MADEIRA PARA PINTURA, SEMI-OCA (LEVE OU MÉDIA), PADRÃOPOPULAR, 70X210CM, ESPESSURA DE 3,5CM, ITENS INCLUSOS: DOBRADIÇAS, MONTAGEM E INSTALAÇÃO DO BATENTE, SEM FECHADURA - FORNECIMENTO E INSTALAÇÃO. AF_12/2019</t>
  </si>
  <si>
    <t>KIT DE PORTA DE MADEIRA PARA PINTURA, SEMI-OCA (LEVE OU MÉDIA), PADRÃOPOPULAR, 80X210CM, ESPESSURA DE 3,5CM, ITENS INCLUSOS: DOBRADIÇAS, MONTAGEM E INSTALAÇÃO DO BATENTE, SEM FECHADURA - FORNECIMENTO E INSTALAÇÃO. AF_12/2019</t>
  </si>
  <si>
    <t>KIT DE PORTA DE MADEIRA PARA PINTURA, SEMI-OCA (LEVE OU MÉDIA), PADRÃOPOPULAR,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</si>
  <si>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</si>
  <si>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</si>
  <si>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</si>
  <si>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</si>
  <si>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</si>
  <si>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MONTAGEME INSTALAÇÃO DO BATENTE, SEM FECHADURA - FORNECIMENTO E INSTALAÇÃO. AF_12/2019</t>
  </si>
  <si>
    <t>KIT DE PORTA DE MADEIRA FRISADA, SEMI-OCA (LEVE OU MÉDIA), PADRÃO MÉDIO, 70X210CM, ESPESSURA DE 3CM, ITENS INCLUSOS: DOBRADIÇAS, MONTAGEM EINSTALAÇÃO DO BATENTE, SEM FECHADURA - FORNECIMENTO E INSTALAÇÃO. AF_12/2019</t>
  </si>
  <si>
    <t>KIT DE PORTA DE MADEIRA FRISADA, SEMI-OCA (LEVE OU MÉDIA), PADRÃO POPULAR, 70X210CM, ESPESSURA DE 3CM, ITENS INCLUSOS: DOBRADIÇAS, MONTAGEME INSTALAÇÃO DO BATENTE, SEM FECHADURA - FORNECIMENTO E INSTALAÇÃO. AF_12/2019</t>
  </si>
  <si>
    <t>KIT DE PORTA DE MADEIRA FRISADA, SEMI-OCA (LEVE OU MÉDIA), PADRÃO MÉDIO, 80X210CM, ESPESSURA DE 3,5CM, ITENS INCLUSOS: DOBRADIÇAS, MONTAGEME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</si>
  <si>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</si>
  <si>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</si>
  <si>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</si>
  <si>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SUPERPESADA),PADRÃO MÉDIO, 80X210CM, ESPESSURA DE 3CM, ITENS INCLUSOS: DOBRADIÇAS,MONTAGEM E INSTALAÇÃO DO BATENTE, SEM FECHADURA - FORNECIMENTO E INSTALAÇÃO. AF_12/2019</t>
  </si>
  <si>
    <t>KIT DE PORTA DE MADEIRA TIPO MEXICANA, MACIÇA (PESADA OU SUPERPESADA),PADRÃO POPULAR, 80X210CM, ESPESSURA DE 3CM, ITENS INCLUSOS: DOBRADIÇAS, MONTAGEM E INSTALAÇÃO DO BATENTE, SEM FECHADURA - FORNECIMENTO E INSTALAÇÃO. AF_12/2019</t>
  </si>
  <si>
    <t>ALIZAR DE 5X1,5CM PARA PORTA FIXADO COM PREGOS, PADRÃO MÉDIO - FORNECI</t>
  </si>
  <si>
    <t>ALIZAR DE 5X1,5CM PARA PORTA FIXADO COM PREGOS, PADRÃO MÉDIO - FORNECIMENTO E INSTALAÇÃO. AF_12/2019</t>
  </si>
  <si>
    <t>ALIZAR DE 5X1,5CM PARA PORTA FIXADO COM PREGOS, PADRÃO POPULAR - FORNE</t>
  </si>
  <si>
    <t>ALIZAR DE 5X1,5CM PARA PORTA FIXADO COM PREGOS, PADRÃO POPULAR - FORNECIMENTO E INSTALAÇÃO. AF_12/2019</t>
  </si>
  <si>
    <t>KIT DE PORTA-PRONTA DE MADEIRA EM ACABAMENTO MELAMÍNICO BRANCO, FOLHA</t>
  </si>
  <si>
    <t>KIT DE PORTA-PRONTA DE MADEIRA EM ACABAMENTO MELAMÍNICO BRANCO, FOLHA LEVE OU MÉDIA, 90X210, EXCLUSIVE FECHADURA, FIXAÇÃO COM PREENCHIMENTOTOTAL DE ESPUMA EXPANSIVA - FORNECIMENTO E INSTALAÇÃO. AF_12/2019</t>
  </si>
  <si>
    <t>BATENTE PARA PORTA COM BANDEIRA, FIXAÇÃO COM PARAFUSO E BUCHA. AF_12/2</t>
  </si>
  <si>
    <t>BATENTE PARA PORTA COM BANDEIRA, FIXAÇÃO COM PARAFUSO E BUCHA. AF_12/2019</t>
  </si>
  <si>
    <t>KIT DE PORTA DE MADEIRA PARA VERNIZ, SEMI-OCA (LEVE OU MÉDIA), PADRÃO</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</si>
  <si>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</si>
  <si>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</si>
  <si>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</si>
  <si>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t>
  </si>
  <si>
    <t>KIT DE PORTA DE MADEIRA FRISADA, SEMI-OCA (LEVE OU MÉDIA), PADRÃO MÉDIO, 70X210CM, ESPESSURA DE 3CM, ITENS INCLUSOS: DOBRADIÇAS, MONTAGEM EINSTALAÇÃO DE BATENTE, FECHADURA COM EXECUÇÃO DO FURO - FORNECIMENTO EINSTALAÇÃO. AF_12/2019</t>
  </si>
  <si>
    <t>KIT DE PORTA DE MADEIRA FRISADA, SEMI-OCA (LEVE OU MÉDIA), PADRÃO POPU</t>
  </si>
  <si>
    <t>KIT DE PORTA DE MADEIRA FRISADA, SEMI-OCA (LEVE OU MÉDIA), PADRÃO POPULAR, 70X210CM, ESPESSURA DE 3CM, ITENS INCLUSOS: DOBRADIÇAS, MONTAGEME INSTALAÇÃO DE BATENTE, FECHADURA COM EXECUÇÃO DO FURO - FORNECIMENTOE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</si>
  <si>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</si>
  <si>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</si>
  <si>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</si>
  <si>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</si>
  <si>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MONTAGEME INSTALAÇÃO DE BATENTE, FECHADURA COM EXECUÇÃO DO FURO - FORNECIMENTOE INSTALAÇÃO. AF_12/2019</t>
  </si>
  <si>
    <t>KIT DE PORTA DE MADEIRA FRISADA, SEMI-OCA (LEVE OU MÉDIA), PADRÃO POPULAR, 60X210CM, ESPESSURA DE 3CM, ITENS INCLUSOS: DOBRADIÇAS, MONTAGEME INSTALAÇÃO DE BATENTE, FECHADURA COM EXECUÇÃO DO FURO - FORNECIMENTOE INSTALAÇÃO. AF_12/2019</t>
  </si>
  <si>
    <t>KIT DE PORTA DE MADEIRA FRISADA, SEMI-OCA (LEVE OU MÉDIA), PADRÃO MÉDIO, 80X210CM, ESPESSURA DE 3,5CM, ITENS INCLUSOS: DOBRADIÇAS, MONTAGEME INSTALAÇÃO DE BATENTE, FECHADURA COM EXECUÇÃO DO FURO - FORNECIMENTOE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</si>
  <si>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</si>
  <si>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</si>
  <si>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</si>
  <si>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</si>
  <si>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t>
  </si>
  <si>
    <t>KIT DE PORTA DE MADEIRA TIPO MEXICANA, MACIÇA (PESADA OU SUPERPESADA),PADRÃO MÉDIO, 80X210CM, ESPESSURA DE 3,5CM, ITENS INCLUSOS: DOBRADIÇAS, MONTAGEM E INSTALAÇÃO DE BATENTE, FECHADURA COM EXECUÇÃO DO FURO FORNECIMENTO E INSTALAÇÃO. AF_12/2019</t>
  </si>
  <si>
    <t>KIT DE PORTA DE MADEIRA TIPO MEXICANA, MACIÇA (PESADA OU SUPERPESADA),PADRÃO POPULAR, 80X210CM, ESPESSURA DE 3,5CM, ITENS INCLUSOS: DOBRADIÇAS, MONTAGEM E INSTALAÇÃO DE BATENTE, FECHADURA COM EXECUÇÃO DO FURO- FORNECIMENTO E INSTALAÇÃO. AF_12/2019</t>
  </si>
  <si>
    <t>RECOLOCAÇÃO DE FOLHAS DE PORTA DE MADEIRA LEVE OU MÉDIA DE 60CM DE LAR</t>
  </si>
  <si>
    <t>RECOLOCAÇÃO DE FOLHAS DE PORTA DE MADEIRA LEVE OU MÉDIA DE 60CM DE LARGURA, CONSIDERANDO REAPROVEITAMENTO DO MATERIAL. AF_12/2019</t>
  </si>
  <si>
    <t>RECOLOCAÇÃO DE FOLHAS DE PORTA DE MADEIRA LEVE OU MÉDIA DE 70CM DE LAR</t>
  </si>
  <si>
    <t>RECOLOCAÇÃO DE FOLHAS DE PORTA DE MADEIRA LEVE OU MÉDIA DE 70CM DE LARGURA, CONSIDERANDO REAPROVEITAMENTO DO MATERIAL. AF_12/2019</t>
  </si>
  <si>
    <t>RECOLOCAÇÃO DE FOLHAS DE PORTA DE MADEIRA LEVE OU MÉDIA DE 80CM DE LAR</t>
  </si>
  <si>
    <t>RECOLOCAÇÃO DE FOLHAS DE PORTA DE MADEIRA LEVE OU MÉDIA DE 80CM DE LARGURA, CONSIDERANDO REAPROVEITAMENTO DO MATERIAL. AF_12/2019</t>
  </si>
  <si>
    <t>RECOLOCAÇÃO DE FOLHAS DE PORTA DE MADEIRA LEVE OU MÉDIA DE 90CM DE LAR</t>
  </si>
  <si>
    <t>RECOLOCAÇÃO DE FOLHAS DE PORTA DE MADEIRA LEVE OU MÉDIA DE 90CM DE LARGURA, CONSIDERANDO REAPROVEITAMENTO DO MATERIAL. AF_12/2019</t>
  </si>
  <si>
    <t>RECOLOCAÇÃO DE FOLHAS DE PORTA DE MADEIRA PESADA OU SUPERPESADA DE 80C</t>
  </si>
  <si>
    <t>RECOLOCAÇÃO DE FOLHAS DE PORTA DE MADEIRA PESADA OU SUPERPESADA DE 80CM DE LARGURA, CONSIDERANDO REAPROVEITAMENTO DO MATERIAL. AF_12/2019</t>
  </si>
  <si>
    <t>PORTA DE MADEIRA COMPENSADA LISA PARA PINTURA, 120X210X3,5CM, 2 FOLHAS</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</si>
  <si>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</si>
  <si>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</si>
  <si>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t>
  </si>
  <si>
    <t>JANELA DE MADEIRA - CEDRINHO/ANGELIM OU EQUIVALENTE DA REGIÃO - DE ABR</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</si>
  <si>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</si>
  <si>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t>
  </si>
  <si>
    <t>JANELA DE MADEIRA (PINUS/EUCALIPTO OU EQUIV.) DE ABRIR COM 4 FOLHAS (2VENEZIANAS E 2 GUILHOTINAS PARA VIDRO), COM BATENTE, ALIZAR E FERRAGENS. EXCLUSIVE VIDROS, ACABAMENTO E CONTRAMARCO. FORNECIMENTO E INSTALAÇÃO. AF_12/2019</t>
  </si>
  <si>
    <t>JANELA DE MADEIRA (IMBUIA/CEDRO OU EQUIV.) DE ABRIR COM 4 FOLHAS (2 VE</t>
  </si>
  <si>
    <t>JANELA DE MADEIRA (IMBUIA/CEDRO OU EQUIV.) DE ABRIR COM 4 FOLHAS (2 VENEZIANAS E 2 GUILHOTINAS PARA VIDRO), COM BATENTE, ALIZAR E FERRAGENS.EXCLUSIVE VIDROS, ACABAMENTO E CONTRAMARCO. FORNECIMENTO E INSTALAÇÃO. AF_12/2019</t>
  </si>
  <si>
    <t>JANELA DE MADEIRA (CEDRINHO/ANGELIM OU EQUIV.) TIPO MAXIM-AR, PARA VID</t>
  </si>
  <si>
    <t>JANELA DE MADEIRA (CEDRINHO/ANGELIM OU EQUIV.) TIPO MAXIM-AR, PARA VIDRO, COM BATENTE, ALIZAR E FERRAGENS. EXCLUSIVE VIDRO, ACABAMENTO E CONTRAMARCO. FORNECIMENTO E INSTALAÇÃO. AF_12/2019</t>
  </si>
  <si>
    <t>JANELA DE MADEIRA (PINUS/EUCALIPTO OU EQUIV.) TIPO BASCULANTE COM 2 FO</t>
  </si>
  <si>
    <t>JANELA DE MADEIRA (PINUS/EUCALIPTO OU EQUIV.) TIPO BASCULANTE COM 2 FOLHAS PARA VIDRO, COM BATENTE, ALIZAR E FERRAGENS. EXCLUSIVE VIDROS, ACABAMENTO E CONTRAMARCO. FORNECIMENTO E INSTALAÇÃO. AF_12/2019</t>
  </si>
  <si>
    <t>JANELA DE MADEIRA (CEDRINHO/ANGELIM OU EQUIV.) DE CORRER COM 6 FOLHAS</t>
  </si>
  <si>
    <t>JANELA DE MADEIRA (CEDRINHO/ANGELIM OU EQUIV.) DE CORRER COM 6 FOLHAS (2 VENEZ. FIXAS, 2 VENEZ. DE CORRER E 2 DE CORRER PARA VIDRO), COM BATENTE, ALIZAR E FERRAGENS. EXCLUSIVE VIDROS, ACABAMENTO E CONTRAMARCO.FORNECIMENTO E INSTALAÇÃO. AF_12/2019</t>
  </si>
  <si>
    <t>JANELA DE MADEIRA (IMBUIA/CEDRO OU EQUIV) DE CORRER COM 6 FOLHAS (2 VE</t>
  </si>
  <si>
    <t>JANELA DE MADEIRA (IMBUIA/CEDRO OU EQUIV) DE CORRER COM 6 FOLHAS (2 VENEZIANAS FIXAS, 2 VENEZIANAS DE CORRER E 2 DE CORRER PARA VIDRO), COMBATENTE, ALIZAR E FERRAGENS. EXCLUSIVE VIDROS, ACABAMENTO E CONTRAMARCO. FORNECIMENTO E INSTALAÇÃO. AF_12/2019</t>
  </si>
  <si>
    <t>JANELA DE MADEIRA (PINUS/EUCALIPTO OU EQUIV.) DE CORRER COM 6 FOLHAS (</t>
  </si>
  <si>
    <t>JANELA DE MADEIRA (PINUS/EUCALIPTO OU EQUIV.) DE CORRER COM 6 FOLHAS (2 VENEZ. FIXAS, 2 VENEZ. DE CORRER E 2 DE CORRER PARA VIDRO), COM BATENTE, ALIZAR E FERRAGENS. EXCLUSIVE VIDROS, ACABAMENTO E CONTRAMARCO. FORNECIMENTO EINSTALAÇÃO. AF_12/2019</t>
  </si>
  <si>
    <t>PORTA E/OU TAMPA DE FERRO</t>
  </si>
  <si>
    <t>PORTA DE FERRO, DE ABRIR, TIPO GRADE COM CHAPA, COM GUARNIÇÕES. AF_12/</t>
  </si>
  <si>
    <t>PORTA DE FERRO, DE ABRIR, TIPO GRADE COM CHAPA, COM GUARNIÇÕES. AF_12/2019</t>
  </si>
  <si>
    <t>JANELA DE FERRO</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</si>
  <si>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</si>
  <si>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</si>
  <si>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</si>
  <si>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ACABAMENTO.EXCLUSIVE ALIZAR E CONTRAMARCO. FORNECIMENTO E INSTALAÇÃO. AF_12/2019</t>
  </si>
  <si>
    <t>CONTRAMARCO DE AÇO, FIXAÇÃO COM ARGAMASSA - FORNECIMENTO E INSTALAÇÃO.AF_12/2019</t>
  </si>
  <si>
    <t>CONTRAMARCO DE AÇO, FIXAÇÃO COM PARAFUSO - FORNECIMENTO E INSTALAÇÃO. AF_12/2019</t>
  </si>
  <si>
    <t>GUARDA-CORPO DE FERRO</t>
  </si>
  <si>
    <t>GUARDA-CORPO DE AÇO GALVANIZADO DE 1,10M, MONTANTES TUBULARES DE 1.1/4" ESPAÇADOS DE 1,20M, TRAVESSA SUPERIOR DE 1.1/2", GRADIL FORMADO PORTUBOS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</si>
  <si>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</si>
  <si>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</si>
  <si>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</si>
  <si>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</si>
  <si>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</si>
  <si>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</si>
  <si>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ESCADAS/CORRIMAOS</t>
  </si>
  <si>
    <t>ESCADA TIPO MARINHEIRO EM ACO CA-50 9,52MM INCLUSO PINTURA COM FUNDO ANTICORROSIVO TIPO ZARCAO</t>
  </si>
  <si>
    <t>ESCADA MARINHEIRO</t>
  </si>
  <si>
    <t>74194/001</t>
  </si>
  <si>
    <t xml:space="preserve">ESCADA TIPO MARINHEIRO EM TUBO ACO GALVANIZADO 1 1/2" 5 DEGRAUS </t>
  </si>
  <si>
    <t>PORTA E/OU TAMPA DE ALUMINIO</t>
  </si>
  <si>
    <t xml:space="preserve">PORTA CORTA-FOGO 90X210X4CM - FORNECIMENTO E INSTALAÇÃO. AF_12/2019 </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</si>
  <si>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</si>
  <si>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</si>
  <si>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</si>
  <si>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</si>
  <si>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</si>
  <si>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t>
  </si>
  <si>
    <t>PORTA DE CORRER DE ALUMÍNIO, COM DUAS FOLHAS PARA VIDRO, INCLUSO VIDROLISO INCOLOR, FECHADURA E PUXADOR, SEM ALIZAR. AF_12/2019</t>
  </si>
  <si>
    <t>FERRAGENS PARA PORTAS</t>
  </si>
  <si>
    <t>JOGO DE FERRAGENS CROMADAS PARA PORTA DE VIDRO TEMPERADO, UMA FOLHA COMPOSTO DE DOBRADICAS SUPERIOR E INFERIOR, TRINCO, FECHADURA, CONTRA FECHADURA COM CAPUCHINHO SEM MOLA E PUXADOR</t>
  </si>
  <si>
    <t xml:space="preserve">MOLA HIDRAULICA DE PISO PARA PORTA DE VIDRO TEMPERADO </t>
  </si>
  <si>
    <t>FERRAGENS DIVERSAS</t>
  </si>
  <si>
    <t>PUXADOR CENTRAL PARA ESQUADRIA DE MADEIRA. AF_12/2019</t>
  </si>
  <si>
    <t xml:space="preserve">PUXADOR CENTRAL PARA ESQUADRIA DE MADEIRA. AF_12/2019 </t>
  </si>
  <si>
    <t>PORTA CADEADO ZINCADO OXIDADO PRETO COM CADEADO DE AÇO INOX, LARGURA D</t>
  </si>
  <si>
    <t>PORTA CADEADO ZINCADO OXIDADO PRETO COM CADEADO DE AÇO INOX, LARGURA DE *50* MM. AF_12/2019</t>
  </si>
  <si>
    <t>TARJETA TIPO LIVRE/OCUPADO PARA PORTA DE BANHEIRO. AF_12/2019</t>
  </si>
  <si>
    <t xml:space="preserve">TARJETA TIPO LIVRE/OCUPADO PARA PORTA DE BANHEIRO. AF_12/2019 </t>
  </si>
  <si>
    <t>CREMONA EM LATÃO CROMADO OU POLIDO, COMPLETA. AF_12/2019</t>
  </si>
  <si>
    <t xml:space="preserve">CREMONA EM LATÃO CROMADO OU POLIDO, COMPLETA. AF_12/2019 </t>
  </si>
  <si>
    <t>FECHO DE EMBUTIR TIPO UNHA 22CM. AF_12/2019</t>
  </si>
  <si>
    <t xml:space="preserve">FECHO DE EMBUTIR TIPO UNHA 22CM. AF_12/2019 </t>
  </si>
  <si>
    <t>FECHO DE EMBUTIR TIPO UNHA 40CM. AF_12/2019</t>
  </si>
  <si>
    <t xml:space="preserve">FECHO DE EMBUTIR TIPO UNHA 40CM. AF_12/2019 </t>
  </si>
  <si>
    <t>DOBRADIÇA EM AÇO/FERRO, 3" X 21/2", E=1,9 A 2MM, SEN ANEL, CROMADO OU</t>
  </si>
  <si>
    <t>DOBRADIÇA EM AÇO/FERRO, 3" X 21/2", E=1,9 A 2MM, SEN ANEL, CROMADO OU ZINCADO, TAMPA BOLA, COM PARAFUSOS. AF_12/2019</t>
  </si>
  <si>
    <t>DOBRADIÇA TIPO VAI E VEM EM LATÃO POLIDO 3". AF_12/2019</t>
  </si>
  <si>
    <t xml:space="preserve">DOBRADIÇA TIPO VAI E VEM EM LATÃO POLIDO 3". AF_12/2019 </t>
  </si>
  <si>
    <t>VIDROS/ESPELHOS</t>
  </si>
  <si>
    <t xml:space="preserve">VIDRO LISO COMUM TRANSPARENTE, ESPESSURA 3MM </t>
  </si>
  <si>
    <t xml:space="preserve">VIDRO LISO COMUM TRANSPARENTE, ESPESSURA 4MM </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</si>
  <si>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</si>
  <si>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</si>
  <si>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</si>
  <si>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 xml:space="preserve">VIDRO FANTASIA TIPO CANELADO, ESPESSURA 4MM </t>
  </si>
  <si>
    <t xml:space="preserve">VIDRO ARAMADO, ESPESSURA 7MM </t>
  </si>
  <si>
    <t>PORTA DE VIDRO TEMPERADO</t>
  </si>
  <si>
    <t>73838/001</t>
  </si>
  <si>
    <t>PORTA DE VIDRO TEMPERADO, 0,9X2,10M, ESPESSURA 10MM, INCLUSIVE ACESSORIOS</t>
  </si>
  <si>
    <t>ESPELHO C/MOLDURA</t>
  </si>
  <si>
    <t>74125/001</t>
  </si>
  <si>
    <t xml:space="preserve">ESPELHO CRISTAL ESPESSURA 4MM, COM MOLDURA DE MADEIRA </t>
  </si>
  <si>
    <t>74125/002</t>
  </si>
  <si>
    <t>ESPELHO CRISTAL ESPESSURA 4MM, COM MOLDURA EM ALUMINIO E COMPENSADO 6MM PLASTIFICADO COLADO</t>
  </si>
  <si>
    <t xml:space="preserve">VIDRO LISO COMUM TRANSPARENTE, ESPESSURA 5MM </t>
  </si>
  <si>
    <t xml:space="preserve">VIDRO LISO COMUM TRANSPARENTE, ESPESSURA 6MM </t>
  </si>
  <si>
    <t xml:space="preserve">VIDRO LISO FUME, ESPESSURA 4MM </t>
  </si>
  <si>
    <t xml:space="preserve">VIDRO LISO FUME, ESPESSURA 6MM </t>
  </si>
  <si>
    <t xml:space="preserve">VIDRO FANTASIA MARTELADO 4MM </t>
  </si>
  <si>
    <t xml:space="preserve">ESPELHO CRISTAL, ESPESSURA 4MM, COM PARAFUSOS DE FIXACAO, SEM MOLDURA </t>
  </si>
  <si>
    <t>JANELA DE ALUMINIO</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</si>
  <si>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</si>
  <si>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</si>
  <si>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</si>
  <si>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</si>
  <si>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</si>
  <si>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t>
  </si>
  <si>
    <t>JANELA FIXA DE ALUMÍNIO PARA VIDRO, COM VIDRO, BATENTE E FERRAGENS. EXCLUSIVE ACABAMENTO, ALIZAR E CONTRAMARCO. FORNECIMENTO E INSTALAÇÃO. AF_12/2019</t>
  </si>
  <si>
    <t>FUES</t>
  </si>
  <si>
    <t>FUNDACOES E ESTRUTURAS</t>
  </si>
  <si>
    <t>TUBULOES</t>
  </si>
  <si>
    <t>ESTACAS</t>
  </si>
  <si>
    <t>ARRASAMENTO MECANICO DE ESTACA DE CONCRETO ARMADO, DIAMETROS DE ATÉ 40CM.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</si>
  <si>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</si>
  <si>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</si>
  <si>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</si>
  <si>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</si>
  <si>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</si>
  <si>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</si>
  <si>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</si>
  <si>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HÉLICE CONTÍNUA, DIÂMETRO DE 30 CM, INCLUSO CONCRETO FCK=20MPA</t>
  </si>
  <si>
    <t>ESTACA HÉLICE CONTÍNUA, DIÂMETRO DE 30 CM, INCLUSO CONCRETO FCK=20MPA E ARMADURA MÍNIMA (EXCLUSIVE MOBILIZAÇÃO E DESMOBILIZAÇÃO). AF_12/2019</t>
  </si>
  <si>
    <t>ESTACA HÉLICE CONTÍNUA , DIÂMETRO DE 50 CM, INCLUSO CONCRETO FCK=20MPA</t>
  </si>
  <si>
    <t>ESTACA HÉLICE CONTÍNUA , DIÂMETRO DE 50 CM, INCLUSO CONCRETO FCK=20MPAE ARMADURA MÍNIMA (EXCLUSIVE MOBILIZAÇÃO E DESMOBILIZAÇÃO). AF_12/2019</t>
  </si>
  <si>
    <t>ESTACA HÉLICE CONTÍNUA, DIÂMETRO DE 70 CM, INCLUSO CONCRETO FCK=20MPA</t>
  </si>
  <si>
    <t>ESTACA HÉLICE CONTÍNUA, DIÂMETRO DE 70 CM, INCLUSO CONCRETO FCK=20MPA E ARMADURA MÍNIMA (EXCLUSIVE MOBILIZAÇÃO E DESMOBILIZAÇÃO). AF_12/2019</t>
  </si>
  <si>
    <t>ESTACA HÉLICE CONTÍNUA, DIÂMETRO DE 80 CM, INCLUSO CONCRETO FCK=20MPA</t>
  </si>
  <si>
    <t>ESTACA HÉLICE CONTÍNUA, DIÂMETRO DE 80 CM, INCLUSO CONCRETO FCK=20MPA E ARMADURA MÍNIMA (EXCLUSIVE MOBILIZAÇÃO E DESMOBILIZAÇÃO). AF_12/2019.</t>
  </si>
  <si>
    <t>ESTACA HÉLICE CONTÍNUA, DIÂMETRO DE 90 CM, INCLUSO CONCRETO FCK=20MPA</t>
  </si>
  <si>
    <t>ESTACA HÉLICE CONTÍNUA, DIÂMETRO DE 90 CM, INCLUSO CONCRETO FCK=20MPA E ARMADURA MÍNIMA (EXCLUSIVE MOBILIZAÇÃO E DESMOBILIZAÇÃO). AF_12/2019.</t>
  </si>
  <si>
    <t>ESTACA PRÉ-MOLDADA DE CONCRETO, SEÇÃO QUADRADA, CAPACIDADE DE 25 TONEL</t>
  </si>
  <si>
    <t>ESTACA PRÉ-MOLDADA DE CONCRETO, SEÇÃO QUADRADA, CAPACIDADE DE 25 TONELADAS, INCLUSO EMENDA (EXCLUSIVE MOBILIZAÇÃO E DESMOBILIZAÇÃO). AF_12/2019</t>
  </si>
  <si>
    <t>ESTACA PRÉ-MOLDADA DE CONCRETO SEÇÃO QUADRADA, CAPACIDADE DE 50 TONELA</t>
  </si>
  <si>
    <t>ESTACA PRÉ-MOLDADA DE CONCRETO SEÇÃO QUADRADA, CAPACIDADE DE 50 TONELADAS, INCLUSO EMENDA (EXCLUSIVE MOBILIZAÇÃO E DESMOBILIZAÇÃO). AF_12/2019</t>
  </si>
  <si>
    <t>ESTACA PRÉ-MOLDADA DE CONCRETO CENTRIFUGADO, SEÇÃO CIRCULAR, CAPACIDAD</t>
  </si>
  <si>
    <t>ESTACA PRÉ-MOLDADA DE CONCRETO CENTRIFUGADO, SEÇÃO CIRCULAR, CAPACIDADE DE 100 TONELADAS, INCLUSO EMENDA (EXCLUSIVE MOBILIZAÇÃO E DESMOBILIZAÇÃO). AF_12/2019</t>
  </si>
  <si>
    <t>LASTROS/FUNDACOES DIVERSAS</t>
  </si>
  <si>
    <t>LASTRO DE CONCRETO MAGRO, APLICADO EM PISOS OU RADIERS, ESPESSURA DE 3CM. AF_07/2016</t>
  </si>
  <si>
    <t>LASTRO DE CONCRETO MAGRO, APLICADO EM PISOS OU RADIERS, ESPESSURA DE 5CM. AF_07/2016</t>
  </si>
  <si>
    <t>LASTRO DE CONCRETO MAGRO, APLICADO EM BLOCOS DE COROAMENTO OU SAPATAS.AF_08/2017</t>
  </si>
  <si>
    <t>LASTRO DE CONCRETO MAGRO, APLICADO EM BLOCOS DE COROAMENTO OU SAPATAS,ESPESSURA DE 3 CM. AF_08/2017</t>
  </si>
  <si>
    <t>LASTRO DE CONCRETO MAGRO, APLICADO EM BLOCOS DE COROAMENTO OU SAPATAS,ESPESSURA DE 5 CM. AF_08/2017</t>
  </si>
  <si>
    <t xml:space="preserve">LASTRO DE CONCRETO MAGRO, APLICADO EM PISOS OU RADIERS. AF_08/2017 </t>
  </si>
  <si>
    <t>LASTRO COM MATERIAL GRANULAR, APLICAÇÃO EM BLOCOS DE COROAMENTO, ESPESSURA DE *5 CM*. AF_08/2017</t>
  </si>
  <si>
    <t>LASTRO COM MATERIAL GRANULAR, APLICAÇÃO EM PISOS OU RADIERS, ESPESSURADE *5 CM*. AF_08/2017</t>
  </si>
  <si>
    <t>LASTRO COM MATERIAL GRANULAR, APLICADO EM BLOCOS DE COROAMENTO, ESPESSURA DE *10 CM*. AF_08/2017</t>
  </si>
  <si>
    <t>LASTRO COM MATERIAL GRANULAR (PEDRA BRITADA N.2), APLICADO EM PISOS OURADIERS, ESPESSURA DE *10 CM*. AF_08/2017</t>
  </si>
  <si>
    <t xml:space="preserve">ESCAVAÇÃO MANUAL DE VIGA DE BORDA PARA RADIER. AF_09/2017 </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</si>
  <si>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</si>
  <si>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</si>
  <si>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</si>
  <si>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</si>
  <si>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</si>
  <si>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</si>
  <si>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LASTRO COM MATERIAL GRANULAR (PEDRA BRITADA N.3), APLICADO EM PISOS OU</t>
  </si>
  <si>
    <t>LASTRO COM MATERIAL GRANULAR (PEDRA BRITADA N.3), APLICADO EM PISOS OURADIERS, ESPESSURA DE *10 CM*. AF_07/2019</t>
  </si>
  <si>
    <t>LASTRO COM MATERIAL GRANULAR (AREIA MÉDIA), APLICADO EM PISOS OU RADIE</t>
  </si>
  <si>
    <t>LASTRO COM MATERIAL GRANULAR (AREIA MÉDIA), APLICADO EM PISOS OU RADIERS, ESPESSURA DE *10 CM*. AF_07/2019</t>
  </si>
  <si>
    <t>LASTRO COM MATERIAL GRANULAR (PEDRA BRITADA N.1 E PEDRA BRITADA N.2),</t>
  </si>
  <si>
    <t>LASTRO COM MATERIAL GRANULAR (PEDRA BRITADA N.1 E PEDRA BRITADA N.2), APLICADO EM PISOS OU RADIERS, ESPESSURA DE *10 CM*. AF_07/2019</t>
  </si>
  <si>
    <t>FORMAS/CIMBRAMENTOS/ESCORAMENTOS</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</si>
  <si>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</si>
  <si>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</si>
  <si>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</si>
  <si>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</si>
  <si>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</si>
  <si>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</si>
  <si>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</si>
  <si>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</si>
  <si>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</si>
  <si>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</si>
  <si>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</si>
  <si>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</si>
  <si>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</si>
  <si>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</si>
  <si>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</si>
  <si>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</si>
  <si>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</si>
  <si>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</si>
  <si>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</si>
  <si>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</si>
  <si>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 xml:space="preserve">FABRICAÇÃO DE ESCORAS DE VIGA DO TIPO GARFO, EM MADEIRA. AF_12/2015 </t>
  </si>
  <si>
    <t xml:space="preserve">FABRICAÇÃO DE ESCORAS DO TIPO PONTALETE, EM MADEIRA. AF_12/2015 </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</si>
  <si>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</si>
  <si>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</si>
  <si>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</si>
  <si>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</si>
  <si>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</si>
  <si>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</si>
  <si>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</si>
  <si>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</si>
  <si>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</si>
  <si>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</si>
  <si>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</si>
  <si>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</si>
  <si>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</si>
  <si>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</si>
  <si>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</si>
  <si>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</si>
  <si>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</si>
  <si>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</si>
  <si>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</si>
  <si>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</si>
  <si>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</si>
  <si>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</si>
  <si>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</si>
  <si>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</si>
  <si>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</si>
  <si>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</si>
  <si>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</si>
  <si>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</si>
  <si>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</si>
  <si>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</si>
  <si>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</si>
  <si>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</si>
  <si>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</si>
  <si>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</si>
  <si>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</si>
  <si>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</si>
  <si>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</si>
  <si>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</si>
  <si>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</si>
  <si>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</si>
  <si>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</si>
  <si>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</si>
  <si>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</si>
  <si>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</si>
  <si>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</si>
  <si>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</si>
  <si>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</si>
  <si>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</si>
  <si>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</si>
  <si>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</si>
  <si>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</si>
  <si>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</si>
  <si>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</si>
  <si>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</si>
  <si>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</si>
  <si>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</si>
  <si>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</si>
  <si>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</si>
  <si>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</si>
  <si>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</si>
  <si>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</si>
  <si>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</si>
  <si>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</si>
  <si>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</si>
  <si>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</si>
  <si>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</si>
  <si>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</si>
  <si>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</si>
  <si>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</si>
  <si>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</si>
  <si>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</si>
  <si>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</si>
  <si>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</si>
  <si>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OUIGUAL A 20 M², PÉ-DIREITO SIMPLES, EM MADEIRA SERRADA, 1 UTILIZAÇÃO.AF_12/2015</t>
  </si>
  <si>
    <t>MONTAGEM E DESMONTAGEM DE FÔRMA DE LAJE MACIÇA COM ÁREA MÉDIA MAIOR QUE 20 M², PÉ-DIREITO SIMPLES, EM MADEIRA SERRADA, 1 UTILIZAÇÃO. AF_12/2015</t>
  </si>
  <si>
    <t>MONTAGEM E DESMONTAGEM DE FÔRMA DE LAJE MACIÇA COM ÁREA MÉDIA MENOR OUIGUAL A 20 M², PÉ-DIREITO SIMPLES, EM MADEIRA SERRADA, 2 UTILIZAÇÕES.AF_12/2015</t>
  </si>
  <si>
    <t>MONTAGEM E DESMONTAGEM DE FÔRMA DE LAJE MACIÇA COM ÁREA MÉDIA MAIOR QUE 20 M², PÉ-DIREITO SIMPLES, EM MADEIRA SERRADA, 2 UTILIZAÇÕES. AF_12/2015</t>
  </si>
  <si>
    <t>MONTAGEM E DESMONTAGEM DE FÔRMA DE LAJE MACIÇA COM ÁREA MÉDIA MENOR OUIGUAL A 20 M², PÉ-DIREITO SIMPLES, EM MADEIRA SERRADA, 4 UTILIZAÇÕES.AF_12/2015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</si>
  <si>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</si>
  <si>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</si>
  <si>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</si>
  <si>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</si>
  <si>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</si>
  <si>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</si>
  <si>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</si>
  <si>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</si>
  <si>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</si>
  <si>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</si>
  <si>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</si>
  <si>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</si>
  <si>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</si>
  <si>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</si>
  <si>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</si>
  <si>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</si>
  <si>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</si>
  <si>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</si>
  <si>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</si>
  <si>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</si>
  <si>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</si>
  <si>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OUIGUAL A 20 M², PÉ-DIREITO DUPLO, EM CHAPA DE MADEIRA COMPENSADA RESINADA, 2 UTILIZAÇÕES. AF_12/2015</t>
  </si>
  <si>
    <t>MONTAGEM E DESMONTAGEM DE FÔRMA DE LAJE MACIÇA COM ÁREA MÉDIA MAIOR QUE 20 M², PÉ-DIREITO DUPLO, EM CHAPA DE MADEIRA COMPENSADA RESINADA, 2UTILIZAÇÕES. AF_12/2015</t>
  </si>
  <si>
    <t>MONTAGEM E DESMONTAGEM DE FÔRMA DE LAJE MACIÇA COM ÁREA MÉDIA MENOR OUIGUAL A 20 M², PÉ-DIREITO SIMPLES, EM CHAPA DE MADEIRA COMPENSADA RESINADA, 2 UTILIZAÇÕES. AF_12/2015</t>
  </si>
  <si>
    <t>MONTAGEM E DESMONTAGEM DE FÔRMA DE LAJE MACIÇA COM ÁREA MÉDIA MAIOR QUE 20 M², PÉ-DIREITO SIMPLES, EM CHAPA DE MADEIRA COMPENSADA RESINADA,2 UTILIZAÇÕES. AF_12/2015</t>
  </si>
  <si>
    <t>MONTAGEM E DESMONTAGEM DE FÔRMA DE LAJE MACIÇA COM ÁREA MÉDIA MENOR OUIGUAL A 20 M², PÉ-DIREITO DUPLO, EM CHAPA DE MADEIRA COMPENSADA RESINADA, 4 UTILIZAÇÕES. AF_12/2015</t>
  </si>
  <si>
    <t>MONTAGEM E DESMONTAGEM DE FÔRMA DE LAJE MACIÇA COM ÁREA MÉDIA MAIOR QUE 20 M², PÉ-DIREITO DUPLO, EM CHAPA DE MADEIRA COMPENSADA RESINADA, 4UTILIZAÇÕES. AF_12/2015</t>
  </si>
  <si>
    <t>MONTAGEM E DESMONTAGEM DE FÔRMA DE LAJE MACIÇA COM ÁREA MÉDIA MENOR OUIGUAL A 20 M², PÉ-DIREITO SIMPLES, EM CHAPA DE MADEIRA COMPENSADA RESINADA, 4 UTILIZAÇÕES. AF_12/2015</t>
  </si>
  <si>
    <t>MONTAGEM E DESMONTAGEM DE FÔRMA DE LAJE MACIÇA COM ÁREA MÉDIA MAIOR QUE 20 M², PÉ-DIREITO SIMPLES, EM CHAPA DE MADEIRA COMPENSADA RESINADA,4 UTILIZAÇÕES. AF_12/2015</t>
  </si>
  <si>
    <t>MONTAGEM E DESMONTAGEM DE FÔRMA DE LAJE MACIÇA COM ÁREA MÉDIA MAIOR QUE 20 M², PÉ-DIREITO DUPLO, EM CHAPA DE MADEIRA COMPENSADA RESINADA, 6UTILIZAÇÕES. AF_12/2015</t>
  </si>
  <si>
    <t>MONTAGEM E DESMONTAGEM DE FÔRMA DE LAJE MACIÇA COM ÁREA MÉDIA MENOR OUIGUAL A 20 M², PÉ-DIREITO DUPLO, EM CHAPA DE MADEIRA COMPENSADA RESINADA, 6 UTILIZAÇÕES. AF_12/2015</t>
  </si>
  <si>
    <t>MONTAGEM E DESMONTAGEM DE FÔRMA DE LAJE MACIÇA COM ÁREA MÉDIA MENOR OUIGUAL A 20 M², PÉ-DIREITO SIMPLES, EM CHAPA DE MADEIRA COMPENSADA RESINADA, 6 UTILIZAÇÕES. AF_12/2015</t>
  </si>
  <si>
    <t>MONTAGEM E DESMONTAGEM DE FÔRMA DE LAJE MACIÇA COM ÁREA MÉDIA MAIOR QUE 20 M², PÉ-DIREITO SIMPLES, EM CHAPA DE MADEIRA COMPENSADA RESINADA,6 UTILIZAÇÕES. AF_12/2015</t>
  </si>
  <si>
    <t>MONTAGEM E DESMONTAGEM DE FÔRMA DE LAJE MACIÇA COM ÁREA MÉDIA MENOR OUIGUAL A 20 M², PÉ-DIREITO DUPLO, EM CHAPA DE MADEIRA COMPENSADA RESINADA, 8 UTILIZAÇÕES. AF_12/2015</t>
  </si>
  <si>
    <t>MONTAGEM E DESMONTAGEM DE FÔRMA DE LAJE MACIÇA COM ÁREA MÉDIA MAIOR QUE 20 M², PÉ-DIREITO DUPLO, EM CHAPA DE MADEIRA COMPENSADA RESINADA, 8UTILIZAÇÕES. AF_12/2015</t>
  </si>
  <si>
    <t>MONTAGEM E DESMONTAGEM DE FÔRMA DE LAJE MACIÇA COM ÁREA MÉDIA MENOR OUIGUAL A 20 M², PÉ-DIREITO SIMPLES, EM CHAPA DE MADEIRA COMPENSADA RESINADA, 8 UTILIZAÇÕES. AF_12/2015</t>
  </si>
  <si>
    <t>MONTAGEM E DESMONTAGEM DE FÔRMA DE LAJE MACIÇA COM ÁREA MÉDIA MAIOR QUE 20 M², PÉ-DIREITO SIMPLES, EM CHAPA DE MADEIRA COMPENSADA RESINADA,8 UTILIZAÇÕES. AF_12/2015</t>
  </si>
  <si>
    <t>MONTAGEM E DESMONTAGEM DE FÔRMA DE LAJE MACIÇA COM ÁREA MÉDIA MENOR OUIGUAL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</si>
  <si>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</si>
  <si>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</si>
  <si>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</si>
  <si>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</si>
  <si>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</si>
  <si>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</si>
  <si>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</si>
  <si>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</si>
  <si>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</si>
  <si>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</si>
  <si>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</si>
  <si>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</si>
  <si>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</si>
  <si>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</si>
  <si>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</si>
  <si>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</si>
  <si>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</si>
  <si>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</si>
  <si>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MADEIRASERRADA, 1 UTILIZAÇÃO. AF_01/2017</t>
  </si>
  <si>
    <t>MONTAGEM E DESMONTAGEM DE FÔRMA PARA ESCADAS, COM 2 LANCES, EM MADEIRASERRADA,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</si>
  <si>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</si>
  <si>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</si>
  <si>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</si>
  <si>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</si>
  <si>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</si>
  <si>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</si>
  <si>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</si>
  <si>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</si>
  <si>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</si>
  <si>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</si>
  <si>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</si>
  <si>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</si>
  <si>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</si>
  <si>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</si>
  <si>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</si>
  <si>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</si>
  <si>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</si>
  <si>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</si>
  <si>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</si>
  <si>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</si>
  <si>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</si>
  <si>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</si>
  <si>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</si>
  <si>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</si>
  <si>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ARMADURAS</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</si>
  <si>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</si>
  <si>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</si>
  <si>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</si>
  <si>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</si>
  <si>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</si>
  <si>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</si>
  <si>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</si>
  <si>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</si>
  <si>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</si>
  <si>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</si>
  <si>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</si>
  <si>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</si>
  <si>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</si>
  <si>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</si>
  <si>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</si>
  <si>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</si>
  <si>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DE PILAR OU VIGA DE UMA ESTRUTURA CONVENCIONAL DE CONCRETO ARMADO EM UM EDIFÍCIO DE MÚLTIPLOS PAVIMENTOS UTILIZANDO AÇO CA-60 DE 5,0MM - MONTAGEM. AF_12/2015</t>
  </si>
  <si>
    <t>ARMAÇÃO DE PILAR OU VIGA DE UMA ESTRUTURA CONVENCIONAL DE CONCRETO ARMADO EM UM EDIFÍCIO DE MÚLTIPLOS PAVIMENTOS UTILIZANDO AÇO CA-50 DE 6,3MM - MONTAGEM. AF_12/2015</t>
  </si>
  <si>
    <t>ARMAÇÃO DE PILAR OU VIGA DE UMA ESTRUTURA CONVENCIONAL DE CONCRETO ARMADO EM UM EDIFÍCIO DE MÚLTIPLOS PAVIMENTOS UTILIZANDO AÇO CA-50 DE 8,0MM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</si>
  <si>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</si>
  <si>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</si>
  <si>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</si>
  <si>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</si>
  <si>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</si>
  <si>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UMEDIFÍCIO DE MÚLTIPLOS PAVIMENTOS UTILIZANDO AÇO CA-60 DE 4,2 MM - MONTAGEM. AF_12/2015</t>
  </si>
  <si>
    <t>ARMAÇÃO DE LAJE DE UMA ESTRUTURA CONVENCIONAL DE CONCRETO ARMADO EM UMEDIFÍCIO DE MÚLTIPLOS PAVIMENTOS UTILIZANDO AÇO CA-60 DE 5,0 MM - MONTAGEM. AF_12/2015</t>
  </si>
  <si>
    <t>ARMAÇÃO DE LAJE DE UMA ESTRUTURA CONVENCIONAL DE CONCRETO ARMADO EM UMEDIFÍCIO DE MÚLTIPLOS PAVIMENTOS UTILIZANDO AÇO CA-50 DE 6,3 MM - MONTAGEM. AF_12/2015</t>
  </si>
  <si>
    <t>ARMAÇÃO DE LAJE DE UMA ESTRUTURA CONVENCIONAL DE CONCRETO ARMADO EM UMEDIFÍCIO DE MÚLTIPLOS PAVIMENTOS UTILIZANDO AÇO CA-50 DE 8,0 MM - MONTAGEM. AF_12/2015</t>
  </si>
  <si>
    <t>ARMAÇÃO DE LAJE DE UMA ESTRUTURA CONVENCIONAL DE CONCRETO ARMADO EM UMEDIFÍCIO DE MÚLTIPLOS PAVIMENTOS UTILIZANDO AÇO CA-50 DE 10,0 MM - MONTAGEM. AF_12/2015</t>
  </si>
  <si>
    <t>ARMAÇÃO DE LAJE DE UMA ESTRUTURA CONVENCIONAL DE CONCRETO ARMADO EM UMEDIFÍCIO DE MÚLTIPLOS PAVIMENTOS UTILIZANDO AÇO CA-50 DE 12,5 MM - MONTAGEM. AF_12/2015</t>
  </si>
  <si>
    <t>ARMAÇÃO DE LAJE DE UMA ESTRUTURA CONVENCIONAL DE CONCRETO ARMADO EM UMEDIFÍCIO DE MÚLTIPLOS PAVIMENTOS UTILIZANDO AÇO CA-50 DE 16,0 MM - MONTAGEM. AF_12/2015</t>
  </si>
  <si>
    <t>ARMAÇÃO DE LAJE DE UMA ESTRUTURA CONVENCIONAL DE CONCRETO ARMADO EM UMEDIFÍCIO DE MÚLTIPLOS PAVIMENTOS UTILIZANDO AÇO CA-50 DE 20,0 MM - MONTAGEM. AF_12/2015</t>
  </si>
  <si>
    <t>ARMAÇÃO DE PILAR OU VIGA DE UMA ESTRUTURA CONVENCIONAL DE CONCRETO ARMADO EM UMA EDIFICAÇÃO TÉRREA OU SOBRADO UTILIZANDO AÇO CA-60 DE 5,0 MM- MONTAGEM. AF_12/2015</t>
  </si>
  <si>
    <t>ARMAÇÃO DE PILAR OU VIGA DE UMA ESTRUTURA CONVENCIONAL DE CONCRETO ARMADO EM UMA EDIFICAÇÃO TÉRREA OU SOBRADO UTILIZANDO AÇO CA-50 DE 6,3 MM- MONTAGEM. AF_12/2015</t>
  </si>
  <si>
    <t>ARMAÇÃO DE PILAR OU VIGA DE UMA ESTRUTURA CONVENCIONAL DE CONCRETO ARMADO EM UMA EDIFICAÇÃO TÉRREA OU SOBRADO UTILIZANDO AÇO CA-50 DE 8,0 MM-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</si>
  <si>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</si>
  <si>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</si>
  <si>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</si>
  <si>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</si>
  <si>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</si>
  <si>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</si>
  <si>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</si>
  <si>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</si>
  <si>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</si>
  <si>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</si>
  <si>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</si>
  <si>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</si>
  <si>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</si>
  <si>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</si>
  <si>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</si>
  <si>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</si>
  <si>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</si>
  <si>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</si>
  <si>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</si>
  <si>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</si>
  <si>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</si>
  <si>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</si>
  <si>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</si>
  <si>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</si>
  <si>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</si>
  <si>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</si>
  <si>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</si>
  <si>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</si>
  <si>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</si>
  <si>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 xml:space="preserve">CORTE E DOBRA DE AÇO CA-25, DIÂMETRO DE 6,3 MM. AF_12/2015 </t>
  </si>
  <si>
    <t xml:space="preserve">CORTE E DOBRA DE AÇO CA-25, DIÂMETRO DE 8,0 MM. AF_12/2015 </t>
  </si>
  <si>
    <t xml:space="preserve">CORTE E DOBRA DE AÇO CA-25, DIÂMETRO DE 10,0 MM. AF_12/2015 </t>
  </si>
  <si>
    <t xml:space="preserve">CORTE E DOBRA DE AÇO CA-25, DIÂMETRO DE 12,5 MM. AF_12/2015 </t>
  </si>
  <si>
    <t xml:space="preserve">CORTE E DOBRA DE AÇO CA-25, DIÂMETRO DE 16,0 MM. AF_12/2015 </t>
  </si>
  <si>
    <t xml:space="preserve">CORTE E DOBRA DE AÇO CA-25, DIÂMETRO DE 20,0 MM. AF_12/2015 </t>
  </si>
  <si>
    <t xml:space="preserve">CORTE E DOBRA DE AÇO CA-25, DIÂMETRO DE 25,0 MM. AF_12/2015 </t>
  </si>
  <si>
    <t xml:space="preserve">ARMAÇÃO UTILIZANDO AÇO CA-25 DE 6,3 MM - MONTAGEM. AF_12/2015 </t>
  </si>
  <si>
    <t xml:space="preserve">ARMAÇÃO UTILIZANDO AÇO CA-25 DE 8,0 MM - MONTAGEM. AF_12/2015 </t>
  </si>
  <si>
    <t xml:space="preserve">ARMAÇÃO UTILIZANDO AÇO CA-25 DE 10,0 MM - MONTAGEM. AF_12/2015 </t>
  </si>
  <si>
    <t xml:space="preserve">ARMAÇÃO UTILIZANDO AÇO CA-25 DE 12,5 MM - MONTAGEM. AF_12/2015 </t>
  </si>
  <si>
    <t xml:space="preserve">ARMAÇÃO UTILIZANDO AÇO CA-25 DE 16,0 MM - MONTAGEM. AF_12/2015 </t>
  </si>
  <si>
    <t xml:space="preserve">ARMAÇÃO UTILIZANDO AÇO CA-25 DE 20,0 MM - MONTAGEM. AF_12/2015 </t>
  </si>
  <si>
    <t xml:space="preserve">ARMAÇÃO UTILIZANDO AÇO CA-25 DE 25,0 MM - MONTAGEM. AF_12/2015 </t>
  </si>
  <si>
    <t>ARMAÇÃO DE ESTRUTURAS DE CONCRETO ARMADO, EXCETO VIGAS, PILARES, LAJESE FUNDAÇÕES, UTILIZANDO AÇO CA-60 DE 5,0 MM - MONTAGEM. AF_12/2015</t>
  </si>
  <si>
    <t>ARMAÇÃO DE ESTRUTURAS DE CONCRETO ARMADO, EXCETO VIGAS, PILARES, LAJESE FUNDAÇÕES, UTILIZANDO AÇO CA-50 DE 6,3 MM - MONTAGEM. AF_12/2015</t>
  </si>
  <si>
    <t>ARMAÇÃO DE ESTRUTURAS DE CONCRETO ARMADO, EXCETO VIGAS, PILARES, LAJESE FUNDAÇÕES, UTILIZANDO AÇO CA-50 DE 8,0 MM - MONTAGEM. AF_12/2015</t>
  </si>
  <si>
    <t>ARMAÇÃO DE ESTRUTURAS DE CONCRETO ARMADO, EXCETO VIGAS, PILARES, LAJESE FUNDAÇÕES, UTILIZANDO AÇO CA-50 DE 10,0 MM - MONTAGEM. AF_12/2015</t>
  </si>
  <si>
    <t>ARMAÇÃO DE ESTRUTURAS DE CONCRETO ARMADO, EXCETO VIGAS, PILARES, LAJESE FUNDAÇÕES, UTILIZANDO AÇO CA-50 DE 12,5 MM - MONTAGEM. AF_12/2015</t>
  </si>
  <si>
    <t>ARMAÇÃO DE ESTRUTURAS DE CONCRETO ARMADO, EXCETO VIGAS, PILARES, LAJESE FUNDAÇÕES, UTILIZANDO AÇO CA-50 DE 16,0 MM - MONTAGEM. AF_12/2015</t>
  </si>
  <si>
    <t>ARMAÇÃO DE ESTRUTURAS DE CONCRETO ARMADO, EXCETO VIGAS, PILARES, LAJESE FUNDAÇÕES, UTILIZANDO AÇO CA-50 DE 20,0 MM - MONTAGEM. AF_12/2015</t>
  </si>
  <si>
    <t>ARMAÇÃO DE ESTRUTURAS DE CONCRETO ARMADO, EXCETO VIGAS, PILARES, LAJESE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</si>
  <si>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</si>
  <si>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</si>
  <si>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</si>
  <si>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</si>
  <si>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</si>
  <si>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</si>
  <si>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</si>
  <si>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</si>
  <si>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</si>
  <si>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</si>
  <si>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</si>
  <si>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</si>
  <si>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</si>
  <si>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</si>
  <si>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</si>
  <si>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</si>
  <si>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</si>
  <si>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</si>
  <si>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</si>
  <si>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</si>
  <si>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</si>
  <si>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</si>
  <si>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</si>
  <si>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</si>
  <si>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</si>
  <si>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MONTAGEM. AF_06/2017</t>
  </si>
  <si>
    <t>ARMAÇÃO DE BLOCO, VIGA BALDRAME OU SAPATA UTILIZANDO AÇO CA-50 DE 10 MM - MONTAGEM. AF_06/2017</t>
  </si>
  <si>
    <t>ARMAÇÃO DE BLOCO, VIGA BALDRAME OU SAPATA UTILIZANDO AÇO CA-50 DE 12,5MM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</si>
  <si>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</si>
  <si>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</si>
  <si>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</si>
  <si>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ARMAÇÃO DO SISTEMA DE PAREDES DE CONCRETO, EXECUTADA COMO ARMADURA POS</t>
  </si>
  <si>
    <t>ARMAÇÃO DO SISTEMA DE PAREDES DE CONCRETO, EXECUTADA COMO ARMADURA POSITIVA DE LAJES, TELA Q-196. AF_06/2019</t>
  </si>
  <si>
    <t>ARMAÇÃO DO SISTEMA DE PAREDES DE CONCRETO, EXECUTADA COMO REFORÇO, VER</t>
  </si>
  <si>
    <t>ARMAÇÃO DO SISTEMA DE PAREDES DE CONCRETO, EXECUTADA COMO REFORÇO, VERGALHÃO DE 5,0 MM DE DIÂMETRO. AF_06/2019</t>
  </si>
  <si>
    <t>ARMAÇÃO DO SISTEMA DE PAREDES DE CONCRETO, EXECUTADA COMO REFORÇO, VERGALHÃO DE 12,5 MM DE DIÂMETRO. AF_06/2019</t>
  </si>
  <si>
    <t>CONCRETOS</t>
  </si>
  <si>
    <t xml:space="preserve">GRAUTEAMENTO VERTICAL EM ALVENARIA ESTRUTURAL. AF_01/2015 </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</si>
  <si>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</si>
  <si>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</si>
  <si>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</si>
  <si>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</si>
  <si>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</si>
  <si>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</si>
  <si>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</si>
  <si>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</si>
  <si>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</si>
  <si>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</si>
  <si>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LAJES EM EDIFICAÇÕES UNIFAMILIARES FEITAS COM SISTEMA DE FÔRMAS MANUSEÁVEIS, COM CONCRETO USINADO BOMBEÁVEL FCK 20 MPA - LANÇAMENTO, ADENSAMENTO E ACABAMENTO. AF_06/2015</t>
  </si>
  <si>
    <t>CONCRETAGEM DE PAREDES EM EDIFICAÇÕES UNIFAMILIARES FEITAS COM SISTEMADE FÔRMAS MANUSEÁVEIS, COM CONCRETO USINADO BOMBEÁVEL FCK 20 MPA - LANÇAMENTO, ADENSAMENTO E ACABAMENTO. AF_06/2015</t>
  </si>
  <si>
    <t>CONCRETAGEM DE PLATIBANDA EM EDIFICAÇÕES UNIFAMILIARES FEITAS COM SISTEMA DE FÔRMAS MANUSEÁVEIS, COM CONCRETO USINADO BOMBEÁVEL FCK 20 MPA LANÇAMENTO, ADENSAMENTO E ACABAMENTO. AF_06/2015</t>
  </si>
  <si>
    <t>CONCRETAGEM DE LAJES EM EDIFICAÇÕES MULTIFAMILIARES FEITAS COM SISTEMADE FÔRMAS MANUSEÁVEIS, COM CONCRETO USINADO BOMBEÁVEL FCK 20 MPA - LANÇAMENTO, ADENSAMENTO E ACABAMENTO. AF_06/2015</t>
  </si>
  <si>
    <t>CONCRETAGEM DE PAREDES EM EDIFICAÇÕES MULTIFAMILIARES FEITAS COM SISTEMA DE FÔRMAS MANUSEÁVEIS, COM CONCRETO USINADO BOMBEÁVEL FCK 20 MPA LANÇAMENTO, ADENSAMENTO E ACABAMENTO. AF_06/2015</t>
  </si>
  <si>
    <t>CONCRETAGEM DE PLATIBANDA EM EDIFICAÇÕES MULTIFAMILIARES FEITAS COM SISTEMA DE FÔRMAS MANUSEÁVEIS, COM CONCRETO USINADO BOMBEÁVEL FCK 20 MPA-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</si>
  <si>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</si>
  <si>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</si>
  <si>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</si>
  <si>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</si>
  <si>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PILARES, FCK = 25 MPA, COM USO DE BALDES EM EDIFICAÇÃOCOM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</si>
  <si>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</si>
  <si>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</si>
  <si>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EACABAMENTO. AF_12/2015</t>
  </si>
  <si>
    <t>CONCRETAGEM DE PILARES, FCK = 25 MPA, COM USO DE BOMBA EM EDIFICAÇÃO COM SEÇÃO MÉDIA DE PILARES MAIOR QUE 0,25 M² - LANÇAMENTO, ADENSAMENTOE ACABAMENTO. AF_12/2015</t>
  </si>
  <si>
    <t>CONCRETAGEM DE VIGAS E LAJES, FCK=20 MPA, PARA LAJES PREMOLDADAS COM USO DE BOMBA EM EDIFICAÇÃO COM ÁREA MÉDIA DE LAJES MENOR OU IGUAL A 20M²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</si>
  <si>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</si>
  <si>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</si>
  <si>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</si>
  <si>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</si>
  <si>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</si>
  <si>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ANDARES,COM ÁREA MÉDIA DE LAJES MENOR OU IGUAL A 20 M² - LANÇAMENTO, ADENSAMENTO E ACABAMENTO. AF_12/2015</t>
  </si>
  <si>
    <t>CONCRETAGEM DE VIGAS E LAJES, FCK=20 MPA, PARA LAJES MACIÇAS OU NERVURADAS COM JERICAS EM ELEVADOR DE CABO EM EDIFICAÇÃO DE MULTIPAVIMENTOSATÉ 16 ANDARES, COM ÁREA MÉDIA DE LAJES MAIOR QUE 20 M² - LANÇAMENTO,ADENSAMENTO E ACABAMENTO. AF_12/2015</t>
  </si>
  <si>
    <t>CONCRETAGEM DE VIGAS E LAJES, FCK=20 MPA, PARA LAJES PREMOLDADAS COM JERICAS EM CREMALHEIRA EM EDIFICAÇÃO DE MULTIPAVIMENTOS ATÉ 16 ANDARES,COM ÁREA MÉDIA DE LAJES MENOR OU IGUAL A 20 M² - LANÇAMENTO, ADENSAMENTO E ACABAMENTO. AF_12/2015</t>
  </si>
  <si>
    <t>CONCRETAGEM DE VIGAS E LAJES, FCK=20 MPA, PARA LAJES PREMOLDADAS COM JERICAS EM CREMALHEIRA EM EDIFICAÇÃO DE MULTIPAVIMENTOS ATÉ 16 ANDARES,COM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</si>
  <si>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</si>
  <si>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</si>
  <si>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</si>
  <si>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EACABAMENTO. AF_12/2015</t>
  </si>
  <si>
    <t>CONCRETAGEM DE VIGAS E LAJES, FCK=20 MPA, PARA LAJES MACIÇAS OU NERVURADAS COM GRUA DE CAÇAMBA DE 500 L EM EDIFICAÇÃO DE MULTIPAVIMENTOS ATÉ16 ANDARES, COM ÁREA MÉDIA DE LAJES MENOR OU IGUAL A 20 M² - LANÇAMENTO, ADENSAMENTO E ACABAMENTO. AF_12/2015</t>
  </si>
  <si>
    <t>CONCRETAGEM DE VIGAS E LAJES, FCK=20 MPA, PARA LAJES MACIÇAS OU NERVURADAS COM GRUA DE CAÇAMBA DE 500 L EM EDIFICAÇÃO DE MULTIPAVIMENTOS ATÉ16 ANDARES, COM ÁREA MÉDIA DE LAJES MAIOR QUE 20 M² - LANÇAMENTO, ADENSAMENTO E ACABAMENTO. AF_12/2015</t>
  </si>
  <si>
    <t>CONCRETAGEM DE VIGAS E LAJES, FCK=20 MPA, PARA QUALQUER TIPO DE LAJE COM BALDES EM EDIFICAÇÃO TÉRREA, COM ÁREA MÉDIA DE LAJES MENOR OU IGUALA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</si>
  <si>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</si>
  <si>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</si>
  <si>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</si>
  <si>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</si>
  <si>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</si>
  <si>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</si>
  <si>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</si>
  <si>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</si>
  <si>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</si>
  <si>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</si>
  <si>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</si>
  <si>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</si>
  <si>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</si>
  <si>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</si>
  <si>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</si>
  <si>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</si>
  <si>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</si>
  <si>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LANÇAMENTO, ADENSAMENTO E ACABAMENTO. AF_06/2017</t>
  </si>
  <si>
    <t>CONCRETAGEM DE SAPATAS, FCK 30 MPA, COM USO DE JERICA LANÇAMENTO, ADENSAMENTO E ACABAMENTO. AF_06/2017</t>
  </si>
  <si>
    <t>CONCRETAGEM DE BLOCOS DE COROAMENTO E VIGAS BALDRAMES, FCK 30 MPA, COMUSO DE BOMBA LANÇAMENTO, ADENSAMENTO E ACABAMENTO. AF_06/2017</t>
  </si>
  <si>
    <t>CONCRETAGEM DE SAPATAS, FCK 30 MPA, COM USO DE BOMBA LANÇAMENTO, ADENSAMENTO E ACABAMENTO. AF_11/2016</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</si>
  <si>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</si>
  <si>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</si>
  <si>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</si>
  <si>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LANÇAMENTO, ADENSAMENTO E ACABAMENTO (EXCLUSIVE BOMBA LANÇA). AF_06/2015</t>
  </si>
  <si>
    <t>CONCRETAGEM DE LAJES EM EDIFICAÇÕES MULTIFAMILIARES FEITAS COM SISTEMADE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</si>
  <si>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LANÇAMENTO, ADENSAMENTO E ACABAMENTO (EXCLUSIVE BOMBA LANÇA). AF_06/2015</t>
  </si>
  <si>
    <t>CONCRETAGEM DE PLATIBANDA EM EDIFICAÇÕES MULTIFAMILIARES FEITAS COM SISTEMA DE FÔRMAS MANUSEÁVEIS, COM CONCRETO USINADO BOMBEÁVEL FCK 25 MPA-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</si>
  <si>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</si>
  <si>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25MPA - LANÇAMENTO E ACABAMENTO. AF_06/2015</t>
  </si>
  <si>
    <t>CONCRETAGEM DE EDIFICAÇÕES (PAREDES E LAJES) FEITAS COM SISTEMA DE FÔRMAS MANUSEÁVEIS, COM CONCRETO USINADO BOMBEÁVEL FCK 25 MPA - LANÇAMENTO, ADENSAMENTO E ACABAMENTO (EXCLUSIVE BOMBA LANÇA). AF_06/2015</t>
  </si>
  <si>
    <t>LAJE PRE-FABRICADA</t>
  </si>
  <si>
    <t>LAJE PRE-MOLDADA</t>
  </si>
  <si>
    <t>74141/001</t>
  </si>
  <si>
    <t>LAJE PRE-MOLD BETA 11 P/1KN/M2 VAOS 4,40M/INCL VIGOTAS TIJOLOS ARMADURA NEGATIVA CAPEAMENTO 3CM CONCRETO 20MPA ESCORAMENTO MATERIAL E MAO DE OBRA.</t>
  </si>
  <si>
    <t>74141/002</t>
  </si>
  <si>
    <t>LAJE PRE-MOLD BETA 12 P/3,5KN/M2 VAO 4,1M INCL VIGOTAS TIJOLOS ARMADURA NEGATIVA CAPEAMENTO 3CM CONCRETO 15MPA ESCORAMENTO MATERIAIS E MAODE OBRA.</t>
  </si>
  <si>
    <t>74141/003</t>
  </si>
  <si>
    <t>LAJE PRE-MOLD BETA 16 P/3,5KN/M2 VAO 5,2M INCL VIGOTAS TIJOLOS ARMADURA NEGATIVA CAPEAMENTO 3CM CONCRETO 15MPA ESCORAMENTO MATERIAL E MAODE OBRA.</t>
  </si>
  <si>
    <t>74141/004</t>
  </si>
  <si>
    <t>LAJE PRE-MOLD BETA 20 P/3,5KN/M2 VAO 6,2M INCL VIGOTAS TIJOLOS ARMADURA NEGATIVA CAPEAMENTO 3CM CONCRETO 15MPA ESCORAMENTO MATERIAL E MAODE OBRA.</t>
  </si>
  <si>
    <t>74202/001</t>
  </si>
  <si>
    <t>LAJE PRE-MOLDADA P/FORRO, SOBRECARGA 100KG/M2, VAOS ATE 3,50M/E=8CM, C/LAJOTAS E CAP.C/CONC FCK=20MPA, 3CM, INTER-EIXO 38CM, C/ESCORAMENTO (REAPR.3X) E FERRAGEM NEGATIVA</t>
  </si>
  <si>
    <t>74202/002</t>
  </si>
  <si>
    <t>LAJE PRE-MOLDADA P/PISO, SOBRECARGA 200KG/M2, VAOS ATE 3,50M/E=8CM, C/LAJOTAS E CAP.C/CONC FCK=20MPA, 4CM, INTER-EIXO 38CM, C/ESCORAMENTO (REAPR.3X) E FERRAGEM NEGATIVA</t>
  </si>
  <si>
    <t>EMBASAMENTOS</t>
  </si>
  <si>
    <t>ADESIVOS PARA ESTRUTURAS</t>
  </si>
  <si>
    <t>TRATAMENTO DE JUNTA DE DILATAÇÃO COM MANTA ASFÁLTICA ADERIDA COM MAÇARICO. AF_06/2018</t>
  </si>
  <si>
    <t>CINTAS E VERGAS</t>
  </si>
  <si>
    <t xml:space="preserve">VERGA PRÉ-MOLDADA PARA JANELAS COM ATÉ 1,5 M DE VÃO. AF_03/2016 </t>
  </si>
  <si>
    <t xml:space="preserve">VERGA PRÉ-MOLDADA PARA JANELAS COM MAIS DE 1,5 M DE VÃO. AF_03/2016 </t>
  </si>
  <si>
    <t xml:space="preserve">VERGA PRÉ-MOLDADA PARA PORTAS COM ATÉ 1,5 M DE VÃO. AF_03/2016 </t>
  </si>
  <si>
    <t xml:space="preserve">VERGA PRÉ-MOLDADA PARA PORTAS COM MAIS DE 1,5 M DE VÃO. AF_03/2016 </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</si>
  <si>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</si>
  <si>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</si>
  <si>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</si>
  <si>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</si>
  <si>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</si>
  <si>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</si>
  <si>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</si>
  <si>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</si>
  <si>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</si>
  <si>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</si>
  <si>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</si>
  <si>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</si>
  <si>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</si>
  <si>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</si>
  <si>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</si>
  <si>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</si>
  <si>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</si>
  <si>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</si>
  <si>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</si>
  <si>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</si>
  <si>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ESTRUTURAS DIVERSAS</t>
  </si>
  <si>
    <t>DM3</t>
  </si>
  <si>
    <t xml:space="preserve">ESCADA EM CONCRETO ARMADO, FCK = 15 MPA, MOLDADA IN LOCO </t>
  </si>
  <si>
    <t>(COMPOSIÇÃO REPRESENTATIVA) EXECUÇÃO DE ESTRUTURAS DE CONCRETO ARMADO CONVENCIONAL, PARA EDIFICAÇÃO HABITACIONAL MULTIFAMILIAR (PRÉDIO), FCK= 25 MPA. AF_01/2017</t>
  </si>
  <si>
    <t>(COMPOSIÇÃO REPRESENTATIVA) EXECUÇÃO DE ESTRUTURAS DE CONCRETO ARMADO,PARA EDIFICAÇÃO HABITACIONAL UNIFAMILIAR COM DOIS PAVIMENTOS (CASA ISOLADA), FCK = 25 MPA. AF_01/2017</t>
  </si>
  <si>
    <t>(COMPOSIÇÃO REPRESENTATIVA) EXECUÇÃO DE ESTRUTURAS DE CONCRETO ARMADO,PARA EDIFICAÇÃO HABITACIONAL UNIFAMILIAR COM DOIS PAVIMENTOS (CASA EMEMPREENDIMENTOS), FCK = 25 MPA. AF_01/2017</t>
  </si>
  <si>
    <t>(COMPOSIÇÃO REPRESENTATIVA) EXECUÇÃO DE ESTRUTURAS DE CONCRETO ARMADO,PARA EDIFICAÇÃO HABITACIONAL UNIFAMILIAR TÉRREA (CASA ISOLADA), FCK =25 MPA. AF_01/2017</t>
  </si>
  <si>
    <t>(COMPOSIÇÃO REPRESENTATIVA) EXECUÇÃO DE ESTRUTURAS DE CONCRETO ARMADO,PARA EDIFICAÇÃO HABITACIONAL UNIFAMILIAR TÉRREA (CASA EM EMPREENDIMENTOS), FCK = 25 MPA. AF_01/2017</t>
  </si>
  <si>
    <t>(COMPOSIÇÃO REPRESENTATIVA) EXECUÇÃO DE ESTRUTURAS DE CONCRETO ARMADO,PARA EDIFICAÇÃO INSTITUCIONAL TÉRREA, FCK = 25 MPA. AF_01/2017</t>
  </si>
  <si>
    <t>(COMPOSIÇÃO REPRESENTATIVA) EXECUÇÃO DE ESCADA EM CONCRETO ARMADO, MOLDADA IN LOCO, FCK = 25 MPA. AF_02/2017</t>
  </si>
  <si>
    <t>PEÇA RETANGULAR PRÉ-MOLDADA, VOLUME DE CONCRETO DE ATÉ 10 LITROS, TAXADE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</si>
  <si>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</si>
  <si>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</si>
  <si>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</si>
  <si>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</si>
  <si>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</si>
  <si>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</si>
  <si>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</si>
  <si>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</si>
  <si>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</si>
  <si>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</si>
  <si>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</si>
  <si>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</si>
  <si>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</si>
  <si>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</si>
  <si>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</si>
  <si>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</si>
  <si>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</si>
  <si>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</si>
  <si>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</si>
  <si>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</si>
  <si>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</si>
  <si>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</si>
  <si>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</si>
  <si>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</si>
  <si>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</si>
  <si>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</si>
  <si>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</si>
  <si>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</si>
  <si>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</si>
  <si>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</si>
  <si>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t>
  </si>
  <si>
    <t>IMPERMEABILIZACOES E PROTECOES DIVERSAS</t>
  </si>
  <si>
    <t>IMPERMEABILIZACAO COM ARGAMASSA</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</si>
  <si>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</si>
  <si>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</si>
  <si>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</si>
  <si>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IMPERMEABILIZACAO COM ADITIVO</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</si>
  <si>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</si>
  <si>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</si>
  <si>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</si>
  <si>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 xml:space="preserve">TRATAMENTO DE RODAPÉ COM VÉU DE POLIÉSTER. AF_06/2018 </t>
  </si>
  <si>
    <t>IMPERMEABILIZACAO COM MANTA</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</si>
  <si>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</si>
  <si>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</si>
  <si>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IMPERMEABILIZACAO BETUMINOSA C/EMULSAO ASFALTICA E ACRILICA</t>
  </si>
  <si>
    <t>IMPERMEABILIZAÇÃO DE SUPERFÍCIE COM EMULSÃO ASFÁLTICA, 2 DEMÃOS AF_06/2018</t>
  </si>
  <si>
    <t>PROTECAO DE SUPERFICIE COM ARGAMASSA</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</si>
  <si>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</si>
  <si>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</si>
  <si>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</si>
  <si>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</si>
  <si>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</si>
  <si>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</si>
  <si>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</si>
  <si>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</si>
  <si>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E=4CM.AF_06/2018</t>
  </si>
  <si>
    <t>PROTEÇÃO MECÂNICA DE SUPERFICIE HORIZONTAL COM CONCRETO 15 MPA, E=5CM.AF_06/2018</t>
  </si>
  <si>
    <t>PROTEÇÃO MECÂNICA DE SUPERFÍCIE VERTICAL COM CONCRETO 15 MPA, E=5CM. AF_06/2018</t>
  </si>
  <si>
    <t>INEL</t>
  </si>
  <si>
    <t>INSTALACAO ELETRICA/ELETRIFICACAO E ILUMINACAO EXTERNA</t>
  </si>
  <si>
    <t>ELETRODUTOS/CALHAS PARA LEITO DE CABOS</t>
  </si>
  <si>
    <t>ELETRODUTO FLEXÍVEL CORRUGADO, PVC, DN 20 MM (1/2"), PARA CIRCUITOS TERMINAIS, INSTALADO EM FORRO - FORNECIMENTO E INSTALAÇÃO. AF_12/2015</t>
  </si>
  <si>
    <t>ELETRODUTO FLEXÍVEL CORRUGADO REFORÇADO,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</si>
  <si>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</si>
  <si>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REFORÇADO, PVC, DN 25 MM (3/4"), PARA CIRCUITOS TERMINAIS, INSTALADO EM FORRO - FORNECIMENTO E INSTALAÇÃO. AF_12/2015</t>
  </si>
  <si>
    <t>ELETRODUTO FLEXÍVEL CORRUGADO, PVC, DN 32 MM (1"),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</si>
  <si>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</si>
  <si>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</si>
  <si>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CIRCUITOSTERMINAIS, INSTALADO EM FORRO - FORNECIMENTO E INSTALAÇÃO. AF_12/2015</t>
  </si>
  <si>
    <t>ELETRODUTO FLEXÍVEL LISO, PEAD, DN 40 MM (1 1/4"), PARA CIRCUITOS TERMINAIS, INSTALADO EM FORRO - FORNECIMENTO E INSTALAÇÃO. AF_12/2015</t>
  </si>
  <si>
    <t>ELETRODUTO FLEXÍVEL CORRUGADO, PVC, DN 20 MM (1/2"), PARA CIRCUITOS TERMINAIS, INSTALADO EM LAJE - FORNECIMENTO E INSTALAÇÃO. AF_12/2015</t>
  </si>
  <si>
    <t>ELETRODUTO FLEXÍVEL CORRUGADO REFORÇADO, PVC, DN 20 MM (1/2"), PARA CIRCUITOS TERMINAIS, INSTALADO EM LAJE - FORNECIMENTO E INSTALAÇÃO. AF_12/2015</t>
  </si>
  <si>
    <t>ELETRODUTO FLEXÍVEL CORRUGADO, PVC, DN 25 MM (3/4"), PARA CIRCUITOS TERMINAIS, INSTALADO EM LAJE - FORNECIMENTO E INSTALAÇÃO. AF_12/2015</t>
  </si>
  <si>
    <t>ELETRODUTO FLEXÍVEL CORRUGADO REFORÇADO, PVC, DN 25 MM (3/4"), PARA CIRCUITOS TERMINAIS, INSTALADO EM LAJE - FORNECIMENTO E INSTALAÇÃO. AF_12/2015</t>
  </si>
  <si>
    <t>ELETRODUTO FLEXÍVEL CORRUGADO, PVC, DN 32 MM (1"),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</si>
  <si>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</si>
  <si>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</si>
  <si>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CIRCUITOSTERMINAIS, INSTALADO EM LAJE - FORNECIMENTO E INSTALAÇÃO. AF_12/2015</t>
  </si>
  <si>
    <t>ELETRODUTO FLEXÍVEL LISO, PEAD, DN 40 MM (1 1/4"), PARA CIRCUITOS TERMINAIS, INSTALADO EM LAJE - FORNECIMENTO E INSTALAÇÃO. AF_12/2015</t>
  </si>
  <si>
    <t>ELETRODUTO FLEXÍVEL CORRUGADO, PVC, DN 20 MM (1/2"), PARA CIRCUITOS TERMINAIS, INSTALADO EM PAREDE - FORNECIMENTO E INSTALAÇÃO. AF_12/2015</t>
  </si>
  <si>
    <t>ELETRODUTO FLEXÍVEL CORRUGADO REFORÇADO,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</si>
  <si>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</si>
  <si>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REFORÇADO, PVC, DN 25 MM (3/4"), PARA CIRCUITOS TERMINAIS, INSTALADO EM PAREDE - FORNECIMENTO E INSTALAÇÃO. AF_12/2015</t>
  </si>
  <si>
    <t>ELETRODUTO FLEXÍVEL CORRUGADO, PVC, DN 32 MM (1"),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</si>
  <si>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</si>
  <si>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</si>
  <si>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CIRCUITOSTERMINAIS, INSTALADO EM PAREDE - FORNECIMENTO E INSTALAÇÃO. AF_12/2015</t>
  </si>
  <si>
    <t>ELETRODUTO FLEXÍVEL LISO, PEAD, DN 40 MM (1 1/4"),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</si>
  <si>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</si>
  <si>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</si>
  <si>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</si>
  <si>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</si>
  <si>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</si>
  <si>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</si>
  <si>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</si>
  <si>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</si>
  <si>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</si>
  <si>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</si>
  <si>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</si>
  <si>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</si>
  <si>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</si>
  <si>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</si>
  <si>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</si>
  <si>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</si>
  <si>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</si>
  <si>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</si>
  <si>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</si>
  <si>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</si>
  <si>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</si>
  <si>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</si>
  <si>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</si>
  <si>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</si>
  <si>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</si>
  <si>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</si>
  <si>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</si>
  <si>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</si>
  <si>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</si>
  <si>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</si>
  <si>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1/4),APARENTE, INSTALADO EM PAREDE - FORNECIMENTO E INSTALAÇÃO. AF_11/2016_P</t>
  </si>
  <si>
    <t>ELETRODUTO DE AÇO GALVANIZADO, CLASSE SEMI PESADO, DN 40 MM (1 1/2 ),APARENTE, INSTALADO EM PAREDE - FORNECIMENTO E INSTALAÇÃO. AF_11/2016_P</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</si>
  <si>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</si>
  <si>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</si>
  <si>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</si>
  <si>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</si>
  <si>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CONEXOES</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</si>
  <si>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</si>
  <si>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</si>
  <si>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</si>
  <si>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</si>
  <si>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</si>
  <si>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</si>
  <si>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</si>
  <si>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</si>
  <si>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</si>
  <si>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</si>
  <si>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</si>
  <si>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</si>
  <si>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</si>
  <si>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</si>
  <si>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</si>
  <si>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</si>
  <si>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</si>
  <si>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32 MM (1"), PARA CIRCUITOS TERMINAIS, INSTALADA EM FORRO - FORNECIMENTO E INSTALAÇÃO. AF_12/2015</t>
  </si>
  <si>
    <t>CURVA 90 GRAUS PARA ELETRODUTO, PVC, ROSCÁVEL, DN 40 MM (1 1/4"), PARACIRCUITOS TERMINAIS, INSTALADA EM FORRO - FORNECIMENTO E INSTALAÇÃO.AF_12/2015</t>
  </si>
  <si>
    <t>CURVA 180 GRAUS PARA ELETRODUTO, PVC, ROSCÁVEL, DN 40 MM (1 1/4"), PARA CIRCUITOS TERMINAIS, INSTALADA EM FORRO - FORNECIMENTO E INSTALAÇÃO.AF_12/2015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</si>
  <si>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</si>
  <si>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</si>
  <si>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</si>
  <si>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</si>
  <si>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</si>
  <si>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180 GRAUS PARA ELETRODUTO, PVC, ROSCÁVEL, DN 32 MM (1), PARA CIRCUITOS TERMINAIS, INSTALADA EM LAJE - FORNECIMENTO E INSTALAÇÃO. AF_12/2015</t>
  </si>
  <si>
    <t>CURVA 90 GRAUS PARA ELETRODUTO, PVC, ROSCÁVEL, DN 40 MM (1 1/4"), PARACIRCUITOS TERMINAIS, INSTALADA EM LAJE - FORNECIMENTO E INSTALAÇÃO. AF_12/2015</t>
  </si>
  <si>
    <t>CURVA 180 GRAUS PARA ELETRODUTO, PVC, ROSCÁVEL, DN 40 MM (1 1/4"), PARA CIRCUITOS TERMINAIS, INSTALADA EM LAJE - FORNECIMENTO E INSTALAÇÃO.AF_12/2015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</si>
  <si>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</si>
  <si>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</si>
  <si>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</si>
  <si>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INSTALAÇÃO.AF_12/2015</t>
  </si>
  <si>
    <t>CURVA 90 GRAUS PARA ELETRODUTO, PVC, ROSCÁVEL, DN 32 MM (1"), PARA CIRCUITOS TERMINAIS, INSTALADA EM PAREDE - FORNECIMENTO E INSTALAÇÃO. AF_12/2015</t>
  </si>
  <si>
    <t>CURVA 180 GRAUS PARA ELETRODUTO, PVC, ROSCÁVEL, DN 32 MM (1), PARA CIRCUITOS TERMINAIS, INSTALADA EM PAREDE - FORNECIMENTO E INSTALAÇÃO. AF_12/2015</t>
  </si>
  <si>
    <t>CURVA 90 GRAUS PARA ELETRODUTO, PVC, ROSCÁVEL, DN 40 MM (1 1/4"), PARACIRCUITOS TERMINAIS, INSTALADA EM PAREDE - FORNECIMENTO E INSTALAÇÃO.AF_12/2015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</si>
  <si>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</si>
  <si>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</si>
  <si>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</si>
  <si>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</si>
  <si>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</si>
  <si>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</si>
  <si>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</si>
  <si>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</si>
  <si>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</si>
  <si>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</si>
  <si>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</si>
  <si>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</si>
  <si>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</si>
  <si>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</si>
  <si>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</si>
  <si>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</si>
  <si>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</si>
  <si>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</si>
  <si>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</si>
  <si>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</si>
  <si>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</si>
  <si>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</si>
  <si>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</si>
  <si>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</si>
  <si>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</si>
  <si>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</si>
  <si>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INSTALAÇÃO.AF_12/2015</t>
  </si>
  <si>
    <t>FIOS/CABOS</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</si>
  <si>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</si>
  <si>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</si>
  <si>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</si>
  <si>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</si>
  <si>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</si>
  <si>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</si>
  <si>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</si>
  <si>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</si>
  <si>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</si>
  <si>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</si>
  <si>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</si>
  <si>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</si>
  <si>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</si>
  <si>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</si>
  <si>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</si>
  <si>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</si>
  <si>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</si>
  <si>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</si>
  <si>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</si>
  <si>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</si>
  <si>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</si>
  <si>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</si>
  <si>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</si>
  <si>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</si>
  <si>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</si>
  <si>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</si>
  <si>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</si>
  <si>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</si>
  <si>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</si>
  <si>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</si>
  <si>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</si>
  <si>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</si>
  <si>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</si>
  <si>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</si>
  <si>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</si>
  <si>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</si>
  <si>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CAIXAS</t>
  </si>
  <si>
    <t xml:space="preserve">CAIXA DE PASSAGEM 30X30X40 COM TAMPA E DRENO BRITA </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</si>
  <si>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</si>
  <si>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</si>
  <si>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</si>
  <si>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</si>
  <si>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</si>
  <si>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</si>
  <si>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</si>
  <si>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</si>
  <si>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</si>
  <si>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</si>
  <si>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</si>
  <si>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</si>
  <si>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</si>
  <si>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</si>
  <si>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</si>
  <si>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</si>
  <si>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</si>
  <si>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</si>
  <si>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</si>
  <si>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</si>
  <si>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</si>
  <si>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</si>
  <si>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</si>
  <si>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</si>
  <si>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</si>
  <si>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</si>
  <si>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</si>
  <si>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</si>
  <si>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</si>
  <si>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</si>
  <si>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</si>
  <si>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</si>
  <si>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</si>
  <si>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</si>
  <si>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</si>
  <si>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</si>
  <si>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</si>
  <si>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</si>
  <si>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</si>
  <si>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</si>
  <si>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</si>
  <si>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</si>
  <si>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</si>
  <si>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</si>
  <si>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</si>
  <si>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</si>
  <si>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</si>
  <si>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</si>
  <si>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</si>
  <si>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</si>
  <si>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</si>
  <si>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</si>
  <si>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</si>
  <si>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</si>
  <si>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</si>
  <si>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</si>
  <si>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QUADROS/DISJUNTORES</t>
  </si>
  <si>
    <t xml:space="preserve">CAIXA DE PROTECAO PARA MEDIDOR MONOFASICO, FORNECIMENTO E INSTALACAO </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</si>
  <si>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</si>
  <si>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</si>
  <si>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</si>
  <si>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</si>
  <si>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</si>
  <si>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DISJUNTORES</t>
  </si>
  <si>
    <t>74130/001</t>
  </si>
  <si>
    <t>DISJUNTOR TERMOMAGNETICO MONOPOLAR PADRAO NEMA (AMERICANO) 10 A 30A 240V, FORNECIMENTO E INSTALACAO</t>
  </si>
  <si>
    <t>74130/002</t>
  </si>
  <si>
    <t>DISJUNTOR TERMOMAGNETICO MONOPOLAR PADRAO NEMA (AMERICANO) 35 A 50A 240V, FORNECIMENTO E INSTALACAO</t>
  </si>
  <si>
    <t>74130/003</t>
  </si>
  <si>
    <t>DISJUNTOR TERMOMAGNETICO BIPOLAR PADRAO NEMA (AMERICANO) 10 A 50A 240V, FORNECIMENTO E INSTALACAO</t>
  </si>
  <si>
    <t>74130/004</t>
  </si>
  <si>
    <t>DISJUNTOR TERMOMAGNETICO TRIPOLAR PADRAO NEMA (AMERICANO) 10 A 50A 240V, FORNECIMENTO E INSTALACAO</t>
  </si>
  <si>
    <t>74130/005</t>
  </si>
  <si>
    <t>DISJUNTOR TERMOMAGNETICO TRIPOLAR PADRAO NEMA (AMERICANO) 60 A 100A 240V, FORNECIMENTO E INSTALACAO</t>
  </si>
  <si>
    <t>74130/006</t>
  </si>
  <si>
    <t>DISJUNTOR TERMOMAGNETICO TRIPOLAR PADRAO NEMA (AMERICANO) 125 A 150A 240V, FORNECIMENTO E INSTALACAO</t>
  </si>
  <si>
    <t>74130/007</t>
  </si>
  <si>
    <t>DISJUNTOR TERMOMAGNETICO TRIPOLAR EM CAIXA MOLDADA 250A 600V, FORNECIMENTO E INSTALACAO</t>
  </si>
  <si>
    <t>74130/008</t>
  </si>
  <si>
    <t>DISJUNTOR TERMOMAGNETICO TRIPOLAR EM CAIXA MOLDADA 300 A 400A 600V, FORNECIMENTO E INSTALACAO</t>
  </si>
  <si>
    <t>74130/009</t>
  </si>
  <si>
    <t>DISJUNTOR TERMOMAGNETICO TRIPOLAR EM CAIXA MOLDADA 500 A 600A 600V, FORNECIMENTO E INSTALACAO</t>
  </si>
  <si>
    <t>74130/010</t>
  </si>
  <si>
    <t>DISJUNTOR TERMOMAGNETICO TRIPOLAR EM CAIXA MOLDADA 175 A 225A 240V, FORNECIMENTO E INSTALACAO</t>
  </si>
  <si>
    <t>QUADROS DE DISTRIBUICAO.</t>
  </si>
  <si>
    <t>74131/001</t>
  </si>
  <si>
    <t>74131/004</t>
  </si>
  <si>
    <t>QUADRO DE DISTRIBUICAO DE ENERGIA DE EMBUTIR, EM CHAPA METALICA, PARA 18 DISJUNTORES TERMOMAGNETICOS MONOPOLARES, COM BARRAMENTO TRIFASICO ENEUTRO, FORNECIMENTO E INSTALACAO</t>
  </si>
  <si>
    <t>74131/005</t>
  </si>
  <si>
    <t>QUADRO DE DISTRIBUICAO DE ENERGIA DE EMBUTIR, EM CHAPA METALICA, PARA 24 DISJUNTORES TERMOMAGNETICOS MONOPOLARES, COM BARRAMENTO TRIFASICO ENEUTRO, FORNECIMENTO E INSTALACAO</t>
  </si>
  <si>
    <t>74131/006</t>
  </si>
  <si>
    <t>QUADRO DE DISTRIBUICAO DE ENERGIA DE EMBUTIR, EM CHAPA METALICA, PARA 32 DISJUNTORES TERMOMAGNETICOS MONOPOLARES, COM BARRAMENTO TRIFASICO ENEUTRO, FORNECIMENTO E INSTALACAO</t>
  </si>
  <si>
    <t>74131/007</t>
  </si>
  <si>
    <t>QUADRO DE DISTRIBUICAO DE ENERGIA DE EMBUTIR, EM CHAPA METALICA, PARA 40 DISJUNTORES TERMOMAGNETICOS MONOPOLARES, COM BARRAMENTO TRIFASICO ENEUTRO, FORNECIMENTO E INSTALACAO</t>
  </si>
  <si>
    <t>74131/008</t>
  </si>
  <si>
    <t>QUADRO DE DISTRIBUICAO DE ENERGIA DE EMBUTIR, EM CHAPA METALICA, PARA 50 DISJUNTORES TERMOMAGNETICOS MONOPOLARES, COM BARRAMENTO TRIFASICO ENEUTRO, FORNECIMENTO E INSTALACAO</t>
  </si>
  <si>
    <t>QUADRO DE DISTRIBUICAO DE ENERGIA EM CHAPA DE ACO GALVANIZADO, PARA 12DISJUNTORES TERMOMAGNETICOS MONOPOLARES, COM BARRAMENTO TRIFASICO E NEUTRO - FORNECIMENTO E INSTALACAO</t>
  </si>
  <si>
    <t>DISJUNTOR MONOPOLAR TIPO DIN, CORRENTE NOMINAL DE 10A - FORNECIMENTO EINSTALAÇÃO. AF_04/2016</t>
  </si>
  <si>
    <t>DISJUNTOR MONOPOLAR TIPO DIN, CORRENTE NOMINAL DE 16A - FORNECIMENTO EINSTALAÇÃO. AF_04/2016</t>
  </si>
  <si>
    <t>DISJUNTOR MONOPOLAR TIPO DIN, CORRENTE NOMINAL DE 20A - FORNECIMENTO EINSTALAÇÃO. AF_04/2016</t>
  </si>
  <si>
    <t>DISJUNTOR MONOPOLAR TIPO DIN, CORRENTE NOMINAL DE 25A - FORNECIMENTO EINSTALAÇÃO. AF_04/2016</t>
  </si>
  <si>
    <t>DISJUNTOR MONOPOLAR TIPO DIN, CORRENTE NOMINAL DE 32A - FORNECIMENTO EINSTALAÇÃO. AF_04/2016</t>
  </si>
  <si>
    <t>DISJUNTOR MONOPOLAR TIPO DIN, CORRENTE NOMINAL DE 40A - FORNECIMENTO EINSTALAÇÃO. AF_04/2016</t>
  </si>
  <si>
    <t>DISJUNTOR MONOPOLAR TIPO DIN, CORRENTE NOMINAL DE 50A - FORNECIMENTO EINSTALAÇÃO.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</si>
  <si>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</si>
  <si>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</si>
  <si>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</si>
  <si>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</si>
  <si>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</si>
  <si>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</si>
  <si>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</si>
  <si>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</si>
  <si>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</si>
  <si>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</si>
  <si>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</si>
  <si>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</si>
  <si>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</si>
  <si>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</si>
  <si>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INTERRUPTOR/TOMADA</t>
  </si>
  <si>
    <t>SUPORTE PARAFUSADO COM PLACA DE ENCAIXE 4" X 2" ALTO (2,00 M DO PISO) PARA PONTO ELÉTRICO - FORNECIMENTO E INSTALAÇÃO. AF_12/2015</t>
  </si>
  <si>
    <t>SUPORTE PARAFUSADO COM PLACA DE ENCAIXE 4" X 2" MÉDIO (1,30 M DO PISO)PARA PONTO ELÉTRICO - FORNECIMENTO E INSTALAÇÃO. AF_12/2015</t>
  </si>
  <si>
    <t>SUPORTE PARAFUSADO COM PLACA DE ENCAIXE 4" X 2" BAIXO (0,30 M DO PISO)PARA PONTO ELÉTRICO - FORNECIMENTO E INSTALAÇÃO. AF_12/2015</t>
  </si>
  <si>
    <t>SUPORTE PARAFUSADO COM PLACA DE ENCAIXE 4" X 4" ALTO (2,00 M DO PISO) PARA PONTO ELÉTRICO - FORNECIMENTO E INSTALAÇÃO. AF_12/2015</t>
  </si>
  <si>
    <t>SUPORTE PARAFUSADO COM PLACA DE ENCAIXE 4" X 4" MÉDIO (1,30 M DO PISO)PARA PONTO ELÉTRICO - FORNECIMENTO E INSTALAÇÃO. AF_12/2015</t>
  </si>
  <si>
    <t>SUPORTE PARAFUSADO COM PLACA DE ENCAIXE 4" X 4" BAIXO (0,30 M DO PISO)PARA PONTO ELÉTRICO - FORNECIMENTO E INSTALAÇÃO. AF_12/2015</t>
  </si>
  <si>
    <t>INTERRUPTOR SIMPLES (1 MÓDULO), 10A/250V, SEM SUPORTE E SEM PLACA - FORNECIMENTO E INSTALAÇÃO. AF_12/2015</t>
  </si>
  <si>
    <t>INTERRUPTOR SIMPLES (1 MÓDULO), 10A/250V, INCLUINDO SUPORTE E PLACA FORNECIMENTO E INSTALAÇÃO. AF_12/2015</t>
  </si>
  <si>
    <t>INTERRUPTOR PARALELO (1 MÓDULO), 10A/250V, SEM SUPORTE E SEM PLACA - FORNECIMENTO E INSTALAÇÃO. AF_12/2015</t>
  </si>
  <si>
    <t>INTERRUPTOR PARALELO (1 MÓDULO), 10A/250V, INCLUINDO SUPORTE E PLACA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</si>
  <si>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</si>
  <si>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</si>
  <si>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</si>
  <si>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FORNECIMENTO E INSTALAÇÃO. AF_12/2015</t>
  </si>
  <si>
    <t>INTERRUPTOR PARALELO (2 MÓDULOS), 10A/250V, SEM SUPORTE E SEM PLACA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</si>
  <si>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</si>
  <si>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</si>
  <si>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</si>
  <si>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</si>
  <si>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</si>
  <si>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</si>
  <si>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FORNECIMENTO E INSTALAÇÃO. AF_12/2015</t>
  </si>
  <si>
    <t>INTERRUPTOR PARALELO (3 MÓDULOS), 10A/250V, SEM SUPORTE E SEM PLACA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</si>
  <si>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</si>
  <si>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</si>
  <si>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</si>
  <si>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</si>
  <si>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</si>
  <si>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</si>
  <si>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FORNECIMENTO E INSTALAÇÃO. AF_12/2015</t>
  </si>
  <si>
    <t>INTERRUPTOR SIMPLES (6 MÓDULOS), 10A/250V, SEM SUPORTE E SEM PLACA - FORNECIMENTO E INSTALAÇÃO. AF_12/2015</t>
  </si>
  <si>
    <t>INTERRUPTOR SIMPLES (6 MÓDULOS), 10A/250V, INCLUINDO SUPORTE E PLACA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</si>
  <si>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</si>
  <si>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</si>
  <si>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</si>
  <si>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</si>
  <si>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</si>
  <si>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</si>
  <si>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SEMPLACA - FORNECIMENTO E INSTALAÇÃO. AF_09/2017</t>
  </si>
  <si>
    <t>INTERRUPTOR PULSADOR CAMPAINHA (1 MÓDULO), 10A/250V, INCLUINDO SUPORTEE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</si>
  <si>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</si>
  <si>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</si>
  <si>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SEMPLACA - FORNECIMENTO E INSTALAÇÃO. AF_09/2017</t>
  </si>
  <si>
    <t>INTERRUPTOR PULSADOR MINUTERIA (1 MÓDULO), 10A/250V, INCLUINDO SUPORTEE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</si>
  <si>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</si>
  <si>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</si>
  <si>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</si>
  <si>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</si>
  <si>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FORNECIMENTO E INSTALAÇÃO. AF_12/2015</t>
  </si>
  <si>
    <t>TOMADA MÉDIA DE EMBUTIR (1 MÓDULO), 2P+T 20 A, SEM SUPORTE E SEM PLACA-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</si>
  <si>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</si>
  <si>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</si>
  <si>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FORNECIMENTO E INSTALAÇÃO. AF_12/2015</t>
  </si>
  <si>
    <t>TOMADA BAIXA DE EMBUTIR (1 MÓDULO), 2P+T 20 A, SEM SUPORTE E SEM PLACA-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</si>
  <si>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</si>
  <si>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</si>
  <si>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</si>
  <si>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</si>
  <si>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</si>
  <si>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</si>
  <si>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</si>
  <si>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</si>
  <si>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</si>
  <si>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</si>
  <si>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</si>
  <si>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</si>
  <si>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</si>
  <si>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</si>
  <si>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</si>
  <si>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</si>
  <si>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</si>
  <si>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</si>
  <si>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</si>
  <si>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</si>
  <si>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</si>
  <si>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</si>
  <si>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</si>
  <si>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</si>
  <si>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</si>
  <si>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</si>
  <si>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</si>
  <si>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</si>
  <si>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</si>
  <si>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</si>
  <si>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</si>
  <si>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</si>
  <si>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</si>
  <si>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</si>
  <si>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</si>
  <si>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EINSTALAÇÃO. AF_12/2015</t>
  </si>
  <si>
    <t>LUMINARIA INTERNA/BOCAL/LAMPADAS</t>
  </si>
  <si>
    <t xml:space="preserve">LAMPADA VAPOR METALICO 400W - FORNECIMENTO E INSTALACAO </t>
  </si>
  <si>
    <t xml:space="preserve">IGNITOR PARA PARTIDA LÂMPADA VAPOR SÓDIO ALTA PRESSÃO ATÉ 400W </t>
  </si>
  <si>
    <t>FORNECIMENTO DE MAT/MO P/ELETRIFICACAO E ILUMINACAO PUBLICA</t>
  </si>
  <si>
    <t xml:space="preserve">SUPORTE PARA TRANSFORMADOR EM POSTE DE CONCRETO CIRCULAR </t>
  </si>
  <si>
    <t>POSTE DE CONCRETO</t>
  </si>
  <si>
    <t>ASSENTAMENTO DE POSTE DE CONCRETO COM COMPRIMENTO NOMINAL DE 9 M, CARG</t>
  </si>
  <si>
    <t>ASSENTAMENTO DE POSTE DE CONCRETO COM COMPRIMENTO NOMINAL DE 9 M, CARGA NOMINAL MENOR OU IGUAL A 1000 DAN, ENGASTAMENTO SIMPLES COM 1,5 M DESOLO (NÃO INCLUI FORNECIMENTO). AF_11/2019</t>
  </si>
  <si>
    <t>ASSENTAMENTO DE POSTE DE CONCRETO COM COMPRIMENTO NOMINAL DE 10 M, CAR</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</si>
  <si>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</si>
  <si>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SOLO(NÃO INCLUI FORNECIMENTO). AF_11/2019</t>
  </si>
  <si>
    <t>ASSENTAMENTO DE POSTE DE CONCRETO COM COMPRIMENTO NOMINAL DE 10,5 M, C</t>
  </si>
  <si>
    <t>ASSENTAMENTO DE POSTE DE CONCRETO COM COMPRIMENTO NOMINAL DE 10,5 M, CARGA NOMINAL MENOR OU IGUAL A 1000 DAN, ENGASTAMENTO SIMPLES COM 1,65M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</si>
  <si>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</si>
  <si>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</si>
  <si>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</si>
  <si>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SOLO(NÃO INCLUI FORNECIMENTO). AF_11/2019</t>
  </si>
  <si>
    <t>ASSENTAMENTO DE POSTE DE CONCRETO COM COMPRIMENTO NOMINAL DE 12 M, CAR</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</si>
  <si>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</si>
  <si>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SOLO(NÃO INCLUI FORNECIMENTO). AF_11/2019</t>
  </si>
  <si>
    <t>ASSENTAMENTO DE POSTE DE CONCRETO COM COMPRIMENTO NOMINAL DE 13 M, CAR</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</si>
  <si>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</si>
  <si>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SOLO(NÃO INCLUI FORNECIMENTO). AF_11/2019</t>
  </si>
  <si>
    <t>ASSENTAMENTO DE POSTE DE CONCRETO COM COMPRIMENTO NOMINAL DE 13,5 M, C</t>
  </si>
  <si>
    <t>ASSENTAMENTO DE POSTE DE CONCRETO COM COMPRIMENTO NOMINAL DE 13,5 M, CARGA NOMINAL MENOR OU IGUAL A 1000 DAN, ENGASTAMENTO SIMPLES COM 1,95M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</si>
  <si>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</si>
  <si>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t>
  </si>
  <si>
    <t>ASSENTAMENTO DE POSTE DE CONCRETO COM COMPRIMENTO NOMINAL DE 14 M, CARGA NOMINAL MENOR OU IGUAL A 1000 DAN, ENGASTAMENTO SIMPLES COM 2 M DESOLO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</si>
  <si>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</si>
  <si>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</si>
  <si>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</si>
  <si>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SOLO(NÃO INCLUI FORNECIMENTO). AF_11/2019</t>
  </si>
  <si>
    <t>ASSENTAMENTO DE POSTE DE CONCRETO COM COMPRIMENTO NOMINAL DE 18 M, CAR</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</si>
  <si>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</si>
  <si>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SOLO(NÃO INCLUI FORNECIMENTO). AF_11/2019</t>
  </si>
  <si>
    <t>ASSENTAMENTO DE POSTE DE CONCRETO COM COMPRIMENTO NOMINAL DE 20 M, CAR</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</si>
  <si>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</si>
  <si>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(NÃOINCLUI FORNECIMENTO). AF_11/2019</t>
  </si>
  <si>
    <t>ASSENTAMENTO DE POSTE DE CONCRETO COM COMPRIMENTO NOMINAL DE 9 M, CARGA NOMINAL DE 150 DAN, ENGASTAMENTO BASE CONCRETADA COM 1 M DE CONCRETOE 0,5 M DE SOLO (NÃO INCLUI FORNECIMENTO). AF_11/2019</t>
  </si>
  <si>
    <t>ASSENTAMENTO DE POSTE DE CONCRETO COM COMPRIMENTO NOMINAL DE 9 M, CARGA NOMINAL DE 300 DAN, ENGASTAMENTO BASE CONCRETADA COM 1 M DE CONCRETOE 0,5 M DE SOLO (NÃO INCLUI FORNECIMENTO). AF_11/2019</t>
  </si>
  <si>
    <t>ASSENTAMENTO DE POSTE DE CONCRETO COM COMPRIMENTO NOMINAL DE 9 M, CARGA NOMINAL DE 400 DAN, ENGASTAMENTO BASE CONCRETADA COM 1 M DE CONCRETOE 0,5 M DE SOLO (NÃO INCLUI FORNECIMENTO). AF_11/2019</t>
  </si>
  <si>
    <t>ASSENTAMENTO DE POSTE DE CONCRETO COM COMPRIMENTO NOMINAL DE 9 M, CARGA NOMINAL DE 600 DAN, ENGASTAMENTO BASE CONCRETADA COM 1 M DE CONCRETOE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</si>
  <si>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</si>
  <si>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</si>
  <si>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</si>
  <si>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</si>
  <si>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</si>
  <si>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</si>
  <si>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</si>
  <si>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</si>
  <si>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</si>
  <si>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</si>
  <si>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</si>
  <si>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</si>
  <si>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</si>
  <si>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</si>
  <si>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</si>
  <si>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</si>
  <si>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METALICO</t>
  </si>
  <si>
    <t>POSTE DECORATIVO PARA JARDIM EM AÇO TUBULAR, H = *2,5* M, SEM LUMINÁRI</t>
  </si>
  <si>
    <t>POSTE DECORATIVO PARA JARDIM EM AÇO TUBULAR, H = *2,5* M, SEM LUMINÁRIA - FORNECIMENTO E INSTALAÇÃO. AF_11/2019</t>
  </si>
  <si>
    <t>POSTE DE AÇO CONICO CONTÍNUO CURVO SIMPLES, FLANGEADO, H=9M, INCLUSIVE</t>
  </si>
  <si>
    <t>POSTE DE AÇO CONICO CONTÍNUO CURVO SIMPLES, FLANGEADO, H=9M, INCLUSIVELUMINÁRIA, SEM LÂMPADA - FORNECIMENTO E INSTALACAO. AF_11/2019</t>
  </si>
  <si>
    <t>POSTE DE AÇO CONICO CONTÍNUO CURVO DUPLO, FLANGEADO, H=9M, INCLUSIVE L</t>
  </si>
  <si>
    <t>POSTE DE AÇO CONICO CONTÍNUO CURVO DUPLO, FLANGEADO, H=9M, INCLUSIVE LUMINÁRIAS, SEM LÂMPADAS - FORNECIMENTO E INSTALACAO. AF_11/2019</t>
  </si>
  <si>
    <t>POSTE DE AÇO CONICO CONTÍNUO CURVO SIMPLES, ENGASTADO, H=9M, INCLUSIVE</t>
  </si>
  <si>
    <t>POSTE DE AÇO CONICO CONTÍNUO CURVO SIMPLES, ENGASTADO, H=9M, INCLUSIVELUMINÁRIA, SEM LÂMPADA - FORNECIMENTO E INSTALACAO. AF_11/2019</t>
  </si>
  <si>
    <t>POSTE DE AÇO CONICO CONTÍNUO CURVO DUPLO, ENGASTADO, H=9M, INCLUSIVE L</t>
  </si>
  <si>
    <t>POSTE DE AÇO CONICO CONTÍNUO CURVO DUPLO, ENGASTADO, H=9M, INCLUSIVE LUMINÁRIAS, SEM LÂMPADAS - FORNECIMENTO E INSTALACAO. AF_11/2019</t>
  </si>
  <si>
    <t>LUMINARIA EXTERNA</t>
  </si>
  <si>
    <t xml:space="preserve">REATOR PARA LAMPADA VAPOR DE MERCURIO USO EXTERNO 220V/400W </t>
  </si>
  <si>
    <t>REATOR PARA LAMPADA VAPOR DE SODIO ALTA PRESSAO - 220V/250W - USO EXTERNO</t>
  </si>
  <si>
    <t>LAMPADAS E RECEPTACULOS</t>
  </si>
  <si>
    <t>73831/002</t>
  </si>
  <si>
    <t xml:space="preserve">LAMPADA DE VAPOR DE MERCURIO DE 250W - FORNECIMENTO E INSTALACAO </t>
  </si>
  <si>
    <t>73831/003</t>
  </si>
  <si>
    <t xml:space="preserve">LAMPADA DE VAPOR DE MERCURIO DE 400W/250V - FORNECIMENTO E INSTALACAO </t>
  </si>
  <si>
    <t>73831/004</t>
  </si>
  <si>
    <t xml:space="preserve">LAMPADA MISTA DE 160W - FORNECIMENTO E INSTALACAO </t>
  </si>
  <si>
    <t>73831/005</t>
  </si>
  <si>
    <t xml:space="preserve">LAMPADA MISTA DE 250W - FORNECIMENTO E INSTALACAO </t>
  </si>
  <si>
    <t>73831/006</t>
  </si>
  <si>
    <t xml:space="preserve">LAMPADA MISTA DE 500W - FORNECIMENTO E INSTALACAO </t>
  </si>
  <si>
    <t>73831/007</t>
  </si>
  <si>
    <t xml:space="preserve">LAMPADA DE VAPOR DE SODIO DE 150WX220V - FORNECIMENTO E INSTALACAO </t>
  </si>
  <si>
    <t>73831/008</t>
  </si>
  <si>
    <t xml:space="preserve">LAMPADA DE VAPOR DE SODIO DE 250WX220V - FORNECIMENTO E INSTALACAO </t>
  </si>
  <si>
    <t>73831/009</t>
  </si>
  <si>
    <t xml:space="preserve">LAMPADA DE VAPOR DE SODIO DE 400WX220V - FORNECIMENTO E INSTALACAO </t>
  </si>
  <si>
    <t>LUMINARIA EXTERNA ABERTA</t>
  </si>
  <si>
    <t>74231/001</t>
  </si>
  <si>
    <t>LUMINARIA ABERTA PARA ILUMINACAO PUBLICA, PARA LAMPADA A VAPOR DE MERCURIO ATE 400W E MISTA ATE 500W, COM BRACO EM TUBO DE ACO GALV D=50MM PROJ HOR=2.500MM E PROJ VERT= 2.200MM, FORNECIMENTO E INSTALACAO</t>
  </si>
  <si>
    <t>REFLETOR PARA LAMPADAS VAPOR DE MERCURIO, VAPOR DE SODIO, VAPOR METALICO</t>
  </si>
  <si>
    <t>74246/001</t>
  </si>
  <si>
    <t xml:space="preserve">REFLETOR RETANGULAR FECHADO COM LAMPADA VAPOR METALICO 400 W </t>
  </si>
  <si>
    <t>RELE FOTOELETRICO P/ COMANDO DE ILUMINACAO EXTERNA 220V/1000W - FORNECIMENTO E INSTALACAO</t>
  </si>
  <si>
    <t>BRACO P/ ILUMINACAO DE RUAS EM TUBO ACO GALV 1" COMP = 1,20M E INCLINACAO 25GRAUS EM RELACAO AO PLANO VERTICAL P/ FIXACAO EM POSTE OU PAREDE-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</si>
  <si>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</si>
  <si>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</si>
  <si>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</si>
  <si>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</si>
  <si>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</si>
  <si>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 xml:space="preserve">REATOR PARA LAMPADA VAPOR DE MERCURIO 125W USO EXTERNO </t>
  </si>
  <si>
    <t xml:space="preserve">REATOR PARA LAMPADA VAPOR DE MERCURIO 250W USO EXTERNO </t>
  </si>
  <si>
    <t>TRANSFORMADORES</t>
  </si>
  <si>
    <t>TRANSFORMADORES DE DISTRIBUICAO</t>
  </si>
  <si>
    <t>73857/001</t>
  </si>
  <si>
    <t>TRANSFORMADOR DISTRIBUICAO 75KVA TRIFASICO 60HZ CLASSE 15KV IMERSO EMÓLEO MINERAL FORNECIMENTO E INSTALACAO</t>
  </si>
  <si>
    <t>73857/002</t>
  </si>
  <si>
    <t>TRANSFORMADOR DISTRIBUICAO 112,5KVA TRIFASICO 60HZ CLASSE 15KV IMERSOEM ÓLEO MINERAL FORNECIMENTO E INSTALACAO</t>
  </si>
  <si>
    <t>73857/003</t>
  </si>
  <si>
    <t>TRANSFORMADOR DISTRIBUICAO 150KVA TRIFASICO 60HZ CLASSE 15KV IMERSO EM ÓLEO MINERAL FORNECIMENTO E INSTALACAO</t>
  </si>
  <si>
    <t>73857/004</t>
  </si>
  <si>
    <t>TRANSFORMADOR DISTRIBUICAO 225KVA TRIFASICO 60HZ CLASSE 15KV IMERSO EM ÓLEO MINERAL FORNECIMENTO E INSTALACAO</t>
  </si>
  <si>
    <t>73857/005</t>
  </si>
  <si>
    <t>TRANSFORMADOR DISTRIBUICAO 300KVA TRIFASICO 60HZ CLASSE 15KV IMERSO EM ÓLEO MINERAL FORNECIMENTO E INSTALACAO</t>
  </si>
  <si>
    <t>73857/006</t>
  </si>
  <si>
    <t>TRANSFORMADOR DISTRIBUICAO 500KVA TRIFASICO 60HZ CLASSE 15KV IMERSO EM ÓLEO MINERAL FORNECIMENTO E INSTALACAO</t>
  </si>
  <si>
    <t>73857/007</t>
  </si>
  <si>
    <t>TRANSFORMADOR DISTRIBUICAO 30KVA TRIFASICO 60HZ CLASSE 15KV IMERSO EMÓLEO MINERAL FORNECIMENTO E INSTALACAO</t>
  </si>
  <si>
    <t>73857/008</t>
  </si>
  <si>
    <t>TRANSFORMADOR DISTRIBUICAO 45KVA TRIFASICO 60HZ CLASSE 15KV IMERSO EMÓLEO MINERAL FORNECIMENTO E INSTALACAO</t>
  </si>
  <si>
    <t>73857/009</t>
  </si>
  <si>
    <t>TRANSFORMADOR DISTRIBUICAO 750KVA TRIFASICO 60HZ CLASSE 15KV IMERSO EM ÓLEO MINERAL FORNECIMENTO E INSTALACAO</t>
  </si>
  <si>
    <t>73857/010</t>
  </si>
  <si>
    <t>TRANSFORMADOR DISTRIBUICAO 1000KVA TRIFASICO 60HZ CLASSE 15KV IMERSO EM ÓLEO MINERAL FORNECIMENTO E INSTALACAO</t>
  </si>
  <si>
    <t>PONTOS DE LUZ/TOMADAS ANTENA TV/CAMPAINHAS/INTERRUPTORES</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</si>
  <si>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</si>
  <si>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</si>
  <si>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</si>
  <si>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</si>
  <si>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</si>
  <si>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ELÉTRICA,ELETRODUTO, CABO, RASGO, QUEBRA E CHUMBAMENTO. AF_01/2016</t>
  </si>
  <si>
    <t>PONTO DE TOMADA RESIDENCIAL INCLUINDO TOMADA (2 MÓDULOS) 10A/250V, CAIXA ELÉTRICA, ELETRODUTO, CABO, RASGO, QUEBRA E CHUMBAMENTO. AF_01/2016</t>
  </si>
  <si>
    <t>PONTO DE TOMADA RESIDENCIAL INCLUINDO TOMADA 20A/250V, CAIXA ELÉTRICA,ELETRODUTO,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</si>
  <si>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</si>
  <si>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QUEBRAE CHUMBAMENTO (EXCLUINDO LUMINÁRIA E LÂMPADA). AF_01/2016</t>
  </si>
  <si>
    <t>PONTO DE ILUMINAÇÃO E TOMADA, RESIDENCIAL, INCLUINDO INTERRUPTOR PARALELO E TOMADA 10A/250V, CAIXA ELÉTRICA, ELETRODUTO, CABO, RASGO, QUEBRAE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</si>
  <si>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</si>
  <si>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SISTEMAS DE PROTECAO/ATERRAMENTO</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</si>
  <si>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</si>
  <si>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</si>
  <si>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</si>
  <si>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</si>
  <si>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</si>
  <si>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</si>
  <si>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EINSTALAÇÃO. AF_12/2017</t>
  </si>
  <si>
    <t>CORDOALHA DE COBRE NU 70 MM², ENTERRADA, SEM ISOLADOR - FORNECIMENTO EINSTALAÇÃO. AF_12/2017</t>
  </si>
  <si>
    <t>CORDOALHA DE COBRE NU 95 MM², ENTERRADA, SEM ISOLADOR - FORNECIMENTO EINSTALAÇÃO.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</si>
  <si>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</si>
  <si>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</si>
  <si>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</si>
  <si>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</si>
  <si>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 xml:space="preserve">MASTRO 1 ½ PARA SPDA - FORNECIMENTO E INSTALAÇÃO. AF_12/2017 </t>
  </si>
  <si>
    <t>CAPTOR TIPO FRANKLIN PARA SPDA - FORNECIMENTO E INSTALAÇÃO. AF_12/2017</t>
  </si>
  <si>
    <t>SUPORTE ISOLADOR PARA CORDOALHA DE COBRE - FORNECIMENTO E INSTALAÇÃO. AF_12/2017</t>
  </si>
  <si>
    <t>SERVICOS DIVERSOS</t>
  </si>
  <si>
    <t>CHAVES EM GERAL/FUSIVEIS E CONECTORES</t>
  </si>
  <si>
    <t>CHAVE DE BOIA AUTOMÁTICA SUPERIOR 10A/250V - FORNECIMENTO E INSTALACAO</t>
  </si>
  <si>
    <t>INES</t>
  </si>
  <si>
    <t>INSTALACOES ESPECIAIS</t>
  </si>
  <si>
    <t>INCENDIO</t>
  </si>
  <si>
    <t>ABRIGO PARA HIDRANTE, 75X45X17CM, COM REGISTRO GLOBO ANGULAR 45º 2.1/2", ADAPTADOR STORZ 2.1/2", MANGUEIRA DE INCÊNDIO 15M, REDUÇÃO 2.1/2X1.1/2" E ESGUICHO EM LATÃO 1.1/2" - FORNECIMENTO E INSTALAÇÃO</t>
  </si>
  <si>
    <t xml:space="preserve">CAIXA DE INCÊNDIO 45X75X17CM - FORNECIMENTO E INSTALAÇÃO </t>
  </si>
  <si>
    <t xml:space="preserve">EXTINTOR DE PQS 4KG - FORNECIMENTO E INSTALACAO </t>
  </si>
  <si>
    <t xml:space="preserve">EXTINTOR DE CO2 6KG - FORNECIMENTO E INSTALACAO </t>
  </si>
  <si>
    <t>EXTINTOR DE INCENDIO</t>
  </si>
  <si>
    <t>73775/001</t>
  </si>
  <si>
    <t xml:space="preserve">EXTINTOR INCENDIO TP PO QUIMICO 4KG FORNECIMENTO E COLOCACAO </t>
  </si>
  <si>
    <t>73775/002</t>
  </si>
  <si>
    <t>EXTINTOR INCENDIO AGUA-PRESSURIZADA 10L INCL SUPORTE PAREDE CARGA COMPLETA FORNECIMENTO E COLOCACAO</t>
  </si>
  <si>
    <t xml:space="preserve">HIDRANTE SUBTERRANEO FERRO FUNDIDO C/ CURVA LONGA E CAIXA DN=75MM </t>
  </si>
  <si>
    <t>EXTINTOR INCENDIO TP GAS CARBONICO 4KG COMPLETO - FORNECIMENTO E INSTALACAO</t>
  </si>
  <si>
    <t xml:space="preserve">EXTINTOR INCENDIO TP PO QUIMICO 6KG - FORNECIMENTO E INSTALACAO </t>
  </si>
  <si>
    <t>ABRIGO PARA HIDRANTE, 90X60X17CM, COM REGISTRO GLOBO ANGULAR 45 GRAUS 2 1/2", ADAPTADOR STORZ 2 1/2", MANGUEIRA DE INCÊNDIO 20M, REDUÇÃO 2 1/2 X 1 1/2" E ESGUICHO EM LATÃO 1 1/2" - FORNECIMENTO E INSTALAÇÃO. AF_08/2017</t>
  </si>
  <si>
    <t>TELEFONE</t>
  </si>
  <si>
    <t>CAIXAS PARA INSTALACOES TELEFONICAS</t>
  </si>
  <si>
    <t>73749/001</t>
  </si>
  <si>
    <t>CAIXA ENTERRADA PARA INSTALACOES TELEFONICAS TIPO R1 0,60X0,35X0,50M EM BLOCOS DE CONCRETO ESTRUTURAL</t>
  </si>
  <si>
    <t>73749/002</t>
  </si>
  <si>
    <t>CAIXA ENTERRADA PARA INSTALACOES TELEFONICAS TIPO R2 1,07X0,52X0,50M EM BLOCOS DE CONCRETO ESTRUTURAL</t>
  </si>
  <si>
    <t>73749/003</t>
  </si>
  <si>
    <t>CAIXA ENTERRADA PARA INSTALACOES TELEFONICAS TIPO R3 1,30X1,20X1,20M EM BLOCOS DE CONCRETO ESTRUTURAL</t>
  </si>
  <si>
    <t>TAMPAO FOFO P/ CAIXA R2 PADRAO TELEBRAS COMPLETO - FORNECIMENTO E INSTALACAO</t>
  </si>
  <si>
    <t>TAMPAO FOFO P/ CAIXA R1 PADRAO TELEBRAS COMPLETO - FORNECIMENTO E INSTALACAO</t>
  </si>
  <si>
    <t>CABO TELEFÔNICO CCI-50 1 PAR, INSTALADO EM ENTRADA DE EDIFICAÇÃO - FORNECIMENTO E INSTALAÇÃO. AF_11/2019</t>
  </si>
  <si>
    <t>CABO TELEFÔNICO CCI-50 2 PARES, SEM BLINDAGEM, INSTALADO EM ENTRADA DEEDIFICAÇÃO - FORNECIMENTO E INSTALAÇÃO. AF_11/2019</t>
  </si>
  <si>
    <t>CABO TELEFÔNICO CCI-50 3 PARES, SEM BLINDAGEM, INSTALADO EM ENTRADA DEEDIFICAÇÃO - FORNECIMENTO E INSTALAÇÃO. AF_11/2019</t>
  </si>
  <si>
    <t>CABO TELEFÔNICO CCI-50 4 PARES, SEM BLINDAGEM, INSTALADO EM ENTRADA DEEDIFICAÇÃO - FORNECIMENTO E INSTALAÇÃO. AF_11/2019</t>
  </si>
  <si>
    <t>CABO TELEFÔNICO CCI-50 5 PARES, SEM BLINDAGEM, INSTALADO EM ENTRADA DEEDIFICAÇÃO - FORNECIMENTO E INSTALAÇÃO. AF_11/2019</t>
  </si>
  <si>
    <t>CABO TELEFÔNICO CCI-50 6 PARES, SEM BLINDAGEM, INSTALADO EM ENTRADA DEEDIFICAÇÃO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</si>
  <si>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</si>
  <si>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</si>
  <si>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</si>
  <si>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</si>
  <si>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</si>
  <si>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</si>
  <si>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FORNECIMENTO E INSTALAÇÃO. AF_11/2019</t>
  </si>
  <si>
    <t>CABO TELEFÔNICO CCI-50 5 PARES, SEM BLINDAGEM, INSTALADO EM PRUMADA FORNECIMENTO E INSTALAÇÃO. AF_11/2019</t>
  </si>
  <si>
    <t>CABO TELEFÔNICO CCI-50 6 PARES, SEM BLINDAGEM, INSTALADO EM PRUMADA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</si>
  <si>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</si>
  <si>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</si>
  <si>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</si>
  <si>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</si>
  <si>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</si>
  <si>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</si>
  <si>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</si>
  <si>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</si>
  <si>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</si>
  <si>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</si>
  <si>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EDIFICAÇÃORESIDENCIAL - FORNECIMENTO E INSTALAÇÃO. AF_11/2019</t>
  </si>
  <si>
    <t>CABO TELEFÔNICO CCI-50 1 PAR, SEM BLINDAGEM, INSTALADO EM DISTRIBUIÇÃODE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</si>
  <si>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</si>
  <si>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</si>
  <si>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</si>
  <si>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</si>
  <si>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</si>
  <si>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EDIFICAÇÃOINSTITUCIONAL - FORNECIMENTO E INSTALAÇÃO. AF_11/2019</t>
  </si>
  <si>
    <t>CABO TELEFÔNICO CTP-APL-50 10 PARES INSTALADO EM ENTRADA DE EDIFICAÇÃO- FORNECIMENTO E INSTALAÇÃO. AF_11/2019</t>
  </si>
  <si>
    <t>CABO TELEFÔNICO CTP-APL-50 20 PARES INSTALADO EM ENTRADA DE EDIFICAÇÃO- FORNECIMENTO E INSTALAÇÃO. AF_11/2019</t>
  </si>
  <si>
    <t>CABO TELEFÔNICO CTP-APL-50 30 PARES INSTALADO EM ENTRADA DE EDIFICAÇÃO- FORNECIMENTO E INSTALAÇÃO. AF_11/2019</t>
  </si>
  <si>
    <t>CAIXA DE PASSAGEM PARA TELEFONE 15X15X10CM (SOBREPOR), FORNECIMENTO E</t>
  </si>
  <si>
    <t>CAIXA DE PASSAGEM PARA TELEFONE 15X15X10CM (SOBREPOR), FORNECIMENTO E INSTALACAO. AF_11/2019</t>
  </si>
  <si>
    <t>CAIXA DE PASSAGEM PARA TELEFONE 80X80X15CM (SOBREPOR) FORNECIMENTO E I</t>
  </si>
  <si>
    <t>CAIXA DE PASSAGEM PARA TELEFONE 80X80X15CM (SOBREPOR) FORNECIMENTO E INSTALACAO. AF_11/2019</t>
  </si>
  <si>
    <t>QUADRO DE DISTRIBUIÇÃO PARA TELEFONE N.2, 20X20X12CM EM CHAPA METALICA</t>
  </si>
  <si>
    <t>QUADRO DE DISTRIBUIÇÃO PARA TELEFONE N.2, 20X20X12CM EM CHAPA METALICA, DE EMBUTIR, SEM ACESSORIOS, PADRÃO TELEBRAS, FORNECIMENTO E INSTALAÇÃO. AF_11/2019</t>
  </si>
  <si>
    <t>QUADRO DE DISTRIBUICAO PARA TELEFONE N.3, 40X40X12CM EM CHAPA METALICA</t>
  </si>
  <si>
    <t>QUADRO DE DISTRIBUICAO PARA TELEFONE N.3, 40X40X12CM EM CHAPA METALICA, DE EMBUTIR, SEM ACESSORIOS, PADRAO TELEBRAS, FORNECIMENTO E INSTALAÇÃO. AF_11/2019</t>
  </si>
  <si>
    <t>QUADRO DE DISTRIBUICAO PARA TELEFONE N.4, 60X60X12CM EM CHAPA METALICA</t>
  </si>
  <si>
    <t>QUADRO DE DISTRIBUICAO PARA TELEFONE N.4, 60X60X12CM EM CHAPA METALICA, DE EMBUTIR, SEM ACESSORIOS, PADRAO TELEBRAS, FORNECIMENTO E INSTALAÇÃO. AF_11/2019</t>
  </si>
  <si>
    <t>QUADRO DE DISTRIBUIÇÃO PARA TELEFONE N.5, 80X80X12CM EM CHAPA METALICA</t>
  </si>
  <si>
    <t>QUADRO DE DISTRIBUIÇÃO PARA TELEFONE N.5, 80X80X12CM EM CHAPA METALICA, SEM ACESSORIOS, PADRAO TELEBRAS, FORNECIMENTO E INSTALAÇÃO. AF_11/2019</t>
  </si>
  <si>
    <t>AR CONDICIONADO</t>
  </si>
  <si>
    <t xml:space="preserve">PINTURA ANTICORROSIVA DE DUTO METÁLICO. AF_04/2018 </t>
  </si>
  <si>
    <t>GAS</t>
  </si>
  <si>
    <t>INSTALACAO GAS</t>
  </si>
  <si>
    <t>74003/001</t>
  </si>
  <si>
    <t>INSTALACOES GAS CENTRAL P/ EDIFICIO RESIDENCIAL C/ 4 PAVTOS 16 UNID. UMA CENTRAL POR BLOCO COM 16 PONTOS</t>
  </si>
  <si>
    <t>MANOMETRO 0 A 200 PSI (0 A 14 KGF/CM2), D = 50MM - FORNECIMENTO E COLOCACAO</t>
  </si>
  <si>
    <t>BOMBAS P/INSTALACAO PREDIAL</t>
  </si>
  <si>
    <t xml:space="preserve">BOMBA CENTRIFUGA C/ MOTOR ELETRICO TRIFASICO 1CV </t>
  </si>
  <si>
    <t>BOMBA SUBMERSIVEL ELETRICA, TRIFASICA, POTÊNCIA 3,75 HP, DIAMETRO DO ROTOR 90 MM SEMIABERTO, BOCAL DE SAIDA DIAMETRO DE 2 POLEGADAS, HM/Q =5 M / 61,2 M3/H A 25,5 M / 3,6 M3/H</t>
  </si>
  <si>
    <t xml:space="preserve">BOMBA RECALQUE D'AGUA TRIFASICA 10,0 HP </t>
  </si>
  <si>
    <t xml:space="preserve">BOMBA RECALQUE D'AGUA TRIFASICA 3,0 HP </t>
  </si>
  <si>
    <t xml:space="preserve">BOMBA RECALQUE D'AGUA DE ESTAGIOS TRIFASICA 2,0 HP </t>
  </si>
  <si>
    <t xml:space="preserve">BOMBA RECALQUE D'AGUA TRIFASICA 1,5HP </t>
  </si>
  <si>
    <t xml:space="preserve">BOMBA RECALQUE D'AGUA TRIFASICA 0,5 HP </t>
  </si>
  <si>
    <t xml:space="preserve">BOMBA RECALQUE D'AGUA PREDIO 6 A 10 PAVTOS - 2UD </t>
  </si>
  <si>
    <t xml:space="preserve">BOMBA RECALQUE D'AGUA PREDIO 3 A 5 PAVTOS - 2UD </t>
  </si>
  <si>
    <t>INSTALACAO DE LOGICA</t>
  </si>
  <si>
    <t>CABO ELETRÔNICO CATEGORIA 5E, INSTALADO EM EDIFICAÇÃO RESIDENCIAL - FORNECIMENTO E INSTALAÇÃO. AF_11/2019</t>
  </si>
  <si>
    <t>CABO ELETRÔNICO CATEGORIA 5E, INSTALADO EM EDIFICAÇÃO INSTITUCIONAL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</si>
  <si>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</si>
  <si>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</si>
  <si>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</si>
  <si>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</si>
  <si>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</si>
  <si>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 xml:space="preserve">TOMADA DE REDE RJ45 - FORNECIMENTO E INSTALAÇÃO. AF_11/2019 </t>
  </si>
  <si>
    <t xml:space="preserve">TOMADA PARA TELEFONE RJ11 - FORNECIMENTO E INSTALAÇÃO. AF_11/2019 </t>
  </si>
  <si>
    <t>PATCH PANEL 48 PORTAS, CATEGORIA 5E - FORNECIMENTO E INSTALAÇÃO. AF_11/2019</t>
  </si>
  <si>
    <t>INHI</t>
  </si>
  <si>
    <t>INSTALACOES HIDRO SANITARIAS</t>
  </si>
  <si>
    <t>FORNEC. E ASSENTAMENTO DE TUBOS P/INSTALACAO DOMICILIAR</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</si>
  <si>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</si>
  <si>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</si>
  <si>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</si>
  <si>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</si>
  <si>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</si>
  <si>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</si>
  <si>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</si>
  <si>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</si>
  <si>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</si>
  <si>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</si>
  <si>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</si>
  <si>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</si>
  <si>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</si>
  <si>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</si>
  <si>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</si>
  <si>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</si>
  <si>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</si>
  <si>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</si>
  <si>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</si>
  <si>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</si>
  <si>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FORNECIMENTO E INSTALAÇÃO. AF_12/2014</t>
  </si>
  <si>
    <t>TUBO, CPVC, SOLDÁVEL, DN 22MM, INSTALADO EM RAMAL OU SUB-RAMAL DE ÁGUA- FORNECIMENTO E INSTALAÇÃO. AF_12/2014</t>
  </si>
  <si>
    <t>TUBO, CPVC, SOLDÁVEL, DN 28MM, INSTALADO EM RAMAL OU SUB-RAMAL DE ÁGUA- FORNECIMENTO E INSTALAÇÃO. AF_12/2014</t>
  </si>
  <si>
    <t>TUBO, CPVC, SOLDÁVEL, DN 35MM, INSTALADO EM RAMAL OU SUB-RAMAL DE ÁGUAFORNECIMENTO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</si>
  <si>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</si>
  <si>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</si>
  <si>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</si>
  <si>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</si>
  <si>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</si>
  <si>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</si>
  <si>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FORNECIMENTO E INSTALAÇÃO. AF_12/2014</t>
  </si>
  <si>
    <t>TUBO, CPVC, SOLDÁVEL, DN 42MM, INSTALADO EM PRUMADA DE ÁGUA FORNECIMENTO E INSTALAÇÃO. AF_12/2014</t>
  </si>
  <si>
    <t>TUBO, CPVC, SOLDÁVEL, DN 73MM, INSTALADO EM PRUMADA DE ÁGUA FORNECIMENTO E INSTALAÇÃO. AF_12/2014</t>
  </si>
  <si>
    <t>TUBO, CPVC, SOLDÁVEL, DN 89MM, INSTALADO EM PRUMADA DE ÁGUA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</si>
  <si>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</si>
  <si>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</si>
  <si>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</si>
  <si>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</si>
  <si>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</si>
  <si>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FORNECIMENTO E INSTALAÇÃO. AF_12/2014</t>
  </si>
  <si>
    <t>(COMPOSIÇÃO REPRESENTATIVA) DO SERVIÇO DE INSTALAÇÃO DE TUBOS DE PVC, SOLDÁVEL, ÁGUA FRIA, DN 20 MM (INSTALADO EM RAMAL, SUB-RAMAL OU RAMALDE DISTRIBUIÇÃO), INCLUSIVE CONEXÕES, CORTES E FIXAÇÕES, PARA PRÉDIOS.AF_10/2015</t>
  </si>
  <si>
    <t>(COMPOSIÇÃO REPRESENTATIVA) DO SERVIÇO DE INSTALAÇÃO DE TUBOS DE PVC, SOLDÁVEL, ÁGUA FRIA, DN 25 MM (INSTALADO EM RAMAL, SUB-RAMAL, RAMAL DEDISTRIBUIÇÃO OU PRUMADA), INCLUSIVE CONEXÕES, CORTES E FIXAÇÕES, PARAPRÉDIOS.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</si>
  <si>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</si>
  <si>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</si>
  <si>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</si>
  <si>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ENCAMINHAMENTO,OU CONDUTORES VERTICAIS), INCLUSIVE CONEXÕES, CORTE E FIXAÇÕES, PARAPRÉDIOS.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</si>
  <si>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</si>
  <si>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VERTICAIS),INCLUSIVE CONEXÕES, CORTES E FIXAÇÕES, PARA PRÉDIOS. AF_10/2015</t>
  </si>
  <si>
    <t>(COMPOSIÇÃO REPRESENTATIVA) DO SERVIÇO DE INSTALAÇÃO DE TUBO DE PVC, SÉRIE NORMAL, ESGOTO PREDIAL, DN 40 MM (INSTALADO EM RAMAL DE DESCARGAOU RAMAL DE ESGOTO SANITÁRIO), INCLUSIVE CONEXÕES, CORTES E FIXAÇÕES,PARA PRÉDIOS. AF_10/2015</t>
  </si>
  <si>
    <t>(COMPOSIÇÃO REPRESENTATIVA) DO SERVIÇO DE INSTALAÇÃO DE TUBO DE PVC, SÉRIE NORMAL, ESGOTO PREDIAL, DN 50 MM (INSTALADO EM RAMAL DE DESCARGAOU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</si>
  <si>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</si>
  <si>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</si>
  <si>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</si>
  <si>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EMPRUMADA FORNECIMENTO E INSTALAÇÃO. AF_12/2015</t>
  </si>
  <si>
    <t>TUBO EM COBRE RÍGIDO, DN 28 MM, CLASSE E, SEM ISOLAMENTO, INSTALADO EMPRUMADA FORNECIMENTO E INSTALAÇÃO. AF_12/2015</t>
  </si>
  <si>
    <t>TUBO EM COBRE RÍGIDO, DN 35 MM, CLASSE E, SEM ISOLAMENTO, INSTALADO EMPRUMADA FORNECIMENTO E INSTALAÇÃO. AF_12/2015</t>
  </si>
  <si>
    <t>TUBO EM COBRE RÍGIDO, DN 42 MM, CLASSE E, SEM ISOLAMENTO, INSTALADO EMPRUMADA FORNECIMENTO E INSTALAÇÃO. AF_12/2015</t>
  </si>
  <si>
    <t>TUBO EM COBRE RÍGIDO, DN 54 MM, CLASSE E, SEM ISOLAMENTO, INSTALADO EMPRUMADA FORNECIMENTO E INSTALAÇÃO. AF_12/2015</t>
  </si>
  <si>
    <t>TUBO EM COBRE RÍGIDO, DN 66 MM, CLASSE E, SEM ISOLAMENTO, INSTALADO EMPRUMADA FORNECIMENTO E INSTALAÇÃO. AF_12/2015</t>
  </si>
  <si>
    <t>TUBO EM COBRE RÍGIDO, DN 22 MM, CLASSE E, COM ISOLAMENTO, INSTALADO EMPRUMADA FORNECIMENTO E INSTALAÇÃO. AF_12/2015</t>
  </si>
  <si>
    <t>TUBO EM COBRE RÍGIDO, DN 28 MM, CLASSE E, COM ISOLAMENTO, INSTALADO EMPRUMADA FORNECIMENTO E INSTALAÇÃO. AF_12/2015</t>
  </si>
  <si>
    <t>TUBO EM COBRE RÍGIDO, DN 35 MM, CLASSE E, COM ISOLAMENTO, INSTALADO EMPRUMADA FORNECIMENTO E INSTALAÇÃO. AF_12/2015</t>
  </si>
  <si>
    <t>TUBO EM COBRE RÍGIDO, DN 42 MM, CLASSE E, COM ISOLAMENTO, INSTALADO EMPRUMADA FORNECIMENTO E INSTALAÇÃO. AF_12/2015</t>
  </si>
  <si>
    <t>TUBO EM COBRE RÍGIDO, DN 54 MM, CLASSE E, COM ISOLAMENTO, INSTALADO EMPRUMADA FORNECIMENTO E INSTALAÇÃO. AF_12/2015</t>
  </si>
  <si>
    <t>TUBO EM COBRE RÍGIDO, DN 66 MM, CLASSE E, COM ISOLAMENTO, INSTALADO EMPRUMADA FORNECIMENTO E INSTALAÇÃO. AF_12/2015</t>
  </si>
  <si>
    <t>TUBO EM COBRE RÍGIDO, DN 15 MM, CLASSE E, SEM ISOLAMENTO, INSTALADO EMRAMAL DE DISTRIBUIÇÃO FORNECIMENTO E INSTALAÇÃO. AF_12/2015</t>
  </si>
  <si>
    <t>TUBO EM COBRE RÍGIDO, DN 22 MM, CLASSE E, SEM ISOLAMENTO, INSTALADO EMRAMAL DE DISTRIBUIÇÃO FORNECIMENTO E INSTALAÇÃO. AF_12/2015</t>
  </si>
  <si>
    <t>TUBO EM COBRE RÍGIDO, DN 28 MM, CLASSE E, SEM ISOLAMENTO, INSTALADO EMRAMAL DE DISTRIBUIÇÃO FORNECIMENTO E INSTALAÇÃO. AF_12/2015</t>
  </si>
  <si>
    <t>TUBO EM COBRE RÍGIDO, DN 15 MM, CLASSE E, COM ISOLAMENTO, INSTALADO EMRAMAL DE DISTRIBUIÇÃO FORNECIMENTO E INSTALAÇÃO. AF_12/2015</t>
  </si>
  <si>
    <t>TUBO EM COBRE RÍGIDO, DN 22 MM, CLASSE E, COM ISOLAMENTO, INSTALADO EMRAMAL DE DISTRIBUIÇÃO FORNECIMENTO E INSTALAÇÃO. AF_12/2015</t>
  </si>
  <si>
    <t>TUBO EM COBRE RÍGIDO, DN 28 MM, CLASSE E, COM ISOLAMENTO, INSTALADO EMRAMAL DE DISTRIBUIÇÃO FORNECIMENTO E INSTALAÇÃO. AF_12/2015</t>
  </si>
  <si>
    <t>TUBO EM COBRE RÍGIDO, DN 15 MM, CLASSE E, SEM ISOLAMENTO, INSTALADO EMRAMAL E SUB-RAMAL FORNECIMENTO E INSTALAÇÃO. AF_12/2015</t>
  </si>
  <si>
    <t>TUBO EM COBRE RÍGIDO, DN 22 MM, CLASSE E, SEM ISOLAMENTO, INSTALADO EMRAMAL E SUB-RAMAL FORNECIMENTO E INSTALAÇÃO. AF_12/2015</t>
  </si>
  <si>
    <t>TUBO EM COBRE RÍGIDO, DN 28 MM, CLASSE E, SEM ISOLAMENTO, INSTALADO EMRAMAL E SUB-RAMAL FORNECIMENTO E INSTALAÇÃO. AF_12/2015</t>
  </si>
  <si>
    <t>TUBO EM COBRE RÍGIDO, DN 15 MM, CLASSE E, COM ISOLAMENTO, INSTALADO EMRAMAL E SUB-RAMAL FORNECIMENTO E INSTALAÇÃO. AF_12/2015</t>
  </si>
  <si>
    <t>TUBO EM COBRE RÍGIDO, DN 22 MM, CLASSE E, COM ISOLAMENTO, INSTALADO EMRAMAL E SUB-RAMAL FORNECIMENTO E INSTALAÇÃO. AF_12/2015</t>
  </si>
  <si>
    <t>TUBO EM COBRE RÍGIDO, DN 28 MM, CLASSE E, COM ISOLAMENTO, INSTALADO EMRAMAL E SUB-RAMAL FORNECIMENTO E INSTALAÇÃO.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</si>
  <si>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</si>
  <si>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</si>
  <si>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</si>
  <si>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</si>
  <si>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</si>
  <si>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</si>
  <si>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</si>
  <si>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</si>
  <si>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</si>
  <si>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</si>
  <si>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</si>
  <si>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</si>
  <si>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</si>
  <si>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</si>
  <si>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CONEXÃOROSQUEADA, INSTALADO EM REDE DE ALIMENTAÇÃO PARA HIDRANTE - FORNECIMENTO E INSTALAÇÃO. AF_12/2015</t>
  </si>
  <si>
    <t>TUBO DE AÇO PRETO SEM COSTURA, CONEXÃO SOLDADA, DN 40 (1 1/2"), INSTALADO EM REDE DE ALIMENTAÇÃO PARA SPRINKLER - FORNECIMENTO E INSTALAÇÃO.AF_12/2015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</si>
  <si>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</si>
  <si>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</si>
  <si>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</si>
  <si>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</si>
  <si>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</si>
  <si>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</si>
  <si>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</si>
  <si>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EINSTALAÇÃO. AF_12/2015</t>
  </si>
  <si>
    <t>TUBO DE AÇO GALVANIZADO COM COSTURA, CLASSE MÉDIA, CONEXÃO ROSQUEADA, DN 20 (3/4"), INSTALADO EM RAMAIS E SUB-RAMAIS DE GÁS - FORNECIMENTO EINSTALAÇÃO.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</si>
  <si>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</si>
  <si>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</si>
  <si>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CONEXÃOROSQUEADA, INSTALADO EM RESERVAÇÃO DE ÁGUA DE EDIFICAÇÃO QUE POSSUA RESERVATÓRIO DE FIBRA/FIBROCIMENTO FORNECIMENTO E INSTALAÇÃO. AF_06/2016</t>
  </si>
  <si>
    <t>TUBO DE AÇO GALVANIZADO COM COSTURA, CLASSE MÉDIA, DN 65 (2 1/2), CONEXÃO ROSQUEADA, INSTALADO EM RESERVAÇÃO DE ÁGUA DE EDIFICAÇÃO QUE POSSUA RESERVATÓRIO DE FIBRA/FIBROCIMENTO FORNECIMENTO E INSTALAÇÃO. AF_06/2016</t>
  </si>
  <si>
    <t>TUBO DE AÇO GALVANIZADO COM COSTURA, CLASSE MÉDIA, DN 80 (3), CONEXÃOROSQUEADA, INSTALADO EM RESERVAÇÃO DE ÁGUA DE EDIFICAÇÃO QUE POSSUA RESERVATÓRIO DE FIBRA/FIBROCIMENTO FORNECIMENTO E INSTALAÇÃO. AF_06/2016</t>
  </si>
  <si>
    <t>TUBO EM COBRE RÍGIDO, DN 54 MM, CLASSE E, SEM ISOLAMENTO, INSTALADO EMRESERVAÇÃO DE ÁGUA DE EDIFICAÇÃO QUE POSSUA RESERVATÓRIO DE FIBRA/FIBROCIMENTO FORNECIMENTO E INSTALAÇÃO. AF_06/2016</t>
  </si>
  <si>
    <t>TUBO EM COBRE RÍGIDO, DN 66 MM, CLASSE E, SEM ISOLAMENTO, INSTALADO EMRESERVAÇÃO DE ÁGUA DE EDIFICAÇÃO QUE POSSUA RESERVATÓRIO DE FIBRA/FIBROCIMENTO FORNECIMENTO E INSTALAÇÃO. AF_06/2016</t>
  </si>
  <si>
    <t>TUBO EM COBRE RÍGIDO, DN 79 MM, CLASSE E, SEM ISOLAMENTO, INSTALADO EMRESERVAÇÃO DE ÁGUA DE EDIFICAÇÃO QUE POSSUA RESERVATÓRIO DE FIBRA/FIBROCIMENTO FORNECIMENTO E INSTALAÇÃO. AF_06/2016</t>
  </si>
  <si>
    <t>TUBO EM COBRE RÍGIDO, DN 104 MM, CLASSE E, SEM ISOLAMENTO, INSTALADO EM RESERVAÇÃO DE ÁGUA DE EDIFICAÇÃO QUE POSSUA RESERVATÓRIO DE FIBRA/FIBROCIMENTO FORNECIMENTO E INSTALAÇÃO. AF_06/2016</t>
  </si>
  <si>
    <t>TUBO, PVC, SOLDÁVEL, DN 25 MM, INSTALADO EM RESERVAÇÃO DE ÁGUA DE EDIFICAÇÃO QUE POSSUA RESERVATÓRIO DE FIBRA/FIBROCIMENTO FORNECIMENTO EINSTALAÇÃO. AF_06/2016</t>
  </si>
  <si>
    <t>TUBO, PVC, SOLDÁVEL, DN 32 MM, INSTALADO EM RESERVAÇÃO DE ÁGUA DE EDIFICAÇÃO QUE POSSUA RESERVATÓRIO DE FIBRA/FIBROCIMENTO FORNECIMENTO EINSTALAÇÃO. AF_06/2016</t>
  </si>
  <si>
    <t>TUBO, PVC, SOLDÁVEL, DN 40 MM, INSTALADO EM RESERVAÇÃO DE ÁGUA DE EDIFICAÇÃO QUE POSSUA RESERVATÓRIO DE FIBRA/FIBROCIMENTO FORNECIMENTO EINSTALAÇÃO. AF_06/2016</t>
  </si>
  <si>
    <t>TUBO, PVC, SOLDÁVEL, DN 50 MM, INSTALADO EM RESERVAÇÃO DE ÁGUA DE EDIFICAÇÃO QUE POSSUA RESERVATÓRIO DE FIBRA/FIBROCIMENTO FORNECIMENTO EINSTALAÇÃO. AF_06/2016</t>
  </si>
  <si>
    <t>TUBO, PVC, SOLDÁVEL, DN 60 MM, INSTALADO EM RESERVAÇÃO DE ÁGUA DE EDIFICAÇÃO QUE POSSUA RESERVATÓRIO DE FIBRA/FIBROCIMENTO FORNECIMENTO EINSTALAÇÃO. AF_06/2016</t>
  </si>
  <si>
    <t>TUBO, PVC, SOLDÁVEL, DN 75 MM, INSTALADO EM RESERVAÇÃO DE ÁGUA DE EDIFICAÇÃO QUE POSSUA RESERVATÓRIO DE FIBRA/FIBROCIMENTO FORNECIMENTO EINSTALAÇÃO. AF_06/2016</t>
  </si>
  <si>
    <t>TUBO, PVC, SOLDÁVEL, DN 85 MM, INSTALADO EM RESERVAÇÃO DE ÁGUA DE EDIFICAÇÃO QUE POSSUA RESERVATÓRIO DE FIBRA/FIBROCIMENTO FORNECIMENTO EINSTALAÇÃO. AF_06/2016</t>
  </si>
  <si>
    <t>TUBO, PVC, SOLDÁVEL, DN 110 MM, INSTALADO EM RESERVAÇÃO DE ÁGUA DE EDIFICAÇÃO QUE POSSUA RESERVATÓRIO DE FIBRA/FIBROCIMENTO FORNECIMENTO EINSTALAÇÃO. AF_06/2016</t>
  </si>
  <si>
    <t>TUBO, CPVC, SOLDÁVEL, DN 22 MM, INSTALADO EM RESERVAÇÃO DE ÁGUA DE EDIFICAÇÃO QUE POSSUA RESERVATÓRIO DE FIBRA/FIBROCIMENTO FORNECIMENTO EINSTALAÇÃO. AF_06/2016</t>
  </si>
  <si>
    <t>TUBO, CPVC, SOLDÁVEL, DN 28 MM, INSTALADO EM RESERVAÇÃO DE ÁGUA DE EDIFICAÇÃO QUE POSSUA RESERVATÓRIO DE FIBRA/FIBROCIMENTO FORNECIMENTO EINSTALAÇÃO. AF_06/2016</t>
  </si>
  <si>
    <t>TUBO, CPVC, SOLDÁVEL, DN 35 MM, INSTALADO EM RESERVAÇÃO DE ÁGUA DE EDIFICAÇÃO QUE POSSUA RESERVATÓRIO DE FIBRA/FIBROCIMENTO FORNECIMENTO EINSTALAÇÃO. AF_06/2016</t>
  </si>
  <si>
    <t>TUBO, CPVC, SOLDÁVEL, DN 42 MM, INSTALADO EM RESERVAÇÃO DE ÁGUA DE EDIFICAÇÃO QUE POSSUA RESERVATÓRIO DE FIBRA/FIBROCIMENTO FORNECIMENTO EINSTALAÇÃO. AF_06/2016</t>
  </si>
  <si>
    <t>TUBO, CPVC, SOLDÁVEL, DN 54 MM, INSTALADO EM RESERVAÇÃO DE ÁGUA DE EDIFICAÇÃO QUE POSSUA RESERVATÓRIO DE FIBRA/FIBROCIMENTO FORNECIMENTO EINSTALAÇÃO. AF_06/2016</t>
  </si>
  <si>
    <t>TUBO, CPVC, SOLDÁVEL, DN 73 MM, INSTALADO EM RESERVAÇÃO DE ÁGUA DE EDIFICAÇÃO QUE POSSUA RESERVATÓRIO DE FIBRA/FIBROCIMENTO FORNECIMENTO EINSTALAÇÃO. AF_06/2016</t>
  </si>
  <si>
    <t>TUBO, CPVC, SOLDÁVEL, DN 89 MM, INSTALADO EM RESERVAÇÃO DE ÁGUA DE EDIFICAÇÃO QUE POSSUA RESERVATÓRIO DE FIBRA/FIBROCIMENTO FORNECIMENTO EINSTALAÇÃO. AF_06/2016</t>
  </si>
  <si>
    <t>TUBO DE AÇO PRETO SEM COSTURA, CONEXÃO SOLDADA, DN 40 (1 1/2"), INSTALADO EM REDE DE ALIMENTAÇÃO PARA HIDRANTE - FORNECIMENTO E INSTALAÇÃO.AF_12/2015</t>
  </si>
  <si>
    <t>TUBO, PPR, DN 25, CLASSE PN 20, INSTALADO EM RAMAL OU SUB-RAMAL DE ÁGUA FORNECIMENTO E INSTALAÇÃO. AF_06/2015</t>
  </si>
  <si>
    <t>TUBO, PPR, DN 25, CLASSE PN 25 INSTALADO EM RAMAL OU SUB-RAMAL DE ÁGUAFORNECIMENTO E INSTALAÇÃO. AF_06/2015</t>
  </si>
  <si>
    <t>TUBO, PPR, DN 25, CLASSE PN 20, INSTALADO EM RAMAL DE DISTRIBUIÇÃO DEÁGUA FORNECIMENTO E INSTALAÇÃO. AF_06/2015</t>
  </si>
  <si>
    <t>TUBO, PPR, DN 32, CLASSE PN 12, INSTALADO EM RAMAL DE DISTRIBUIÇÃO DEÁGUA FORNECIMENTO E INSTALAÇÃO. AF_06/2015</t>
  </si>
  <si>
    <t>TUBO, PPR, DN 40, CLASSE PN 12, INSTALADO EM RAMAL DE DISTRIBUIÇÃO DEÁGUA FORNECIMENTO E INSTALAÇÃO. AF_06/2015</t>
  </si>
  <si>
    <t>TUBO, PPR, DN 25, CLASSE PN 25, INSTALADO EM RAMAL DE DISTRIBUIÇÃO DEÁGUA FORNECIMENTO E INSTALAÇÃO. AF_06/2015</t>
  </si>
  <si>
    <t>TUBO, PPR, DN 32, CLASSE PN 25, INSTALADO EM RAMAL DE DISTRIBUIÇÃO DEÁGUA FORNECIMENTO E INSTALAÇÃO. AF_06/2015</t>
  </si>
  <si>
    <t>TUBO, PPR, DN 40, CLASSE PN 25, INSTALADO EM RAMAL DE DISTRIBUIÇÃO DEÁGUA FORNECIMENTO E INSTALAÇÃO. AF_06/2015</t>
  </si>
  <si>
    <t>TUBO, PPR, DN 25, CLASSE PN 20, INSTALADO EM PRUMADA DE ÁGUA FORNECIMENTO E INSTALAÇÃO. AF_06/2015</t>
  </si>
  <si>
    <t>TUBO, PPR, DN 32, CLASSE PN 12, INSTALADO EM PRUMADA DE ÁGUA FORNECIMENTO E INSTALAÇÃO. AF_06/2015</t>
  </si>
  <si>
    <t>TUBO, PPR, DN 40, CLASSE PN 12, INSTALADO EM PRUMADA DE ÁGUA FORNECIMENTO E INSTALAÇÃO. AF_06/2015</t>
  </si>
  <si>
    <t>TUBO, PPR, DN 50, CLASSE PN 12, INSTALADO EM PRUMADA DE ÁGUA FORNECIMENTO E INSTALAÇÃO. AF_06/2015</t>
  </si>
  <si>
    <t>TUBO, PPR, DN 63, CLASSE PN 12, INSTALADO EM PRUMADA DE ÁGUA FORNECIMENTO E INSTALAÇÃO. AF_06/2015</t>
  </si>
  <si>
    <t>TUBO, PPR, DN 75, CLASSE PN 12, INSTALADO EM PRUMADA DE ÁGUA FORNECIMENTO E INSTALAÇÃO. AF_06/2015</t>
  </si>
  <si>
    <t>TUBO, PPR, DN 90, CLASSE PN 12, INSTALADO EM PRUMADA DE ÁGUA FORNECIMENTO E INSTALAÇÃO. AF_06/2015</t>
  </si>
  <si>
    <t>TUBO, PPR, DN 110, CLASSE PN 12, INSTALADO EM PRUMADA DE ÁGUA FORNECIMENTO E INSTALAÇÃO. AF_06/2015</t>
  </si>
  <si>
    <t>TUBO, PPR, DN 25, CLASSE PN 25, INSTALADO EM PRUMADA DE ÁGUA FORNECIMENTO E INSTALAÇÃO. AF_06/2015</t>
  </si>
  <si>
    <t>TUBO, PPR, DN 32, CLASSE PN 25, INSTALADO EM PRUMADA DE ÁGUA FORNECIMENTO E INSTALAÇÃO. AF_06/2015</t>
  </si>
  <si>
    <t>TUBO, PPR, DN 40, CLASSE PN 25, INSTALADO EM PRUMADA DE ÁGUA FORNECIMENTO E INSTALAÇÃO. AF_06/2015</t>
  </si>
  <si>
    <t>TUBO, PPR, DN 50, CLASSE PN 25, INSTALADO EM PRUMADA DE ÁGUA FORNECIMENTO E INSTALAÇÃO. AF_06/2015</t>
  </si>
  <si>
    <t>TUBO, PPR, DN 63, CLASSE PN 25, INSTALADO EM PRUMADA DE ÁGUA FORNECIMENTO E INSTALAÇÃO. AF_06/2015</t>
  </si>
  <si>
    <t>TUBO, PPR, DN 75, CLASSE PN 25, INSTALADO EM PRUMADA DE ÁGUA FORNECIMENTO E INSTALAÇÃO. AF_06/2015</t>
  </si>
  <si>
    <t>TUBO, PPR, DN 90, CLASSE PN 25, INSTALADO EM PRUMADA DE ÁGUA FORNECIMENTO E INSTALAÇÃO. AF_06/2015</t>
  </si>
  <si>
    <t>TUBO, PPR, DN 110, CLASSE PN 25, INSTALADO EM PRUMADA DE ÁGUA FORNECIMENTO E INSTALAÇÃO. AF_06/2015</t>
  </si>
  <si>
    <t>TUBO, PPR, DN 20, CLASSE PN 20, INSTALADO EM RESERVAÇÃO DE ÁGUA DE EDIFICAÇÃO QUE POSSUA RESERVATÓRIO DE FIBRA/FIBROCIMENTO FORNECIMENTOE INSTALAÇÃO. AF_06/2016</t>
  </si>
  <si>
    <t>TUBO, PPR, DN 25, CLASSE PN 20, INSTALADO EM RESERVAÇÃO DE ÁGUA DE EDIFICAÇÃO QUE POSSUA RESERVATÓRIO DE FIBRA/FIBROCIMENTO FORNECIMENTOE INSTALAÇÃO. AF_06/2016</t>
  </si>
  <si>
    <t>TUBO, PPR, DN 32, CLASSE PN 12, INSTALADO EM RESERVAÇÃO DE ÁGUA DE EDIFICAÇÃO QUE POSSUA RESERVATÓRIO DE FIBRA/FIBROCIMENTO FORNECIMENTOE INSTALAÇÃO. AF_06/2016</t>
  </si>
  <si>
    <t>TUBO, PPR, DN 40, CLASSE PN 12, INSTALADO EM RESERVAÇÃO DE ÁGUA DE EDIFICAÇÃO QUE POSSUA RESERVATÓRIO DE FIBRA/FIBROCIMENTO FORNECIMENTOE INSTALAÇÃO. AF_06/2016</t>
  </si>
  <si>
    <t>TUBO, PPR, DN 50, CLASSE PN 12, INSTALADO EM RESERVAÇÃO DE ÁGUA DE EDIFICAÇÃO QUE POSSUA RESERVATÓRIO DE FIBRA/FIBROCIMENTO FORNECIMENTOE INSTALAÇÃO. AF_06/2016</t>
  </si>
  <si>
    <t>TUBO, PPR, DN 63, CLASSE PN 12, INSTALADO EM RESERVAÇÃO DE ÁGUA DE EDIFICAÇÃO QUE POSSUA RESERVATÓRIO DE FIBRA/FIBROCIMENTO FORNECIMENTOE INSTALAÇÃO. AF_06/2016</t>
  </si>
  <si>
    <t>TUBO, PPR, DN 75, CLASSE PN 12, INSTALADO EM RESERVAÇÃO DE ÁGUA DE EDIFICAÇÃO QUE POSSUA RESERVATÓRIO DE FIBRA/FIBROCIMENTO FORNECIMENTOE INSTALAÇÃO. AF_06/2016</t>
  </si>
  <si>
    <t>TUBO, PPR, DN 90, CLASSE PN 12, INSTALADO EM RESERVAÇÃO DE ÁGUA DE EDIFICAÇÃO QUE POSSUA RESERVATÓRIO DE FIBRA/FIBROCIMENTO FORNECIMENTOE INSTALAÇÃO. AF_06/2016</t>
  </si>
  <si>
    <t>TUBO, PPR, DN 110, CLASSE PN 12, INSTALADO EM RESERVAÇÃO DE ÁGUA DE EDIFICAÇÃO QUE POSSUA RESERVATÓRIO DE FIBRA/FIBROCIMENTO FORNECIMENTOE INSTALAÇÃO. AF_06/2016</t>
  </si>
  <si>
    <t>TUBO, PPR, DN 20, CLASSE PN 25, INSTALADO EM RESERVAÇÃO DE ÁGUA DE EDIFICAÇÃO QUE POSSUA RESERVATÓRIO DE FIBRA/FIBROCIMENTO FORNECIMENTOE INSTALAÇÃO. AF_06/2016</t>
  </si>
  <si>
    <t>TUBO, PPR, DN 25, CLASSE PN 25, INSTALADO EM RESERVAÇÃO DE ÁGUA DE EDIFICAÇÃO QUE POSSUA RESERVATÓRIO DE FIBRA/FIBROCIMENTO FORNECIMENTOE INSTALAÇÃO. AF_06/2016</t>
  </si>
  <si>
    <t>TUBO, PPR, DN 32, CLASSE PN 25, INSTALADO EM RESERVAÇÃO DE ÁGUA DE EDIFICAÇÃO QUE POSSUA RESERVATÓRIO DE FIBRA/FIBROCIMENTO FORNECIMENTOE INSTALAÇÃO. AF_06/2016</t>
  </si>
  <si>
    <t>TUBO, PPR, DN 40, CLASSE PN 25, INSTALADO EM RESERVAÇÃO DE ÁGUA DE EDIFICAÇÃO QUE POSSUA RESERVATÓRIO DE FIBRA/FIBROCIMENTO FORNECIMENTOE INSTALAÇÃO. AF_06/2016</t>
  </si>
  <si>
    <t>TUBO, PPR, DN 50, CLASSE PN 25, INSTALADO EM RESERVAÇÃO DE ÁGUA DE EDIFICAÇÃO QUE POSSUA RESERVATÓRIO DE FIBRA/FIBROCIMENTO FORNECIMENTOE INSTALAÇÃO. AF_06/2016</t>
  </si>
  <si>
    <t>TUBO, PPR, DN 63, CLASSE PN 25, INSTALADO EM RESERVAÇÃO DE ÁGUA DE EDIFICAÇÃO QUE POSSUA RESERVATÓRIO DE FIBRA/FIBROCIMENTO FORNECIMENTOE INSTALAÇÃO. AF_06/2016</t>
  </si>
  <si>
    <t>TUBO, PPR, DN 75, CLASSE PN 25, INSTALADO EM RESERVAÇÃO DE ÁGUA DE EDIFICAÇÃO QUE POSSUA RESERVATÓRIO DE FIBRA/FIBROCIMENTO FORNECIMENTOE INSTALAÇÃO. AF_06/2016</t>
  </si>
  <si>
    <t>TUBO, PPR, DN 90, CLASSE PN 25, INSTALADO EM RESERVAÇÃO DE ÁGUA DE EDIFICAÇÃO QUE POSSUA RESERVATÓRIO DE FIBRA/FIBROCIMENTO FORNECIMENTOE INSTALAÇÃO. AF_06/2016</t>
  </si>
  <si>
    <t>TUBO, PPR, DN 110, CLASSE PN 25, INSTALADO EM RESERVAÇÃO DE ÁGUA DE EDIFICAÇÃO QUE POSSUA RESERVATÓRIO DE FIBRA/FIBROCIMENTO FORNECIMENTOE INSTALAÇÃO. AF_06/2016</t>
  </si>
  <si>
    <t>TUBO, PEX, MONOCAMADA, DN 16, INSTALADO EM RAMAL OU SUB-RAMAL DE ÁGUA FORNECIMENTO E INSTALAÇÃO. AF_06/2015</t>
  </si>
  <si>
    <t>TUBO, PEX, MONOCAMADA, DN 20, INSTALADO EM RAMAL OU SUB-RAMAL DE ÁGUA FORNECIMENTO E INSTALAÇÃO. AF_06/2015</t>
  </si>
  <si>
    <t>TUBO, PEX, MONOCAMADA, DN 25, INSTALADO EM RAMAL OU SUB-RAMAL DE ÁGUA FORNECIMENTO E INSTALAÇÃO. AF_06/2015</t>
  </si>
  <si>
    <t>TUBO, PEX, MONOCAMADA, DN 32, INSTALADO EM RAMAL OU SUB-RAMAL DE ÁGUA FORNECIMENTO E INSTALAÇÃO. AF_06/2015</t>
  </si>
  <si>
    <t>TUBO, PEX, MONOCAMADA, DN 16, INSTALADO EM RAMAL DE DISTRIBUIÇÃO DE ÁGUA FORNECIMENTO E INSTALAÇÃO. AF_06/2015</t>
  </si>
  <si>
    <t>TUBO, PEX, MONOCAMADA, DN 20, INSTALADO EM RAMAL DE DISTRIBUIÇÃO DE ÁGUA FORNECIMENTO E INSTALAÇÃO. AF_06/2015</t>
  </si>
  <si>
    <t>TUBO, PEX, MONOCAMADA, DN 25, INSTALADO EM RAMAL DE DISTRIBUIÇÃO DE ÁGUA FORNECIMENTO E INSTALAÇÃO. AF_06/2015</t>
  </si>
  <si>
    <t>TUBO, PEX, MONOCAMADA, DN 32, INSTALADO EM RAMAL DE DISTRIBUIÇÃO DE ÁGUA FORNECIMENTO E INSTALAÇÃO. AF_06/2015</t>
  </si>
  <si>
    <t>TUBO EM COBRE FLEXÍVEL, DN 1/4, COM ISOLAMENTO, INSTALADO EM RAMAL DEALIMENTAÇÃO DE AR CONDICIONADO COM CONDENSADORA INDIVIDUAL FORNECIMENTO E INSTALAÇÃO. AF_12/2015</t>
  </si>
  <si>
    <t>TUBO EM COBRE FLEXÍVEL, DN 3/8", COM ISOLAMENTO, INSTALADO EM RAMAL DEALIMENTAÇÃO DE AR CONDICIONADO COM CONDENSADORA INDIVIDUAL FORNECIMENTO E INSTALAÇÃO. AF_12/2015</t>
  </si>
  <si>
    <t>TUBO EM COBRE FLEXÍVEL, DN 1/2", COM ISOLAMENTO, INSTALADO EM RAMAL DEALIMENTAÇÃO DE AR CONDICIONADO COM CONDENSADORA INDIVIDUAL FORNECIMENTO E INSTALAÇÃO. AF_12/2015</t>
  </si>
  <si>
    <t>TUBO EM COBRE FLEXÍVEL, DN 5/8", COM ISOLAMENTO, INSTALADO EM RAMAL DEALIMENTAÇÃO DE AR CONDICIONADO COM CONDENSADORA INDIVIDUAL FORNECIMENTO E INSTALAÇÃO. AF_12/2015</t>
  </si>
  <si>
    <t>TUBO EM COBRE FLEXÍVEL, DN 1/4", COM ISOLAMENTO, INSTALADO EM RAMAL DEALIMENTAÇÃO DE AR CONDICIONADO COM CONDENSADORA CENTRAL FORNECIMENTO E INSTALAÇÃO. AF_12/2015</t>
  </si>
  <si>
    <t>TUBO EM COBRE FLEXÍVEL, DN 3/8", COM ISOLAMENTO, INSTALADO EM RAMAL DEALIMENTAÇÃO DE AR CONDICIONADO COM CONDENSADORA CENTRAL FORNECIMENTO E INSTALAÇÃO. AF_12/2015</t>
  </si>
  <si>
    <t>TUBO EM COBRE FLEXÍVEL, DN 1/2", COM ISOLAMENTO, INSTALADO EM RAMAL DEALIMENTAÇÃO DE AR CONDICIONADO COM CONDENSADORA CENTRAL FORNECIMENTO E INSTALAÇÃO. AF_12/2015</t>
  </si>
  <si>
    <t>TUBO EM COBRE FLEXÍVEL, DN 5/8, COM ISOLAMENTO, INSTALADO EM RAMAL DEALIMENTAÇÃO DE AR CONDICIONADO COM CONDENSADORA CENTRAL FORNECIMENTO E INSTALAÇÃO. AF_12/2015</t>
  </si>
  <si>
    <t>TUBO EM COBRE RÍGIDO, DN 22 MM, CLASSE A, SEM ISOLAMENTO, INSTALADO EMPRUMADA FORNECIMENTO E INSTALAÇÃO. AF_12/2015</t>
  </si>
  <si>
    <t>TUBO EM COBRE RÍGIDO, DN 28 MM, CLASSE A, SEM ISOLAMENTO, INSTALADO EMPRUMADA FORNECIMENTO E INSTALAÇÃO. AF_12/2015</t>
  </si>
  <si>
    <t>TUBO EM COBRE RÍGIDO, DN 35 MM, CLASSE A, SEM ISOLAMENTO, INSTALADO EMPRUMADA FORNECIMENTO E INSTALAÇÃO. AF_12/2015</t>
  </si>
  <si>
    <t>TUBO EM COBRE RÍGIDO, DN 42 MM, CLASSE A, SEM ISOLAMENTO, INSTALADO EMPRUMADA FORNECIMENTO E INSTALAÇÃO. AF_12/2015</t>
  </si>
  <si>
    <t>TUBO EM COBRE RÍGIDO, DN 54 MM, CLASSE A, SEM ISOLAMENTO, INSTALADO EMPRUMADA FORNECIMENTO E INSTALAÇÃO. AF_12/2015</t>
  </si>
  <si>
    <t>TUBO EM COBRE RÍGIDO, DN 66 MM, CLASSE A, SEM ISOLAMENTO, INSTALADO EMPRUMADA FORNECIMENTO E INSTALAÇÃO. AF_12/2015</t>
  </si>
  <si>
    <t>TUBO EM COBRE RÍGIDO, DN 15 MM, CLASSE A, SEM ISOLAMENTO, INSTALADO EMRAMAL DE DISTRIBUIÇÃO FORNECIMENTO E INSTALAÇÃO. AF_12/2015</t>
  </si>
  <si>
    <t>TUBO EM COBRE RÍGIDO, DN 22 MM, CLASSE A, SEM ISOLAMENTO, INSTALADO EMRAMAL DE DISTRIBUIÇÃO FORNECIMENTO E INSTALAÇÃO. AF_12/2015</t>
  </si>
  <si>
    <t>TUBO EM COBRE RÍGIDO, DN 28 MM, CLASSE A, SEM ISOLAMENTO, INSTALADO EMRAMAL DE DISTRIBUIÇÃO FORNECIMENTO E INSTALAÇÃO. AF_12/2015</t>
  </si>
  <si>
    <t>TUBO EM COBRE RÍGIDO, DN 15 MM, CLASSE A, SEM ISOLAMENTO, INSTALADO EMRAMAL E SUB-RAMAL FORNECIMENTO E INSTALAÇÃO. AF_12/2015</t>
  </si>
  <si>
    <t>TUBO EM COBRE RÍGIDO, DN 22 MM, CLASSE A, SEM ISOLAMENTO, INSTALADO EMRAMAL E SUB-RAMAL FORNECIMENTO E INSTALAÇÃO. AF_12/2015</t>
  </si>
  <si>
    <t>TUBO EM COBRE RÍGIDO, DN 28 MM, CLASSE A, SEM ISOLAMENTO, INSTALADO EMRAMAL E SUB-RAMAL FORNECIMENTO E INSTALAÇÃO. AF_12/2015</t>
  </si>
  <si>
    <t>TUBO EM COBRE RÍGIDO, DN 22 MM, CLASSE I, SEM ISOLAMENTO, INSTALADO EMPRUMADA FORNECIMENTO E INSTALAÇÃO. AF_12/2015</t>
  </si>
  <si>
    <t>TUBO EM COBRE RÍGIDO, DN 28 MM, CLASSE I, SEM ISOLAMENTO, INSTALADO EMPRUMADA FORNECIMENTO E INSTALAÇÃO. AF_12/2015</t>
  </si>
  <si>
    <t>TUBO EM COBRE RÍGIDO, DN 35 MM, CLASSE I, SEM ISOLAMENTO, INSTALADO EMPRUMADA FORNECIMENTO E INSTALAÇÃO. AF_12/2015</t>
  </si>
  <si>
    <t>TUBO EM COBRE RÍGIDO, DN 42 MM, CLASSE I, SEM ISOLAMENTO, INSTALADO EMPRUMADA FORNECIMENTO E INSTALAÇÃO. AF_12/2015</t>
  </si>
  <si>
    <t>TUBO EM COBRE RÍGIDO, DN 54 MM, CLASSE I, SEM ISOLAMENTO, INSTALADO EMPRUMADA FORNECIMENTO E INSTALAÇÃO. AF_12/2015</t>
  </si>
  <si>
    <t>TUBO EM COBRE RÍGIDO, DN 66 MM, CLASSE I, SEM ISOLAMENTO, INSTALADO EMPRUMADA FORNECIMENTO E INSTALAÇÃO. AF_12/2015</t>
  </si>
  <si>
    <t>TUBO EM COBRE RÍGIDO, DN 15 MM, CLASSE I, SEM ISOLAMENTO, INSTALADO EMRAMAL DE DISTRIBUIÇÃO FORNECIMENTO E INSTALAÇÃO. AF_12/2015</t>
  </si>
  <si>
    <t>TUBO EM COBRE RÍGIDO, DN 22 MM, CLASSE I, SEM ISOLAMENTO, INSTALADO EMRAMAL DE DISTRIBUIÇÃO FORNECIMENTO E INSTALAÇÃO. AF_12/2015</t>
  </si>
  <si>
    <t>TUBO EM COBRE RÍGIDO, DN 28 MM, CLASSE I, SEM ISOLAMENTO, INSTALADO EMRAMAL DE DISTRIBUIÇÃO FORNECIMENTO E INSTALAÇÃO. AF_12/2015</t>
  </si>
  <si>
    <t>TUBO EM COBRE RÍGIDO, DN 15 MM, CLASSE I, SEM ISOLAMENTO, INSTALADO EMRAMAL E SUB-RAMAL FORNECIMENTO E INSTALAÇÃO. AF_12/2015</t>
  </si>
  <si>
    <t>TUBO EM COBRE RÍGIDO, DN 22 MM, CLASSE I, SEM ISOLAMENTO, INSTALADO EMRAMAL E SUB-RAMAL FORNECIMENTO E INSTALAÇÃO. AF_12/2015</t>
  </si>
  <si>
    <t>TUBO EM COBRE RÍGIDO, DN 28 MM, CLASSE I, SEM ISOLAMENTO, INSTALADO EMRAMAL E SUB-RAMAL FORNECIMENTO E INSTALAÇÃO. AF_12/2015</t>
  </si>
  <si>
    <t>TUBO DE AÇO GALVANIZADO COM COSTURA, CLASSE MÉDIA, DN 25 (1"), CONEXÃOROSQUEADA,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</si>
  <si>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</si>
  <si>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EINSTALAÇÃO. AF_12/2015</t>
  </si>
  <si>
    <t xml:space="preserve">COTOVELO DE AÇO GALVANIZADO 4" - FORNECIMENTO E INSTALAÇÃO </t>
  </si>
  <si>
    <t xml:space="preserve">COTOVELO DE AÇO GALVANIZADO 5" - FORNECIMENTO E INSTALAÇÃO </t>
  </si>
  <si>
    <t xml:space="preserve">COTOVELO DE AÇO GALVANIZADO 6" - FORNECIMENTO E INSTALAÇÃO </t>
  </si>
  <si>
    <t xml:space="preserve">UNIAO DE ACO GALVANIZADO 4" - FORNECIMENTO E INSTALACAO </t>
  </si>
  <si>
    <t xml:space="preserve">LUVA DE ACO GALVANIZADO 4" - FORNECIMENTO E INSTALACAO </t>
  </si>
  <si>
    <t xml:space="preserve">LUVA DE ACO GALVANIZADO 5" - FORNECIMENTO E INSTALACAO </t>
  </si>
  <si>
    <t xml:space="preserve">LUVA DE ACO GALVANIZADO 6" - FORNECIMENTO E INSTALACAO </t>
  </si>
  <si>
    <t xml:space="preserve">LUVA REDUCAO ACO GALVANIZADO 4X2.1/2" - FORNECIMENTO E INSTALACAO </t>
  </si>
  <si>
    <t xml:space="preserve">LUVA REDUCAO ACO GALVANIZADO 4X2" - FORNECIMENTO E INSTALACAO </t>
  </si>
  <si>
    <t xml:space="preserve">LUVA REDUCAO ACO GALVANIZADO 4X3" - FORNECIMENTO E INSTALACAO </t>
  </si>
  <si>
    <t xml:space="preserve">NIPLE DE ACO GALVANIZADO 4" - FORNECIMENTO E INSTALACAO </t>
  </si>
  <si>
    <t xml:space="preserve">NIPLE DE ACO GALVANIZADO 5" - FORNECIMENTO E INSTALACAO </t>
  </si>
  <si>
    <t xml:space="preserve">NIPLE DE ACO GALVANIZADO 6" - FORNECIMENTO E INSTALACAO </t>
  </si>
  <si>
    <t xml:space="preserve">TE DE ACO GALVANIZADO 4" - FORNECIMENTO E INSTALACAO </t>
  </si>
  <si>
    <t xml:space="preserve">TE DE ACO GALVANIZADO 5" - FORNECIMENTO E INSTALACAO </t>
  </si>
  <si>
    <t xml:space="preserve">TE DE ACO GALVANIZADO 6" - FORNECIMENTO E INSTALACAO </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</si>
  <si>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</si>
  <si>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</si>
  <si>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</si>
  <si>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</si>
  <si>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</si>
  <si>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</si>
  <si>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</si>
  <si>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</si>
  <si>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</si>
  <si>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</si>
  <si>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</si>
  <si>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</si>
  <si>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</si>
  <si>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</si>
  <si>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</si>
  <si>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</si>
  <si>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</si>
  <si>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</si>
  <si>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</si>
  <si>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</si>
  <si>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</si>
  <si>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</si>
  <si>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</si>
  <si>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</si>
  <si>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</si>
  <si>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</si>
  <si>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</si>
  <si>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</si>
  <si>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</si>
  <si>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</si>
  <si>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</si>
  <si>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</si>
  <si>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</si>
  <si>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</si>
  <si>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</si>
  <si>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FORNECIMENTO E INSTALAÇÃO. AF_12/2014</t>
  </si>
  <si>
    <t>TÊ COM BUCHA DE LATÃO NA BOLSA CENTRAL, PVC, SOLDÁVEL, DN 20MM X 1/2,INSTALADO EM RAMAL OU SUB-RAMAL DE ÁGUA - FORNECIMENTO E INSTALAÇÃO.AF_12/2014</t>
  </si>
  <si>
    <t>TE, PVC, SOLDÁVEL, DN 25MM, INSTALADO EM RAMAL OU SUB-RAMAL DE ÁGUA FORNECIMENTO E INSTALAÇÃO. AF_12/2014</t>
  </si>
  <si>
    <t>TÊ COM BUCHA DE LATÃO NA BOLSA CENTRAL, PVC, SOLDÁVEL, DN 25MM X 1/2,INSTALADO EM RAMAL OU SUB-RAMAL DE ÁGUA - FORNECIMENTO E INSTALAÇÃO.AF_12/2014</t>
  </si>
  <si>
    <t>TÊ DE REDUÇÃO, PVC, SOLDÁVEL, DN 25MM X 20MM, INSTALADO EM RAMAL OU SUB-RAMAL DE ÁGUA - FORNECIMENTO E INSTALAÇÃO. AF_12/2014</t>
  </si>
  <si>
    <t>TE, PVC, SOLDÁVEL, DN 32MM, INSTALADO EM RAMAL OU SUB-RAMAL DE ÁGUA FORNECIMENTO E INSTALAÇÃO. AF_12/2014</t>
  </si>
  <si>
    <t>TÊ COM BUCHA DE LATÃO NA BOLSA CENTRAL, PVC, SOLDÁVEL, DN 32MM X 3/4,INSTALADO EM RAMAL OU SUB-RAMAL DE ÁGUA - FORNECIMENTO E INSTALAÇÃO.AF_12/2014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</si>
  <si>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</si>
  <si>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</si>
  <si>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</si>
  <si>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</si>
  <si>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</si>
  <si>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</si>
  <si>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</si>
  <si>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</si>
  <si>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</si>
  <si>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</si>
  <si>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</si>
  <si>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</si>
  <si>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</si>
  <si>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</si>
  <si>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</si>
  <si>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</si>
  <si>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</si>
  <si>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</si>
  <si>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</si>
  <si>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</si>
  <si>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</si>
  <si>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</si>
  <si>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</si>
  <si>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</si>
  <si>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</si>
  <si>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</si>
  <si>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</si>
  <si>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</si>
  <si>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</si>
  <si>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</si>
  <si>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</si>
  <si>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</si>
  <si>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</si>
  <si>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</si>
  <si>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</si>
  <si>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</si>
  <si>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</si>
  <si>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FORNECIMENTO E INSTALAÇÃO. AF_12/2014</t>
  </si>
  <si>
    <t>TÊ COM BUCHA DE LATÃO NA BOLSA CENTRAL, PVC, SOLDÁVEL, DN 25MM X 1/2,INSTALADO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</si>
  <si>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</si>
  <si>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FORNECIMENTO E INSTALAÇÃO. AF_12/2014</t>
  </si>
  <si>
    <t>TÊ COM BUCHA DE LATÃO NA BOLSA CENTRAL, PVC, SOLDÁVEL, DN 32MM X 3/4,INSTALADO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</si>
  <si>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</si>
  <si>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</si>
  <si>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</si>
  <si>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FORNECIMENTO E INSTALAÇÃO. AF_12/2014</t>
  </si>
  <si>
    <t>CURVA 45 GRAUS, PVC, SOLDÁVEL, DN 25MM, INSTALADO EM PRUMADA DE ÁGUA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</si>
  <si>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</si>
  <si>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</si>
  <si>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FORNECIMENTO E INSTALAÇÃO. AF_12/2014</t>
  </si>
  <si>
    <t>CURVA 45 GRAUS, PVC, SOLDÁVEL, DN 32MM, INSTALADO EM PRUMADA DE ÁGUA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</si>
  <si>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</si>
  <si>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</si>
  <si>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FORNECIMENTO E INSTALAÇÃO. AF_12/2014</t>
  </si>
  <si>
    <t>CURVA 45 GRAUS, PVC, SOLDÁVEL, DN 40MM, INSTALADO EM PRUMADA DE ÁGUA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</si>
  <si>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</si>
  <si>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</si>
  <si>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FORNECIMENTO E INSTALAÇÃO. AF_12/2014</t>
  </si>
  <si>
    <t>CURVA 45 GRAUS, PVC, SOLDÁVEL, DN 50MM, INSTALADO EM PRUMADA DE ÁGUA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</si>
  <si>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</si>
  <si>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</si>
  <si>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FORNECIMENTO E INSTALAÇÃO. AF_12/2014</t>
  </si>
  <si>
    <t>CURVA 45 GRAUS, PVC, SOLDÁVEL, DN 60MM, INSTALADO EM PRUMADA DE ÁGUA FORNECIMENTO E INSTALAÇÃO. AF_12/2014</t>
  </si>
  <si>
    <t>JOELHO 90 GRAUS, PVC, SOLDÁVEL, DN 75MM, INSTALADO EM PRUMADA DE ÁGUA - FORNECIMENTO E INSTALAÇÃO. AF_12/2014</t>
  </si>
  <si>
    <t>JOELHO 90 GRAUS, PVC, SERIE R, ÁGUA PLUVIAL, DN 40 MM, JUNTA SOLDÁVEL,FORNECIDO E INSTALADO EM RAMAL DE ENCAMINHAMENTO. AF_12/2014</t>
  </si>
  <si>
    <t>JOELHO 45 GRAUS, PVC, SOLDÁVEL, DN 75MM, INSTALADO EM PRUMADA DE ÁGUA - FORNECIMENTO E INSTALAÇÃO. AF_12/2014</t>
  </si>
  <si>
    <t>JOELHO 45 GRAUS, PVC, SERIE R, ÁGUA PLUVIAL, DN 40 MM, JUNTA SOLDÁVEL,FORNECIDO E INSTALADO EM RAMAL DE ENCAMINHAMENTO. AF_12/2014</t>
  </si>
  <si>
    <t>CURVA 90 GRAUS, PVC, SOLDÁVEL, DN 75MM, INSTALADO EM PRUMADA DE ÁGUA FORNECIMENTO E INSTALAÇÃO. AF_12/2014</t>
  </si>
  <si>
    <t>JOELHO 90 GRAUS, PVC, SERIE R, ÁGUA PLUVIAL, DN 50 MM, JUNTA ELÁSTICA,FORNECIDO E INSTALADO EM RAMAL DE ENCAMINHAMENTO. AF_12/2014</t>
  </si>
  <si>
    <t>CURVA 45 GRAUS, PVC, SOLDÁVEL, DN 75MM, INSTALADO EM PRUMADA DE ÁGUA FORNECIMENTO E INSTALAÇÃO. AF_12/2014</t>
  </si>
  <si>
    <t>JOELHO 45 GRAUS, PVC, SERIE R, ÁGUA PLUVIAL, DN 50 MM, JUNTA ELÁSTICA,FORNECIDO E INSTALADO EM RAMAL DE ENCAMINHAMENTO. AF_12/2014</t>
  </si>
  <si>
    <t>JOELHO 90 GRAUS, PVC, SOLDÁVEL, DN 85MM, INSTALADO EM PRUMADA DE ÁGUA - FORNECIMENTO E INSTALAÇÃO. AF_12/2014</t>
  </si>
  <si>
    <t>JOELHO 90 GRAUS, PVC, SERIE R, ÁGUA PLUVIAL, DN 75 MM, JUNTA ELÁSTICA,FORNECIDO E INSTALADO EM RAMAL DE ENCAMINHAMENTO. AF_12/2014</t>
  </si>
  <si>
    <t>JOELHO 45 GRAUS, PVC, SOLDÁVEL, DN 85MM, INSTALADO EM PRUMADA DE ÁGUA - FORNECIMENTO E INSTALAÇÃO. AF_12/2014</t>
  </si>
  <si>
    <t>JOELHO 45 GRAUS, PVC, SERIE R, ÁGUA PLUVIAL, DN 75 MM, JUNTA ELÁSTICA,FORNECIDO E INSTALADO EM RAMAL DE ENCAMINHAMENTO. AF_12/2014</t>
  </si>
  <si>
    <t>CURVA 90 GRAUS, PVC, SOLDÁVEL, DN 85MM, INSTALADO EM PRUMADA DE ÁGUA FORNECIMENTO E INSTALAÇÃO. AF_12/2014</t>
  </si>
  <si>
    <t>CURVA 87 GRAUS E 30 MINUTOS, PVC, SERIE R, ÁGUA PLUVIAL, DN 75 MM, JUNTA ELÁSTICA, FORNECIDO E INSTALADO EM RAMAL DE ENCAMINHAMENTO. AF_12/2014</t>
  </si>
  <si>
    <t>CURVA 45 GRAUS, PVC, SOLDÁVEL, DN 85MM, INSTALADO EM PRUMADA DE ÁGUA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</si>
  <si>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</si>
  <si>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</si>
  <si>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</si>
  <si>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</si>
  <si>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</si>
  <si>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ENCAMINHAMENTO.AF_12/2014</t>
  </si>
  <si>
    <t>LUVA SOLDÁVEL E COM ROSCA, PVC, SOLDÁVEL, DN 25MM X 3/4, INSTALADO EMPRUMADA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</si>
  <si>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</si>
  <si>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</si>
  <si>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</si>
  <si>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DEÁGUA - FORNECIMENTO E INSTALAÇÃO. AF_12/2014</t>
  </si>
  <si>
    <t>LUVA, PVC, SOLDÁVEL, DN 32MM, INSTALADO EM PRUMADA DE ÁGUA - FORNECIMENTO E INSTALAÇÃO. AF_12/2014</t>
  </si>
  <si>
    <t>LUVA DE CORRER, PVC, SOLDÁVEL, DN 32MM, INSTALADO EM PRUMADA DE ÁGUA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</si>
  <si>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</si>
  <si>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</si>
  <si>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</si>
  <si>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</si>
  <si>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</si>
  <si>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</si>
  <si>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</si>
  <si>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</si>
  <si>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</si>
  <si>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</si>
  <si>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</si>
  <si>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DEÁGUA FORNECIMENTO E INSTALAÇÃO. AF_12/2014</t>
  </si>
  <si>
    <t>LUVA DE CORRER, PVC, SERIE R, ÁGUA PLUVIAL, DN 100 MM, JUNTA ELÁSTICA,FORNECIDO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</si>
  <si>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</si>
  <si>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</si>
  <si>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</si>
  <si>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</si>
  <si>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</si>
  <si>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</si>
  <si>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</si>
  <si>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</si>
  <si>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</si>
  <si>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</si>
  <si>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</si>
  <si>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</si>
  <si>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</si>
  <si>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</si>
  <si>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INSTALAÇÃO.AF_12/2014</t>
  </si>
  <si>
    <t>TÊ, PVC, SERIE R, ÁGUA PLUVIAL, DN 100 X 75 MM, JUNTA ELÁSTICA, FORNECIDO E INSTALADO EM RAMAL DE ENCAMINHAMENTO. AF_12/2014</t>
  </si>
  <si>
    <t>JUNÇÃO DUPLA, PVC, SERIE R, ÁGUA PLUVIAL, DN 100 X 100 X 100 MM, JUNTAELÁSTICA, FORNECIDO E INSTALADO EM RAMAL DE ENCAMINHAMENTO. AF_12/2014</t>
  </si>
  <si>
    <t>LUVA, PVC, SOLDÁVEL, DN 50MM, INSTALADO EM PRUMADA DE ÁGUA - FORNECIMENTO E INSTALAÇÃO. AF_12/2014</t>
  </si>
  <si>
    <t>LUVA DE CORRER, PVC, SOLDÁVEL, DN 50MM, INSTALADO EM PRUMADA DE ÁGUA FORNECIMENTO E INSTALAÇÃO. AF_12/2014</t>
  </si>
  <si>
    <t>LUVA DE REDUÇÃO, PVC, SOLDÁVEL, DN 50MM X 25MM, INSTALADO EM PRUMADA DE ÁGUA FORNECIMENTO E INSTALAÇÃO. AF_12/2014</t>
  </si>
  <si>
    <t>JOELHO 90 GRAUS, PVC, SERIE R, ÁGUA PLUVIAL, DN 75 MM, JUNTA ELÁSTICA,FORNECIDO E INSTALADO EM CONDUTORES VERTICAIS DE ÁGUAS PLUVIAIS. AF_12/2014</t>
  </si>
  <si>
    <t>JOELHO 45 GRAUS, PVC, SERIE R, ÁGUA PLUVIAL, DN 75 MM, JUNTA ELÁSTICA,FORNECIDO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</si>
  <si>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</si>
  <si>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</si>
  <si>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</si>
  <si>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</si>
  <si>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</si>
  <si>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</si>
  <si>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</si>
  <si>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</si>
  <si>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</si>
  <si>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</si>
  <si>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INSTALAÇÃO.AF_12/2014</t>
  </si>
  <si>
    <t>ADAPTADOR CURTO COM BOLSA E ROSCA PARA REGISTRO, PVC, SOLDÁVEL, DN 50MM X 1.1/2, INSTALADO EM PRUMADA DE ÁGUA - FORNECIMENTO E INSTALAÇÃO.AF_12/2014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</si>
  <si>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</si>
  <si>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</si>
  <si>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</si>
  <si>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</si>
  <si>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</si>
  <si>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</si>
  <si>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</si>
  <si>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</si>
  <si>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</si>
  <si>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</si>
  <si>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</si>
  <si>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</si>
  <si>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</si>
  <si>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</si>
  <si>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</si>
  <si>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</si>
  <si>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</si>
  <si>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</si>
  <si>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</si>
  <si>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</si>
  <si>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</si>
  <si>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</si>
  <si>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</si>
  <si>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</si>
  <si>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</si>
  <si>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</si>
  <si>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</si>
  <si>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</si>
  <si>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</si>
  <si>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</si>
  <si>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</si>
  <si>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</si>
  <si>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DE TRANSIÇÃO, 90 GRAUS, CPVC, SOLDÁVEL, DN 15MM X 1/2",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</si>
  <si>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</si>
  <si>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</si>
  <si>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</si>
  <si>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</si>
  <si>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</si>
  <si>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</si>
  <si>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FORNECIMENTO E INSTALAÇÃO. AF_12/2014</t>
  </si>
  <si>
    <t>CURVA 90 GRAUS, CPVC, SOLDÁVEL, DN 28MM, INSTALADO EM RAMAL OU SUB-RAMAL DE ÁGUA FORNECIMENTO E INSTALAÇÃO. AF_12/2014</t>
  </si>
  <si>
    <t>JOELHO 90 GRAUS, CPVC, SOLDÁVEL, DN 35MM, INSTALADO EM RAMAL OU SUB-RAMAL DE ÁGUA FORNECIMENTO E INSTALAÇÃO. AF_12/2014</t>
  </si>
  <si>
    <t>JOELHO 45 GRAUS, CPVC, SOLDÁVEL, DN 35MM, INSTALADO EM RAMAL OU SUB-RAMAL DE ÁGUA FORNECIMENTO E INSTALAÇÃO. AF_12/2014</t>
  </si>
  <si>
    <t>LUVA, CPVC, SOLDÁVEL, DN 15MM, INSTALADO EM RAMAL OU SUB-RAMAL DE ÁGUA- FORNECIMENTO E INSTALAÇÃO. AF_12/2014</t>
  </si>
  <si>
    <t>LUVA DE CORRER, CPVC, SOLDÁVEL, DN 15MM, INSTALADO EM RAMAL OU SUB-RAMAL DE ÁGUA FORNECIMENTO E INSTALAÇÃO. AF_12/2014</t>
  </si>
  <si>
    <t>LUVA DE TRANSIÇÃO, CPVC, SOLDÁVEL, DN15MM X 1/2", INSTALADO EM RAMAL OU SUB-RAMAL DE ÁGUA - FORNECIMENTO E INSTALAÇÃO. AF_12/2014</t>
  </si>
  <si>
    <t>UNIÃO, CPVC, SOLDÁVEL, DN15MM, INSTALADO EM RAMAL OU SUB-RAMAL DE ÁGUAFORNECIMENTO E INSTALAÇÃO. AF_12/2014</t>
  </si>
  <si>
    <t>CONECTOR, CPVC, SOLDÁVEL, DN 15MM X 1/2, INSTALADO EM RAMAL OU SUB-RAMAL DE ÁGUA FORNECIMENTO E INSTALAÇÃO. AF_12/2014</t>
  </si>
  <si>
    <t>ADAPTADOR, CPVC, SOLDÁVEL, DN15MM, INSTALADO EM RAMAL OU SUB-RAMAL DE ÁGUA FORNECIMENTO E INSTALAÇÃO. AF_12/2014</t>
  </si>
  <si>
    <t>CURVA DE TRANSPOSIÇÃO, CPVC, SOLDÁVEL, DN15MM, INSTALADO EM RAMAL OU SUB-RAMAL DE ÁGUA FORNECIMENTO E INSTALAÇÃO. AF_12/2014</t>
  </si>
  <si>
    <t>LUVA, CPVC, SOLDÁVEL, DN 22MM, INSTALADO EM RAMAL OU SUB-RAMAL DE ÁGUAFORNECIMENTO E INSTALAÇÃO. AF_12/2014</t>
  </si>
  <si>
    <t>LUVA DE CORRER, CPVC, SOLDÁVEL, DN 22MM, INSTALADO EM RAMAL OU SUB-RAMAL DE ÁGUA FORNECIMENTO E INSTALAÇÃO. AF_12/2014</t>
  </si>
  <si>
    <t>LUVA DE TRANSIÇÃO, CPVC, SOLDÁVEL, DN22MM X 25MM, INSTALADO EM RAMAL OU SUB-RAMAL DE ÁGUA - FORNECIMENTO E INSTALAÇÃO. AF_12/2014</t>
  </si>
  <si>
    <t>UNIÃO, CPVC, SOLDÁVEL, DN22MM, INSTALADO EM RAMAL OU SUB-RAMAL DE ÁGUAFORNECIMENTO E INSTALAÇÃO. AF_12/2014</t>
  </si>
  <si>
    <t>CONECTOR, CPVC, SOLDÁVEL, DN 22MM X 1/2, INSTALADO EM RAMAL OU SUB-RAMAL DE ÁGUA FORNECIMENTO E INSTALAÇÃO. AF_12/2014</t>
  </si>
  <si>
    <t>ADAPTADOR, CPVC, SOLDÁVEL, DN22MM, INSTALADO EM RAMAL OU SUB-RAMAL DE ÁGUA FORNECIMENTO E INSTALAÇÃO. AF_12/2014</t>
  </si>
  <si>
    <t>CURVA DE TRANSPOSIÇÃO, CPVC, SOLDÁVEL, DN22MM, INSTALADO EM RAMAL OU SUB-RAMAL DE ÁGUA FORNECIMENTO E INSTALAÇÃO. AF_12/2014</t>
  </si>
  <si>
    <t>REDUÇÃO EXCÊNTRICA, PVC, SERIE R, ÁGUA PLUVIAL, DN 75 X 50 MM, JUNTA ELÁSTICA, FORNECIDO E INSTALADO EM CONDUTORES VERTICAIS DE ÁGUAS PLUVIAIS. AF_12/2014</t>
  </si>
  <si>
    <t>BUCHA DE REDUÇÃO, CPVC, SOLDÁVEL, DN22MM X 15MM, INSTALADO EM RAMAL OUSUB-RAMAL DE ÁGUA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</si>
  <si>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</si>
  <si>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</si>
  <si>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</si>
  <si>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ÁGUAFORNECIMENTO E INSTALAÇÃO. AF_12/2014</t>
  </si>
  <si>
    <t>LUVA DE CORRER, PVC, SERIE R, ÁGUA PLUVIAL, DN 100 MM, JUNTA ELÁSTICA,FORNECIDO E INSTALADO EM CONDUTORES VERTICAIS DE ÁGUAS PLUVIAIS. AF_12/2014</t>
  </si>
  <si>
    <t>LUVA DE CORRER, CPVC, SOLDÁVEL, DN 28MM, INSTALADO EM RAMAL OU SUB-RAMAL DE ÁGUA FORNECIMENTO E INSTALAÇÃO. AF_12/2014</t>
  </si>
  <si>
    <t>REDUÇÃO EXCÊNTRICA, PVC, SERIE R, ÁGUA PLUVIAL, DN 100 X 75 MM, JUNTA ELÁSTICA, FORNECIDO E INSTALADO EM CONDUTORES VERTICAIS DE ÁGUAS PLUVIAIS. AF_12/2014</t>
  </si>
  <si>
    <t>UNIÃO, CPVC, SOLDÁVEL, DN28MM, INSTALADO EM RAMAL OU SUB-RAMAL DE ÁGUAFORNECIMENTO E INSTALAÇÃO. AF_12/2014</t>
  </si>
  <si>
    <t>TÊ DE INSPEÇÃO, PVC, SERIE R, ÁGUA PLUVIAL, DN 100 MM, JUNTA ELÁSTICA,FORNECIDO E INSTALADO EM CONDUTORES VERTICAIS DE ÁGUAS PLUVIAIS. AF_12/2014</t>
  </si>
  <si>
    <t>CONECTOR, CPVC, SOLDÁVEL, DN 28MM X 1, INSTALADO EM RAMAL OU SUB-RAMAL DE ÁGUA FORNECIMENTO E INSTALAÇÃO. AF_12/2014</t>
  </si>
  <si>
    <t>LUVA SIMPLES, PVC, SERIE R, ÁGUA PLUVIAL, DN 150 MM, JUNTA ELÁSTICA, FORNECIDO E INSTALADO EM CONDUTORES VERTICAIS DE ÁGUAS PLUVIAIS. AF_12/2014</t>
  </si>
  <si>
    <t>BUCHA DE REDUÇÃO, CPVC, SOLDÁVEL, DN28MM X 22MM, INSTALADO EM RAMAL OUSUB-RAMAL DE ÁGUA FORNECIMENTO E INSTALAÇÃO. AF_12/2014</t>
  </si>
  <si>
    <t>LUVA DE CORRER, PVC, SERIE R, ÁGUA PLUVIAL, DN 150 MM, JUNTA ELÁSTICA,FORNECIDO E INSTALADO EM CONDUTORES VERTICAIS DE ÁGUAS PLUVIAIS. AF_12/2014</t>
  </si>
  <si>
    <t>LUVA, CPVC, SOLDÁVEL, DN 35MM, INSTALADO EM RAMAL OU SUB-RAMAL DE ÁGUAFORNECIMENTO E INSTALAÇÃO. AF_12/2014</t>
  </si>
  <si>
    <t>REDUÇÃO EXCÊNTRICA, PVC, SERIE R, ÁGUA PLUVIAL, DN 150 X 100 MM, JUNTAELÁSTICA, FORNECIDO E INSTALADO EM CONDUTORES VERTICAIS DE ÁGUAS PLUVIAIS. AF_12/2014</t>
  </si>
  <si>
    <t>LUVA DE CORRER, CPVC, SOLDÁVEL, DN 35MM, INSTALADO EM RAMAL OU SUB-RAMAL DE ÁGUA FORNECIMENTO E INSTALAÇÃO. AF_12/2014</t>
  </si>
  <si>
    <t>UNIÃO, CPVC, SOLDÁVEL, DN35MM, INSTALADO EM RAMAL OU SUB-RAMAL DE ÁGUAFORNECIMENTO E INSTALAÇÃO. AF_12/2014</t>
  </si>
  <si>
    <t>JUNÇÃO SIMPLES, PVC, SERIE R, ÁGUA PLUVIAL, DN 75 X 75 MM, JUNTA ELÁSTICA, FORNECIDO E INSTALADO EM CONDUTORES VERTICAIS DE ÁGUAS PLUVIAIS.AF_12/2014</t>
  </si>
  <si>
    <t>CONECTOR, CPVC, SOLDÁVEL, DN 35MM X 1 1/4, INSTALADO EM RAMAL OU SUBRAMAL DE ÁGUA FORNECIMENTO E INSTALAÇÃO. AF_12/2014</t>
  </si>
  <si>
    <t>TÊ, PVC, SERIE R, ÁGUA PLUVIAL, DN 75 X 75 MM, JUNTA ELÁSTICA, FORNECIDO E INSTALADO EM CONDUTORES VERTICAIS DE ÁGUAS PLUVIAIS. AF_12/2014</t>
  </si>
  <si>
    <t>BUCHA DE REDUÇÃO, CPVC, SOLDÁVEL, DN35MM X 28MM, INSTALADO EM RAMAL OUSUB-RAMAL DE ÁGUA FORNECIMENTO E INSTALAÇÃO. AF_12/2014</t>
  </si>
  <si>
    <t>JUNÇÃO SIMPLES, PVC, SERIE R, ÁGUA PLUVIAL, DN 100 X 100 MM, JUNTA ELÁSTICA, FORNECIDO E INSTALADO EM CONDUTORES VERTICAIS DE ÁGUAS PLUVIAIS. AF_12/2014</t>
  </si>
  <si>
    <t>TE, CPVC, SOLDÁVEL, DN 15MM, INSTALADO EM RAMAL OU SUB-RAMAL DE ÁGUA FORNECIMENTO E INSTALAÇÃO. AF_12/2014</t>
  </si>
  <si>
    <t>JUNÇÃO SIMPLES, PVC, SERIE R, ÁGUA PLUVIAL, DN 100 X 75 MM, JUNTA ELÁSTICA, FORNECIDO E INSTALADO EM CONDUTORES VERTICAIS DE ÁGUAS PLUVIAIS.AF_12/2014</t>
  </si>
  <si>
    <t>TÊ, PVC, SERIE R, ÁGUA PLUVIAL, DN 100 X 100 MM, JUNTA ELÁSTICA, FORNECIDO E INSTALADO EM CONDUTORES VERTICAIS DE ÁGUAS PLUVIAIS. AF_12/2014</t>
  </si>
  <si>
    <t>TE DE TRANSIÇÃO, CPVC, SOLDÁVEL, DN 15MM X 1/2, INSTALADO EM RAMAL OUSUB-RAMAL DE ÁGUA FORNECIMENTO E INSTALAÇÃO. AF_12/2014</t>
  </si>
  <si>
    <t>TÊ MISTURADOR, CPVC, SOLDÁVEL, DN15MM, INSTALADO EM RAMAL OU SUB-RAMALDE ÁGUA FORNECIMENTO E INSTALAÇÃO. AF_12/2014</t>
  </si>
  <si>
    <t>TÊ, PVC, SERIE R, ÁGUA PLUVIAL, DN 100 X 75 MM, JUNTA ELÁSTICA, FORNECIDO E INSTALADO EM CONDUTORES VERTICAIS DE ÁGUAS PLUVIAIS. AF_12/2014</t>
  </si>
  <si>
    <t>TE, CPVC, SOLDÁVEL, DN 22MM, INSTALADO EM RAMAL OU SUB-RAMAL DE ÁGUA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</si>
  <si>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</si>
  <si>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</si>
  <si>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OUSUB-RAMAL DE ÁGUA FORNECIMENTO E INSTALAÇÃO. AF_12/2014</t>
  </si>
  <si>
    <t>TÊ, PVC, SERIE R, ÁGUA PLUVIAL, DN 150 X 150 MM, JUNTA ELÁSTICA, FORNECIDO E INSTALADO EM CONDUTORES VERTICAIS DE ÁGUAS PLUVIAIS. AF_12/2014</t>
  </si>
  <si>
    <t>TÊ MISTURADOR, CPVC, SOLDÁVEL, DN22MM, INSTALADO EM RAMAL OU SUB-RAMALDE ÁGUA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</si>
  <si>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</si>
  <si>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</si>
  <si>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</si>
  <si>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</si>
  <si>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</si>
  <si>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</si>
  <si>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</si>
  <si>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</si>
  <si>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DE TRANSIÇÃO, 90 GRAUS, CPVC, SOLDÁVEL, DN 22MM X 1/2", INSTALADO EM RAMAL DE ALIMENTAÇAÕ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</si>
  <si>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</si>
  <si>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</si>
  <si>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</si>
  <si>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</si>
  <si>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</si>
  <si>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</si>
  <si>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</si>
  <si>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</si>
  <si>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ESGOTOSANITÁRIO. AF_12/2014</t>
  </si>
  <si>
    <t>JOELHO 45 GRAUS, PVC, SERIE NORMAL, ESGOTO PREDIAL, DN 50 MM, JUNTA ELÁSTICA, FORNECIDO E INSTALADO EM RAMAL DE DESCARGA OU RAMAL DE ESGOTOSANITÁRIO.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</si>
  <si>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</si>
  <si>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</si>
  <si>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</si>
  <si>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</si>
  <si>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</si>
  <si>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</si>
  <si>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</si>
  <si>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</si>
  <si>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</si>
  <si>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</si>
  <si>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</si>
  <si>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</si>
  <si>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</si>
  <si>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ESGOTOSANITÁRIO. AF_12/2014</t>
  </si>
  <si>
    <t>ADAPTADOR, CPVC, SOLDÁVEL, DN 22MM, INSTALADO EM RAMAL DE DISTRIBUIÇÃODE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</si>
  <si>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</si>
  <si>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</si>
  <si>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</si>
  <si>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</si>
  <si>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</si>
  <si>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</si>
  <si>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</si>
  <si>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</si>
  <si>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</si>
  <si>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</si>
  <si>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</si>
  <si>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</si>
  <si>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</si>
  <si>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</si>
  <si>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</si>
  <si>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</si>
  <si>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DEDISTRIBUIÇÃO DE ÁGUA - FORNECIMENTO E INSTALAÇÃO. AF_12/2014</t>
  </si>
  <si>
    <t>TE, CPVC, SOLDÁVEL, DN 22MM, INSTALADO EM RAMAL DE DISTRIBUIÇÃO DE ÁGUA - FORNECIMENTO E INSTALAÇÃO. AF_12/2014</t>
  </si>
  <si>
    <t>TE DE TRANSIÇÃO, CPVC, SOLDÁVEL, DN 22MM X 1/2 , INSTALADO EM RAMAL DEDISTRIBUIÇÃO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</si>
  <si>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</si>
  <si>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</si>
  <si>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FORNECIMENTO E INSTALAÇÃO. AF_12/2014</t>
  </si>
  <si>
    <t>TUBO, CPVC, SOLDÁVEL, DN 54MM, INSTALADO EM PRUMADA DE ÁGUA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</si>
  <si>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</si>
  <si>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</si>
  <si>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</si>
  <si>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</si>
  <si>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ESGOTOSANITÁRIO. AF_12/2014</t>
  </si>
  <si>
    <t>JOELHO 45 GRAUS, CPVC, SOLDÁVEL, DN 35MM, INSTALADO EM PRUMADA DE ÁGUA- FORNECIMENTO E INSTALAÇÃO. AF_12/2014</t>
  </si>
  <si>
    <t>JOELHO 90 GRAUS, CPVC, SOLDÁVEL, DN 42MM, INSTALADO EM PRUMADA DE ÁGUAFORNECIMENTO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</si>
  <si>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</si>
  <si>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</si>
  <si>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</si>
  <si>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</si>
  <si>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</si>
  <si>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ÁGUAFORNECIMENTO E INSTALAÇÃO. AF_12/2014</t>
  </si>
  <si>
    <t>JOELHO 90 GRAUS, CPVC, SOLDÁVEL, DN 54MM, INSTALADO EM PRUMADA DE ÁGUAFORNECIMENTO E INSTALAÇÃO. AF_12/2014</t>
  </si>
  <si>
    <t>JOELHO 45 GRAUS, CPVC, SOLDÁVEL, DN 54MM, INSTALADO EM PRUMADA DE ÁGUAFORNECIMENTO E INSTALAÇÃO. AF_12/2014</t>
  </si>
  <si>
    <t>JOELHO 90 GRAUS, CPVC, SOLDÁVEL, DN 73MM, INSTALADO EM PRUMADA DE ÁGUAFORNECIMENTO E INSTALAÇÃO. AF_12/2014</t>
  </si>
  <si>
    <t>JOELHO 45 GRAUS, CPVC, SOLDÁVEL, DN 73MM, INSTALADO EM PRUMADA DE ÁGUAFORNECIMENTO E INSTALAÇÃO. AF_12/2014</t>
  </si>
  <si>
    <t>JOELHO 90 GRAUS, CPVC, SOLDÁVEL, DN 89MM, INSTALADO EM PRUMADA DE ÁGUAFORNECIMENTO E INSTALAÇÃO. AF_12/2014</t>
  </si>
  <si>
    <t>JOELHO 45 GRAUS, CPVC, SOLDÁVEL, DN 89MM, INSTALADO EM PRUMADA DE ÁGUAFORNECIMENTO E INSTALAÇÃO. AF_12/2014</t>
  </si>
  <si>
    <t>LUVA, CPVC, SOLDÁVEL, DN 35MM, INSTALADO EM PRUMADA DE ÁGUA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</si>
  <si>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</si>
  <si>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</si>
  <si>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</si>
  <si>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</si>
  <si>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</si>
  <si>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</si>
  <si>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</si>
  <si>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</si>
  <si>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</si>
  <si>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</si>
  <si>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</si>
  <si>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</si>
  <si>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</si>
  <si>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OUVENTILAÇÃO. AF_12/2014</t>
  </si>
  <si>
    <t>CURVA LONGA 90 GRAUS, PVC, SERIE NORMAL, ESGOTO PREDIAL, DN 100 MM, JUNTA ELÁSTICA, FORNECIDO E INSTALADO EM PRUMADA DE ESGOTO SANITÁRIO OUVENTILAÇÃO.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</si>
  <si>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</si>
  <si>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</si>
  <si>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FORNECIMENTO E INSTALAÇÃO. AF_12/2014</t>
  </si>
  <si>
    <t>UNIÃO, CPVC, SOLDÁVEL, DN35MM, INSTALADO EM PRUMADA DE ÁGUA FORNECIMENTO E INSTALAÇÃO. AF_12/2014</t>
  </si>
  <si>
    <t>LUVA SIMPLES, PVC, SERIE NORMAL, ESGOTO PREDIAL, DN 75 MM, JUNTA ELÁSTICA, FORNECIDO E INSTALADO EM PRUMADA DE ESGOTO SANITÁRIO OU VENTILAÇÃO. AF_12/2014</t>
  </si>
  <si>
    <t>CONECTOR, CPVC, SOLDÁVEL, DN 35MM X 1 1/4, INSTALADO EM PRUMADA DE ÁGUA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</si>
  <si>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</si>
  <si>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FORNECIMENTO E INSTALAÇÃO. AF_12/2014</t>
  </si>
  <si>
    <t>LUVA SIMPLES, PVC, SERIE NORMAL, ESGOTO PREDIAL, DN 100 MM, JUNTA ELÁSTICA, FORNECIDO E INSTALADO EM PRUMADA DE ESGOTO SANITÁRIO OU VENTILAÇÃO. AF_12/2014</t>
  </si>
  <si>
    <t>LUVA, CPVC, SOLDÁVEL, DN 42MM, INSTALADO EM PRUMADA DE ÁGUA FORNECIMENTO E INSTALAÇÃO. AF_12/2014</t>
  </si>
  <si>
    <t>LUVA DE CORRER, PVC, SERIE NORMAL, ESGOTO PREDIAL, DN 100 MM, JUNTA ELÁSTICA, FORNECIDO E INSTALADO EM PRUMADA DE ESGOTO SANITÁRIO OU VENTILAÇÃO. AF_12/2014</t>
  </si>
  <si>
    <t>LUVA DE CORRER, CPVC, SOLDÁVEL, DN 42MM, INSTALADO EM PRUMADA DE ÁGUA FORNECIMENTO E INSTALAÇÃO. AF_12/2014</t>
  </si>
  <si>
    <t>TE, PVC, SERIE NORMAL, ESGOTO PREDIAL, DN 50 X 50 MM, JUNTA ELÁSTICA, FORNECIDO E INSTALADO EM PRUMADA DE ESGOTO SANITÁRIO OU VENTILAÇÃO. AF_12/2014</t>
  </si>
  <si>
    <t>LUVA DE TRANSIÇÃO, CPVC, SOLDÁVEL, DN42MM X 1.1/2, INSTALADO EM PRUMADA DE ÁGUA FORNECIMENTO E INSTALAÇÃO. AF_12/2014</t>
  </si>
  <si>
    <t>JUNÇÃO SIMPLES, PVC, SERIE NORMAL, ESGOTO PREDIAL, DN 50 X 50 MM, JUNTA ELÁSTICA, FORNECIDO E INSTALADO EM PRUMADA DE ESGOTO SANITÁRIO OU VENTILAÇÃO. AF_12/2014</t>
  </si>
  <si>
    <t>UNIÃO, CPVC, SOLDÁVEL, DN42MM, INSTALADO EM PRUMADA DE ÁGUA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</si>
  <si>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</si>
  <si>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</si>
  <si>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</si>
  <si>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</si>
  <si>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VENTILAÇÃO.AF_12/2014</t>
  </si>
  <si>
    <t>JUNÇÃO SIMPLES, PVC, SERIE NORMAL, ESGOTO PREDIAL, DN 100 X 100 MM, JUNTA ELÁSTICA, FORNECIDO E INSTALADO EM PRUMADA DE ESGOTO SANITÁRIO OUVENTILAÇÃO. AF_12/2014</t>
  </si>
  <si>
    <t>LUVA, CPVC, SOLDÁVEL, DN 54MM, INSTALADO EM PRUMADA DE ÁGUA FORNECIMENTO E INSTALAÇÃO. AF_12/2014</t>
  </si>
  <si>
    <t>LUVA DE TRANSIÇÃO, CPVC, SOLDÁVEL, DN 54MM X 2, INSTALADO EM PRUMADA DE ÁGUA FORNECIMENTO E INSTALAÇÃO. AF_12/2014</t>
  </si>
  <si>
    <t>UNIÃO, CPVC, SOLDÁVEL, DN 54MM, INSTALADO EM PRUMADA DE ÁGUA FORNECIMENTO E INSTALAÇÃO. AF_12/2014</t>
  </si>
  <si>
    <t>LUVA, CPVC, SOLDÁVEL, DN 73MM, INSTALADO EM PRUMADA DE ÁGUA FORNECIMENTO E INSTALAÇÃO. AF_12/2014</t>
  </si>
  <si>
    <t>UNIÃO, CPVC, SOLDÁVEL, DN 73MM, INSTALADO EM PRUMADA DE ÁGUA FORNECIMENTO E INSTALAÇÃO. AF_12/2014</t>
  </si>
  <si>
    <t>LUVA, CPVC, SOLDÁVEL, DN 89MM, INSTALADO EM PRUMADA DE ÁGUA FORNECIMENTO E INSTALAÇÃO. AF_12/2014</t>
  </si>
  <si>
    <t>UNIÃO, CPVC, SOLDÁVEL, DN 89MM, INSTALADO EM PRUMADA DE ÁGUA FORNECIMENTO E INSTALAÇÃO. AF_12/2014</t>
  </si>
  <si>
    <t>TÊ, CPVC, SOLDÁVEL, DN 35MM, INSTALADO EM PRUMADA DE ÁGUA FORNECIMENTO E INSTALAÇÃO. AF_12/2014</t>
  </si>
  <si>
    <t>TE, CPVC, SOLDÁVEL, DN 42MM, INSTALADO EM PRUMADA DE ÁGUA FORNECIMENTO E INSTALAÇÃO. AF_12/2014</t>
  </si>
  <si>
    <t>TÊ, CPVC, SOLDÁVEL, DN 54 MM, INSTALADO EM PRUMADA DE ÁGUA FORNECIMENTO E INSTALAÇÃO. AF_12/2014</t>
  </si>
  <si>
    <t>TÊ, CPVC, SOLDÁVEL, DN 73MM, INSTALADO EM PRUMADA DE ÁGUA FORNECIMENTO E INSTALAÇÃO. AF_12/2014</t>
  </si>
  <si>
    <t>TÊ, CPVC, SOLDÁVEL, DN 89MM, INSTALADO EM PRUMADA DE ÁGUA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</si>
  <si>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</si>
  <si>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</si>
  <si>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</si>
  <si>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</si>
  <si>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</si>
  <si>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</si>
  <si>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</si>
  <si>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SANITÁRIO.AF_12/2014</t>
  </si>
  <si>
    <t>LUVA DE CORRER, PVC, SERIE NORMAL, ESGOTO PREDIAL, DN 150 MM, JUNTA ELÁSTICA, FORNECIDO E INSTALADO EM SUBCOLETOR AÉREO DE ESGOTO SANITÁRIO.AF_12/2014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</si>
  <si>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</si>
  <si>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</si>
  <si>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</si>
  <si>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</si>
  <si>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</si>
  <si>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</si>
  <si>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</si>
  <si>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</si>
  <si>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</si>
  <si>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</si>
  <si>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</si>
  <si>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</si>
  <si>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3/4,INSTALADO EM RAMAL OU SUB-RAMAL DE ÁGUA - FORNECIMENTO E INSTALAÇÃO.AF_03/2015</t>
  </si>
  <si>
    <t>BUCHA DE REDUÇÃO, PVC, SOLDÁVEL, DN 40MM X 32MM, INSTALADO EM RAMAL OUSUB-RAMAL DE ÁGUA - FORNECIMENTO E INSTALAÇÃO. AF_03/2015</t>
  </si>
  <si>
    <t>COTOVELO EM COBRE, DN 22 MM, 90 GRAUS, SEM ANEL DE SOLDA, INSTALADO EMPRUMADA FORNECIMENTO E INSTALAÇÃO. AF_12/2015</t>
  </si>
  <si>
    <t>COTOVELO EM COBRE, DN 28 MM, 90 GRAUS, SEM ANEL DE SOLDA, INSTALADO EMPRUMADA FORNECIMENTO E INSTALAÇÃO. AF_12/2015</t>
  </si>
  <si>
    <t>COTOVELO EM COBRE, DN 35 MM, 90 GRAUS, SEM ANEL DE SOLDA, INSTALADO EMPRUMADA FORNECIMENTO E INSTALAÇÃO. AF_12/2015</t>
  </si>
  <si>
    <t>COTOVELO EM COBRE, DN 42 MM, 90 GRAUS, SEM ANEL DE SOLDA, INSTALADO EMPRUMADA FORNECIMENTO E INSTALAÇÃO. AF_12/2015</t>
  </si>
  <si>
    <t>COTOVELO EM COBRE, DN 54 MM, 90 GRAUS, SEM ANEL DE SOLDA, INSTALADO EMPRUMADA FORNECIMENTO E INSTALAÇÃO. AF_12/2015</t>
  </si>
  <si>
    <t>COTOVELO EM COBRE, DN 66 MM, 90 GRAUS, SEM ANEL DE SOLDA, INSTALADO EMPRUMADA FORNECIMENTO E INSTALAÇÃO. AF_12/2015</t>
  </si>
  <si>
    <t>LUVA EM COBRE, DN 22 MM, SEM ANEL DE SOLDA, INSTALADO EM PRUMADA FORNECIMENTO E INSTALAÇÃO. AF_12/2015</t>
  </si>
  <si>
    <t>LUVA EM COBRE, DN 28 MM, SEM ANEL DE SOLDA, INSTALADO EM PRUMADA FORNECIMENTO E INSTALAÇÃO. AF_12/2015</t>
  </si>
  <si>
    <t>LUVA EM COBRE, DN 35 MM, SEM ANEL DE SOLDA, INSTALADO EM PRUMADA FORNECIMENTO E INSTALAÇÃO. AF_12/2015</t>
  </si>
  <si>
    <t>LUVA EM COBRE, DN 42 MM, SEM ANEL DE SOLDA, INSTALADO EM PRUMADA FORNECIMENTO E INSTALAÇÃO. AF_12/2015</t>
  </si>
  <si>
    <t>LUVA EM COBRE, DN 54 MM, SEM ANEL DE SOLDA, INSTALADO EM PRUMADA FORNECIMENTO E INSTALAÇÃO. AF_12/2015</t>
  </si>
  <si>
    <t>LUVA EM COBRE, DN 66 MM, SEM ANEL DE SOLDA, INSTALADO EM PRUMADA FORNECIMENTO E INSTALAÇÃO. AF_12/2015</t>
  </si>
  <si>
    <t>TE EM COBRE, DN 22 MM, SEM ANEL DE SOLDA, INSTALADO EM PRUMADA FORNECIMENTO E INSTALAÇÃO. AF_12/2015</t>
  </si>
  <si>
    <t>TE EM COBRE, DN 28 MM, SEM ANEL DE SOLDA, INSTALADO EM PRUMADA FORNECIMENTO E INSTALAÇÃO. AF_12/2015</t>
  </si>
  <si>
    <t>TE EM COBRE, DN 35 MM, SEM ANEL DE SOLDA, INSTALADO EM PRUMADA FORNECIMENTO E INSTALAÇÃO. AF_12/2015</t>
  </si>
  <si>
    <t>TE EM COBRE, DN 42 MM, SEM ANEL DE SOLDA, INSTALADO EM PRUMADA FORNECIMENTO E INSTALAÇÃO. AF_12/2015</t>
  </si>
  <si>
    <t>TE EM COBRE, DN 54 MM, SEM ANEL DE SOLDA, INSTALADO EM PRUMADA FORNECIMENTO E INSTALAÇÃO. AF_12/2015</t>
  </si>
  <si>
    <t>TE EM COBRE, DN 66 MM, SEM ANEL DE SOLDA, INSTALADO EM PRUMADA FORNECIMENTO E INSTALAÇÃO. AF_12/2015</t>
  </si>
  <si>
    <t>COTOVELO EM COBRE, DN 15 MM, 90 GRAUS, SEM ANEL DE SOLDA, INSTALADO EMRAMAL DE DISTRIBUIÇÃO FORNECIMENTO E INSTALAÇÃO. AF_12/2015</t>
  </si>
  <si>
    <t>COTOVELO EM COBRE, DN 22 MM, 90 GRAUS, SEM ANEL DE SOLDA, INSTALADO EMRAMAL DE DISTRIBUIÇÃO FORNECIMENTO E INSTALAÇÃO. AF_12/2015</t>
  </si>
  <si>
    <t>COTOVELO EM COBRE, DN 28 MM, 90 GRAUS, SEM ANEL DE SOLDA, INSTALADO EMRAMAL DE DISTRIBUIÇÃO FORNECIMENTO E INSTALAÇÃO. AF_12/2015</t>
  </si>
  <si>
    <t>LUVA EM COBRE, DN 15 MM, SEM ANEL DE SOLDA, INSTALADO EM RAMAL DE DISTRIBUIÇÃO FORNECIMENTO E INSTALAÇÃO. AF_12/2015</t>
  </si>
  <si>
    <t>LUVA EM COBRE, DN 22 MM, SEM ANEL DE SOLDA, INSTALADO EM RAMAL DE DISTRIBUIÇÃO FORNECIMENTO E INSTALAÇÃO. AF_12/2015</t>
  </si>
  <si>
    <t>LUVA EM COBRE, DN 28 MM, SEM ANEL DE SOLDA, INSTALADO EM RAMAL DE DISTRIBUIÇÃO FORNECIMENTO E INSTALAÇÃO. AF_12/2015</t>
  </si>
  <si>
    <t>TE EM COBRE, DN 15 MM, SEM ANEL DE SOLDA, INSTALADO EM RAMAL DE DISTRIBUIÇÃO FORNECIMENTO E INSTALAÇÃO. AF_12/2015</t>
  </si>
  <si>
    <t>TE EM COBRE, DN 22 MM, SEM ANEL DE SOLDA, INSTALADO EM RAMAL DE DISTRIBUIÇÃO FORNECIMENTO E INSTALAÇÃO. AF_12/2015</t>
  </si>
  <si>
    <t>TE EM COBRE, DN 28 MM, SEM ANEL DE SOLDA, INSTALADO EM RAMAL DE DISTRIBUIÇÃO FORNECIMENTO E INSTALAÇÃO. AF_12/2015</t>
  </si>
  <si>
    <t>COTOVELO EM COBRE, DN 15 MM, 90 GRAUS, SEM ANEL DE SOLDA, INSTALADO EMRAMAL E SUB-RAMAL FORNECIMENTO E INSTALAÇÃO. AF_12/2015</t>
  </si>
  <si>
    <t>COTOVELO EM COBRE, DN 22 MM, 90 GRAUS, SEM ANEL DE SOLDA, INSTALADO EMRAMAL E SUB-RAMAL FORNECIMENTO E INSTALAÇÃO. AF_12/2015</t>
  </si>
  <si>
    <t>COTOVELO EM COBRE, DN 28 MM, 90 GRAUS, SEM ANEL DE SOLDA, INSTALADO EMRAMAL E SUB-RAMAL FORNECIMENTO E INSTALAÇÃO. AF_12/2015</t>
  </si>
  <si>
    <t>LUVA EM COBRE, DN 15 MM, SEM ANEL DE SOLDA, INSTALADO EM RAMAL E SUB-RAMAL FORNECIMENTO E INSTALAÇÃO. AF_12/2015</t>
  </si>
  <si>
    <t>LUVA EM COBRE, DN 22 MM, SEM ANEL DE SOLDA, INSTALADO EM RAMAL E SUB-RAMAL FORNECIMENTO E INSTALAÇÃO. AF_12/2015</t>
  </si>
  <si>
    <t>LUVA EM COBRE, DN 28 MM, SEM ANEL DE SOLDA, INSTALADO EM RAMAL E SUB-RAMAL FORNECIMENTO E INSTALAÇÃO. AF_12/2015</t>
  </si>
  <si>
    <t>TE EM COBRE, DN 15 MM, SEM ANEL DE SOLDA, INSTALADO EM RAMAL E SUB-RAMAL FORNECIMENTO E INSTALAÇÃO. AF_12/2015</t>
  </si>
  <si>
    <t>TE EM COBRE, DN 22 MM, SEM ANEL DE SOLDA, INSTALADO EM RAMAL E SUB-RAMAL FORNECIMENTO E INSTALAÇÃO. AF_12/2015</t>
  </si>
  <si>
    <t>TE EM COBRE, DN 28 MM, SEM ANEL DE SOLDA, INSTALADO EM RAMAL E SUB-RAMAL FORNECIMENTO E INSTALAÇÃO. AF_12/2015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</si>
  <si>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</si>
  <si>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</si>
  <si>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</si>
  <si>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</si>
  <si>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</si>
  <si>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</si>
  <si>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</si>
  <si>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</si>
  <si>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</si>
  <si>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</si>
  <si>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</si>
  <si>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</si>
  <si>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</si>
  <si>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</si>
  <si>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</si>
  <si>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</si>
  <si>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</si>
  <si>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</si>
  <si>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</si>
  <si>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</si>
  <si>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</si>
  <si>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</si>
  <si>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</si>
  <si>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</si>
  <si>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</si>
  <si>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</si>
  <si>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</si>
  <si>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</si>
  <si>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</si>
  <si>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</si>
  <si>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</si>
  <si>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</si>
  <si>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</si>
  <si>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</si>
  <si>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</si>
  <si>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</si>
  <si>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</si>
  <si>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</si>
  <si>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</si>
  <si>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</si>
  <si>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INSTALADOEM REDE DE ALIMENTAÇÃO PARA HIDRANTE - FORNECIMENTO E INSTALAÇÃO. AF_12/2015</t>
  </si>
  <si>
    <t>TÊ, EM FERRO GALVANIZADO, CONEXÃO ROSQUEADA, DN 40 (1 1/2"), INSTALADOEM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</si>
  <si>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</si>
  <si>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</si>
  <si>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</si>
  <si>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</si>
  <si>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</si>
  <si>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INSTALAÇÃO.AF_12/2015</t>
  </si>
  <si>
    <t>LUVA, EM FERRO GALVANIZADO, CONEXÃO ROSQUEADA, DN 32 (1 1/4"), INSTALADO EM REDE DE ALIMENTAÇÃO PARA SPRINKLER - FORNECIMENTO E INSTALAÇÃO.AF_12/2015</t>
  </si>
  <si>
    <t>NIPLE, EM FERRO GALVANIZADO, CONEXÃO ROSQUEADA, DN 40 (1 1/2"), INSTALADO EM REDE DE ALIMENTAÇÃO PARA SPRINKLER - FORNECIMENTO E INSTALAÇÃO.AF_12/2015</t>
  </si>
  <si>
    <t>LUVA, EM FERRO GALVANIZADO, CONEXÃO ROSQUEADA, DN 40 (1 1/2"), INSTALADO EM REDE DE ALIMENTAÇÃO PARA SPRINKLER - FORNECIMENTO E INSTALAÇÃO.AF_12/2015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</si>
  <si>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</si>
  <si>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</si>
  <si>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INSTALAÇÃO.AF_12/2015</t>
  </si>
  <si>
    <t>LUVA, EM FERRO GALVANIZADO, CONEXÃO ROSQUEADA, DN 65 (2 1/2"), INSTALADO EM REDE DE ALIMENTAÇÃO PARA SPRINKLER - FORNECIMENTO E INSTALAÇÃO.AF_12/2015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</si>
  <si>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</si>
  <si>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</si>
  <si>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</si>
  <si>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</si>
  <si>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</si>
  <si>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</si>
  <si>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</si>
  <si>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</si>
  <si>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</si>
  <si>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</si>
  <si>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</si>
  <si>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</si>
  <si>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</si>
  <si>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</si>
  <si>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</si>
  <si>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INSTALADOEM REDE DE ALIMENTAÇÃO PARA SPRINKLER - FORNECIMENTO E INSTALAÇÃO. AF_12/2015</t>
  </si>
  <si>
    <t>TÊ, EM FERRO GALVANIZADO, CONEXÃO ROSQUEADA, DN 40 (1 1/2"), INSTALADOEM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</si>
  <si>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</si>
  <si>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</si>
  <si>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</si>
  <si>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</si>
  <si>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</si>
  <si>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</si>
  <si>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</si>
  <si>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</si>
  <si>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</si>
  <si>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INSTALAÇÃO.AF_12/2015</t>
  </si>
  <si>
    <t>JOELHO 90 GRAUS, EM FERRO GALVANIZADO, CONEXÃO ROSQUEADA, DN 15 (1/2"), INSTALADO EM RAMAIS E SUB-RAMAIS DE GÁS - FORNECIMENTO E INSTALAÇÃO.AF_12/2015</t>
  </si>
  <si>
    <t>JOELHO 45 GRAUS, EM FERRO GALVANIZADO, CONEXÃO ROSQUEADA, DN 20 (3/4"), INSTALADO EM RAMAIS E SUB-RAMAIS DE GÁS - FORNECIMENTO E INSTALAÇÃO.AF_12/2015</t>
  </si>
  <si>
    <t>JOELHO 90 GRAUS, EM FERRO GALVANIZADO, CONEXÃO ROSQUEADA, DN 20 (3/4"), INSTALADO EM RAMAIS E SUB-RAMAIS DE GÁS - FORNECIMENTO E INSTALAÇÃO.AF_12/2015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</si>
  <si>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</si>
  <si>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</si>
  <si>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</si>
  <si>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</si>
  <si>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</si>
  <si>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</si>
  <si>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</si>
  <si>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</si>
  <si>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</si>
  <si>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INSTALAÇÃO.AF_12/2015</t>
  </si>
  <si>
    <t>UNIÃO, EM FERRO GALVANIZADO, DN 40 (1 1/2"), CONEXÃO ROSQUEADA, INSTALADO EM REDE DE ALIMENTAÇÃO PARA HIDRANTE - FORNECIMENTO E INSTALAÇÃO.AF_12/2015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</si>
  <si>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</si>
  <si>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</si>
  <si>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</si>
  <si>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</si>
  <si>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INSTALAÇÃO.AF_12/2015</t>
  </si>
  <si>
    <t>UNIÃO, EM FERRO GALVANIZADO, CONEXÃO ROSQUEADA, DN 40 (1 1/2"), INSTALADO EM REDE DE ALIMENTAÇÃO PARA SPRINKLER - FORNECIMENTO E INSTALAÇÃO.AF_12/2015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</si>
  <si>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</si>
  <si>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</si>
  <si>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</si>
  <si>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</si>
  <si>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</si>
  <si>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</si>
  <si>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1/2", CONEXÃO ROSQUEADA,INSTALADO EM PRUMADAS - FORNECIMENTO E INSTALAÇÃO. AF_12/2015</t>
  </si>
  <si>
    <t>LUVA DE REDUÇÃO, EM FERRO GALVANIZADO, 2" X 1 1/4", CONEXÃO ROSQUEADA,INSTALADO EM PRUMADAS - FORNECIMENTO E INSTALAÇÃO. AF_12/2015</t>
  </si>
  <si>
    <t>LUVA DE REDUÇÃO, EM FERRO GALVANIZADO, 2" X 1",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</si>
  <si>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</si>
  <si>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ROSQUEADA,INSTALADO EM PRUMADAS - FORNECIMENTO E INSTALAÇÃO. AF_12/2015</t>
  </si>
  <si>
    <t>LUVA DE REDUÇÃO, EM FERRO GALVANIZADO, 3" X 1 1/2", CONEXÃO ROSQUEADA,INSTALADO EM PRUMADAS - FORNECIMENTO E INSTALAÇÃO. AF_12/2015</t>
  </si>
  <si>
    <t>LUVA DE REDUÇÃO, EM FERRO GALVANIZADO, 3" X 2 1/2", CONEXÃO ROSQUEADA,INSTALADO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</si>
  <si>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</si>
  <si>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</si>
  <si>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</si>
  <si>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</si>
  <si>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</si>
  <si>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</si>
  <si>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</si>
  <si>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</si>
  <si>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</si>
  <si>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ROSQUEADA,INSTALADO EM REDE DE ALIMENTAÇÃO PARA HIDRANTE - FORNECIMENTO E INSTALAÇÃO. AF_12/2015</t>
  </si>
  <si>
    <t>LUVA DE REDUÇÃO, EM FERRO GALVANIZADO, 2" X 1 1/4", CONEXÃO ROSQUEADA,INSTALADO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</si>
  <si>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</si>
  <si>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</si>
  <si>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ROSQUEADA,INSTALADO EM REDE DE ALIMENTAÇÃO PARA HIDRANTE - FORNECIMENTO E INSTALAÇÃO. AF_12/2015</t>
  </si>
  <si>
    <t>LUVA DE REDUÇÃO, EM FERRO GALVANIZADO, 3" X 2 1/2", CONEXÃO ROSQUEADA,INSTALADO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</si>
  <si>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</si>
  <si>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</si>
  <si>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</si>
  <si>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1 1/4" X 1", CONEXÃO ROSQUEADA,INSTALADO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</si>
  <si>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</si>
  <si>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</si>
  <si>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EINSTALAÇÃO. AF_12/2015</t>
  </si>
  <si>
    <t>LUVA DE REDUÇÃO, EM FERRO GALVANIZADO, 1 1/2" X 1", CONEXÃO ROSQUEADA,INSTALADO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</si>
  <si>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</si>
  <si>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ROSQUEADA,INSTALADO EM REDE DE ALIMENTAÇÃO PARA SPRINKLER - FORNECIMENTO E INSTALAÇÃO. AF_12/2015</t>
  </si>
  <si>
    <t>LUVA DE REDUÇÃO, EM FERRO GALVANIZADO, 2" X 1 1/4", CONEXÃO ROSQUEADA,INSTALADO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</si>
  <si>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</si>
  <si>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1 1/2", CONEXÃO ROSQUEADA, INSTALADO EM REDE DE ALIMENTAÇÃO PARA SPRINKLER - FORNECIMENTO EINSTALAÇÃO. AF_12/2015</t>
  </si>
  <si>
    <t>LUVA DE REDUÇÃO, EM FERRO GALVANIZADO, 2 1/2" X 2", CONEXÃO ROSQUEADA,INSTALADO EM REDE DE ALIMENTAÇÃO PARA SPRINKLER - FORNECIMENTO E INSTALAÇÃO. AF_12/2015</t>
  </si>
  <si>
    <t>LUVA DE REDUÇÃO, EM FERRO GALVANIZADO, 3" X 2 1/2", CONEXÃO ROSQUEADA,INSTALADO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</si>
  <si>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</si>
  <si>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ROSQUEADA,INSTALADO EM RAMAIS E SUB-RAMAIS DE GÁS - FORNECIMENTO E INSTALAÇÃO.AF_12/2015</t>
  </si>
  <si>
    <t>LUVA PASSANTE EM COBRE, DN 22 MM, SEM ANEL DE SOLDA, INSTALADO EM PRUMADA FORNECIMENTO E INSTALAÇÃO. AF_01/2016</t>
  </si>
  <si>
    <t>BUCHA DE REDUÇÃO EM COBRE, DN 22 MM X 15 MM, SEM ANEL DE SOLDA, BOLSA X BOLSA, INSTALADO EM PRUMADA FORNECIMENTO E INSTALAÇÃO. AF_01/2016</t>
  </si>
  <si>
    <t>JUNTA DE EXPANSÃO EM COBRE, DN 22 MM, PONTA X PONTA, INSTALADO EM PRUMADA FORNECIMENTO E INSTALAÇÃO. AF_01/2016</t>
  </si>
  <si>
    <t>CONECTOR EM BRONZE/LATÃO, DN 22 MM X 3/4", SEM ANEL DE SOLDA, BOLSA X ROSCA F, INSTALADO EM PRUMADA FORNECIMENTO E INSTALAÇÃO. AF_01/2016</t>
  </si>
  <si>
    <t>CURVA DE TRANSPOSIÇÃO EM BRONZE/LATÃO, DN 22 MM, SEM ANEL DE SOLDA, BOLSA X BOLSA, INSTALADO EM PRUMADA FORNECIMENTO E INSTALAÇÃO. AF_01/2016</t>
  </si>
  <si>
    <t>LUVA PASSANTE EM COBRE, DN 28 MM, SEM ANEL DE SOLDA, INSTALADO EM PRUMADA FORNECIMENTO E INSTALAÇÃO. AF_01/2016</t>
  </si>
  <si>
    <t>BUCHA DE REDUÇÃO EM COBRE, DN 28 MM X 22 MM, SEM ANEL DE SOLDA, PONTA X BOLSA, INSTALADO EM PRUMADA FORNECIMENTO E INSTALAÇÃO. AF_01/2016</t>
  </si>
  <si>
    <t>JUNTA DE EXPANSÃO EM COBRE, DN 28 MM, PONTA X PONTA, INSTALADO EM PRUMADA FORNECIMENTO E INSTALAÇÃO. AF_01/2016</t>
  </si>
  <si>
    <t>CONECTOR EM BRONZE/LATÃO, DN 28 MM X 1/2", SEM ANEL DE SOLDA, BOLSA X ROSCA F, INSTALADO EM PRUMADA FORNECIMENTO E INSTALAÇÃO. AF_01/2016</t>
  </si>
  <si>
    <t>CURVA DE TRANSPOSIÇÃO EM BRONZE/LATÃO, DN 28 MM, SEM ANEL DE SOLDA, BOLSA X BOLSA, INSTALADO EM PRUMADA FORNECIMENTO E INSTALAÇÃO. AF_01/2016</t>
  </si>
  <si>
    <t>LUVA PASSANTE EM COBRE, DN 35 MM, SEM ANEL DE SOLDA, INSTALADO EM PRUMADA FORNECIMENTO E INSTALAÇÃO. AF_01/2016</t>
  </si>
  <si>
    <t>BUCHA DE REDUÇÃO EM COBRE, DN 35 MM X 28 MM, SEM ANEL DE SOLDA, PONTA X BOLSA, INSTALADO EM PRUMADA FORNECIMENTO E INSTALAÇÃO. AF_01/2016</t>
  </si>
  <si>
    <t>JUNTA DE EXPANSÃO EM BRONZE/LATÃO, DN 35 MM, PONTA X PONTA, INSTALADO EM PRUMADA FORNECIMENTO E INSTALAÇÃO. AF_01/2016</t>
  </si>
  <si>
    <t>LUVA PASSANTE EM COBRE, DN 42 MM, SEM ANEL DE SOLDA, INSTALADO EM PRUMADA FORNECIMENTO E INSTALAÇÃO. AF_01/2016</t>
  </si>
  <si>
    <t>BUCHA DE REDUÇÃO EM COBRE, DN 42 MM X 35 MM, SEM ANEL DE SOLDA, PONTA X BOLSA, INSTALADO EM PRUMADA FORNECIMENTO E INSTALAÇÃO. AF_01/2016</t>
  </si>
  <si>
    <t>JUNTA DE EXPANSÃO EM BRONZE/LATÃO, DN 42 MM, PONTA X PONTA, INSTALADO EM PRUMADA FORNECIMENTO E INSTALAÇÃO. AF_01/2016</t>
  </si>
  <si>
    <t>LUVA PASSANTE EM COBRE, DN 54 MM, SEM ANEL DE SOLDA, INSTALADO EM PRUMADA FORNECIMENTO E INSTALAÇÃO. AF_01/2016</t>
  </si>
  <si>
    <t>BUCHA DE REDUÇÃO EM COBRE, DN 54 MM X 42 MM, SEM ANEL DE SOLDA, PONTA X BOLSA, INSTALADO EM PRUMADA FORNECIMENTO E INSTALAÇÃO. AF_01/2016</t>
  </si>
  <si>
    <t>JUNTA DE EXPANSÃO EM BRONZE/LATÃO, DN 54 MM, PONTA X PONTA, INSTALADO EM PRUMADA FORNECIMENTO E INSTALAÇÃO. AF_01/2016</t>
  </si>
  <si>
    <t>LUVA PASSANTE EM COBRE, DN 66 MM, SEM ANEL DE SOLDA, INSTALADO EM PRUMADA FORNECIMENTO E INSTALAÇÃO. AF_01/2016</t>
  </si>
  <si>
    <t>BUCHA DE REDUÇÃO EM COBRE, DN 66 MM X 54 MM, SEM ANEL DE SOLDA, PONTA X BOLSA, INSTALADO EM PRUMADA FORNECIMENTO E INSTALAÇÃO. AF_01/2016</t>
  </si>
  <si>
    <t>JUNTA DE EXPANSÃO EM BRONZE/LATÃO, DN 66 MM, PONTA X PONTA, INSTALADO EM PRUMADA FORNECIMENTO E INSTALAÇÃO. AF_01/2016</t>
  </si>
  <si>
    <t>TE DUPLA CURVA EM BRONZE/LATÃO, DN 3/4" X 22 MM X 3/4", SEM ANEL DE SOLDA, ROSCA F X BOLSA X ROSCA F, INSTALADO EM PRUMADA FORNECIMENTO EINSTALAÇÃO. AF_01/2016</t>
  </si>
  <si>
    <t>CURVA EM COBRE, DN 15 MM, 45 GRAUS, SEM ANEL DE SOLDA, BOLSA X BOLSA, INSTALADO EM RAMAL DE DISTRIBUIÇÃO FORNECIMENTO E INSTALAÇÃO. AF_01/2016</t>
  </si>
  <si>
    <t>COTOVELO EM BRONZE/LATÃO, DN 15 MM X 1/2", 90 GRAUS, SEM ANEL DE SOLDA, BOLSA X ROSCA F, INSTALADO EM RAMAL DE DISTRIBUIÇÃO FORNECIMENTO EINSTALAÇÃO. AF_01/2016</t>
  </si>
  <si>
    <t>CURVA EM COBRE, DN 22 MM, 45 GRAUS, SEM ANEL DE SOLDA, BOLSA X BOLSA, INSTALADO EM RAMAL DE DISTRIBUIÇÃO FORNECIMENTO E INSTALAÇÃO. AF_01/2016</t>
  </si>
  <si>
    <t>COTOVELO EM BRONZE/LATÃO, DN 22 MM X 1/2", 90 GRAUS, SEM ANEL DE SOLDA, BOLSA X ROSCA F, INSTALADO EM RAMAL DE DISTRIBUIÇÃO FORNECIMENTO EINSTALAÇÃO. AF_01/2016</t>
  </si>
  <si>
    <t>COTOVELO EM BRONZE/LATÃO, DN 22 MM X 3/4", 90 GRAUS, SEM ANEL DE SOLDA, BOLSA X ROSCA F, INSTALADO EM RAMAL DE DISTRIBUIÇÃO FORNECIMENTO EINSTALAÇÃO. AF_01/2016</t>
  </si>
  <si>
    <t>CURVA EM COBRE, DN 28 MM, 45 GRAUS, SEM ANEL DE SOLDA, BOLSA X BOLSA, INSTALADO EM RAMAL DE DISTRIBUIÇÃO FORNECIMENTO E INSTALAÇÃO. AF_01/2016</t>
  </si>
  <si>
    <t>LUVA PASSANTE EM COBRE, DN 15 MM, SEM ANEL DE SOLDA, INSTALADO EM RAMAL DE DISTRIBUIÇÃO FORNECIMENTO E INSTALAÇÃO. AF_01/2016</t>
  </si>
  <si>
    <t>CONECTOR EM BRONZE/LATÃO, DN 15 MM X 1/2", SEM ANEL DE SOLDA, BOLSA X ROSCA F, INSTALADO EM RAMAL DE DISTRIBUIÇÃO FORNECIMENTO E INSTALAÇÃO. AF_01/2016</t>
  </si>
  <si>
    <t>CURVA DE TRANSPOSIÇÃO EM BRONZE/LATÃO, DN 15 MM, SEM ANEL DE SOLDA, BOLSA X BOLSA, INSTALADO EM RAMAL DE DISTRIBUIÇÃO FORNECIMENTO E INSTALAÇÃO. AF_01/2016</t>
  </si>
  <si>
    <t>JUNTA DE EXPANSÃO EM COBRE, DN 15 MM, PONTA X PONTA, INSTALADO EM RAMAL DE DISTRIBUIÇÃO FORNECIMENTO E INSTALAÇÃO. AF_01/2016</t>
  </si>
  <si>
    <t>LUVA PASSANTE EM COBRE, DN 22 MM, SEM ANEL DE SOLDA, INSTALADO EM RAMAL DE DISTRIBUIÇÃO FORNECIMENTO E INSTALAÇÃO. AF_01/2016</t>
  </si>
  <si>
    <t>BUCHA DE REDUÇÃO EM COBRE, DN 22 MM X 15 MM, SEM ANEL DE SOLDA, PONTA X BOLSA, INSTALADO EM RAMAL DE DISTRIBUIÇÃO FORNECIMENTO E INSTALAÇÃO. AF_01/2016</t>
  </si>
  <si>
    <t>JUNTA DE EXPANSÃO EM COBRE, DN 22 MM, PONTA X PONTA, INSTALADO EM RAMAL DE DISTRIBUIÇÃO FORNECIMENTO E INSTALAÇÃO. AF_01/2016</t>
  </si>
  <si>
    <t>CONECTOR EM BRONZE/LATÃO, DN 22 MM X 1/2", SEM ANEL DE SOLDA, BOLSA X ROSCA F, INSTALADO EM RAMAL DE DISTRIBUIÇÃO FORNECIMENTO E INSTALAÇÃO. AF_01/2016</t>
  </si>
  <si>
    <t>CONECTOR EM BRONZE/LATÃO, DN 22 MM X 3/4", SEM ANEL DE SOLDA, BOLSA X ROSCA F, INSTALADO EM RAMAL DE DISTRIBUIÇÃO FORNECIMENTO E INSTALAÇÃO. AF_01/2016</t>
  </si>
  <si>
    <t>CURVA DE TRANSPOSIÇÃO EM BRONZE/LATÃO, DN 22 MM, SEM ANEL DE SOLDA, BOLSA X BOLSA, INSTALADO EM RAMAL DE DISTRIBUIÇÃO FORNECIMENTO E INSTALAÇÃO. AF_01/2016</t>
  </si>
  <si>
    <t>LUVA PASSANTE EM COBRE, DN 28 MM, SEM ANEL DE SOLDA, INSTALADO EM RAMAL DE DISTRIBUIÇÃO FORNECIMENTO E INSTALAÇÃO. AF_01/2016</t>
  </si>
  <si>
    <t>BUCHA DE REDUÇÃO EM COBRE, DN 28 MM X 22 MM, SEM ANEL DE SOLDA, INSTALADO EM RAMAL DE DISTRIBUIÇÃO FORNECIMENTO E INSTALAÇÃO. AF_01/2016</t>
  </si>
  <si>
    <t>JUNTA DE EXPANSÃO EM COBRE, DN 28 MM, PONTA X PONTA, INSTALADO EM RAMAL DE DISTRIBUIÇÃO FORNECIMENTO E INSTALAÇÃO. AF_01/2016</t>
  </si>
  <si>
    <t>CONECTOR EM BRONZE/LATÃO, DN 28 MM X 1/2", SEM ANEL DE SOLDA, BOLSA X ROSCA F, INSTALADO EM RAMAL DE DISTRIBUIÇÃO FORNECIMENTO E INSTALAÇÃO. AF_01/2016</t>
  </si>
  <si>
    <t>CURVA DE TRANSPOSIÇÃO EM BRONZE/LATÃO, DN 28 MM, SEM ANEL DE SOLDA, BOLSA X BOLSA, INSTALADO EM RAMAL DE DISTRIBUIÇÃO FORNECIMENTO E INSTALAÇÃO. AF_01/2016</t>
  </si>
  <si>
    <t>TE DUPLA CURVA EM BRONZE/LATÃO, DN 1/2" X 15 MM X 1/2", SEM ANEL DE SOLDA, ROSCA F X BOLSA X ROSCA F, INSTALADO EM RAMAL DE DISTRIBUIÇÃO FORNECIMENTO E INSTALAÇÃO. AF_01/2016</t>
  </si>
  <si>
    <t>TE DUPLA CURVA EM BRONZE/LATÃO, DN 3/4" X 22 MM X 3/4", SEM ANEL DE SOLDA, ROSCA F X BOLSA X ROSCA F, INSTALADO EM RAMAL DE DISTRIBUIÇÃO FORNECIMENTO E INSTALAÇÃO. AF_01/2016</t>
  </si>
  <si>
    <t>CURVA EM COBRE, DN 15 MM, 45 GRAUS, SEM ANEL DE SOLDA, BOLSA X BOLSA, INSTALADO EM RAMAL E SUB-RAMAL FORNECIMENTO E INSTALAÇÃO. AF_01/2016</t>
  </si>
  <si>
    <t>COTOVELO EM BRONZE/LATÃO, DN 15 MM X 1/2", 90 GRAUS, SEM ANEL DE SOLDA, BOLSA X ROSCA F, INSTALADO EM RAMAL E SUB-RAMAL FORNECIMENTO E INSTALAÇÃO. AF_01/2016</t>
  </si>
  <si>
    <t>CURVA EM COBRE, DN 22 MM, 45 GRAUS, SEM ANEL DE SOLDA, BOLSA X BOLSA, INSTALADO EM RAMAL E SUB-RAMAL FORNECIMENTO E INSTALAÇÃO. AF_01/2016</t>
  </si>
  <si>
    <t>COTOVELO EM BRONZE/LATÃO, DN 22 MM X 1/2", 90 GRAUS, SEM ANEL DE SOLDA, BOLSA X ROSCA F, INSTALADO EM RAMAL E SUB-RAMAL FORNECIMENTO E INSTALAÇÃO. AF_01/2016</t>
  </si>
  <si>
    <t>COTOVELO EM BRONZE/LATÃO, DN 22 MM X 3/4", 90 GRAUS, SEM ANEL DE SOLDA, BOLSA X ROSCA F, INSTALADO EM RAMAL E SUB-RAMAL FORNECIMENTO E INSTALAÇÃO. AF_01/2016</t>
  </si>
  <si>
    <t>CURVA EM COBRE, DN 28 MM, 45 GRAUS, SEM ANEL DE SOLDA, BOLSA X BOLSA, INSTALADO EM RAMAL E SUB-RAMAL FORNECIMENTO E INSTALAÇÃO. AF_01/2016</t>
  </si>
  <si>
    <t>LUVA PASSANTE EM COBRE, DN 15 MM, SEM ANEL DE SOLDA, INSTALADO EM RAMAL E SUB-RAMAL FORNECIMENTO E INSTALAÇÃO. AF_01/2016</t>
  </si>
  <si>
    <t>CONECTOR EM BRONZE/LATÃO, DN 15 MM X 1/2", SEM ANEL DE SOLDA, BOLSA X ROSCA F, INSTALADO EM RAMAL E SUB-RAMAL FORNECIMENTO E INSTALAÇÃO. AF_01/2016</t>
  </si>
  <si>
    <t>CURVA DE TRANSPOSIÇÃO EM BRONZE/LATÃO, DN 15 MM, SEM ANEL DE SOLDA, BOLSA X BOLSA, INSTALADO EM RAMAL E SUB-RAMAL FORNECIMENTO E INSTALAÇÃO. AF_01/2016</t>
  </si>
  <si>
    <t>JUNTA DE EXPANSÃO EM COBRE, DN 15 MM, PONTA X PONTA, INSTALADO EM RAMAL E SUB-RAMAL FORNECIMENTO E INSTALAÇÃO. AF_01/2016</t>
  </si>
  <si>
    <t>LUVA PASSANTE EM COBRE, DN 22 MM, SEM ANEL DE SOLDA, INSTALADO EM RAMAL E SUB-RAMAL FORNECIMENTO E INSTALAÇÃO. AF_01/2016</t>
  </si>
  <si>
    <t>BUCHA DE REDUÇÃO EM COBRE, DN 22 MM X 15 MM, SEM ANEL DE SOLDA, PONTA X BOLSA, INSTALADO EM RAMAL E SUB-RAMAL FORNECIMENTO E INSTALAÇÃO. AF_01/2016</t>
  </si>
  <si>
    <t>JUNTA DE EXPANSÃO EM COBRE, DN 22 MM, PONTA X PONTA, INSTALADO EM RAMAL E SUB-RAMAL FORNECIMENTO E INSTALAÇÃO. AF_01/2016</t>
  </si>
  <si>
    <t>CONECTOR EM BRONZE/LATÃO, DN 22 MM X 1/2", SEM ANEL DE SOLDA, BOLSA X ROSCA F, INSTALADO EM RAMAL E SUB-RAMAL FORNECIMENTO E INSTALAÇÃO. AF_01/2016</t>
  </si>
  <si>
    <t>CONECTOR EM BRONZE/LATÃO, DN 22 MM X 3/4", SEM ANEL DE SOLDA, BOLSA X ROSCA F, INSTALADO EM RAMAL E SUB-RAMAL FORNECIMENTO E INSTALAÇÃO. AF_01/2016</t>
  </si>
  <si>
    <t>CURVA DE TRANSPOSIÇÃO EM BRONZE/LATÃO, DN 22 MM, SEM ANEL DE SOLDA, BOLSA X BOLSA, INSTALADO EM RAMAL E SUB-RAMAL FORNECIMENTO E INSTALAÇÃO. AF_01/2016</t>
  </si>
  <si>
    <t>LUVA PASSANTE EM COBRE, DN 28 MM, SEM ANEL DE SOLDA, INSTALADO EM RAMAL E SUB-RAMAL FORNECIMENTO E INSTALAÇÃO. AF_01/2016</t>
  </si>
  <si>
    <t>CONECTOR EM BRONZE/LATÃO, DN 28 MM X 1/2", SEM ANEL DE SOLDA, BOLSA X ROSCA F, INSTALADO EM RAMAL E SUB-RAMAL FORNECIMENTO E INSTALAÇÃO. AF_01/2016</t>
  </si>
  <si>
    <t>CURVA DE TRANSPOSIÇÃO EM BRONZE/LATÃO, DN 28 MM, SEM ANEL DE SOLDA, BOLSA X BOLSA, INSTALADO EM RAMAL E SUB-RAMAL FORNECIMENTO E INSTALAÇÃO. AF_01/2016</t>
  </si>
  <si>
    <t>JUNTA DE EXPANSÃO EM COBRE, DN 28 MM, PONTA X PONTA, INSTALADO EM RAMAL E SUB-RAMAL FORNECIMENTO E INSTALAÇÃO. AF_01/2016</t>
  </si>
  <si>
    <t>TE DUPLA CURVA EM BRONZE/LATÃO, DN 1/2" X 15 MM X 1/2", SEM ANEL DE SOLDA, ROSCA F X BOLSA X ROSCA F, INSTALADO EM RAMAL E SUB-RAMAL FORNECIMENTO E INSTALAÇÃO. AF_01/2016</t>
  </si>
  <si>
    <t>TE DUPLA CURVA EM BRONZE/LATÃO, DN 3/4" X 22 MM X 3/4", SEM ANEL DE SOLDA, ROSCA F X BOLSA X ROSCA F, INSTALADO EM RAMAL E SUB-RAMAL FORNECIMENTO E INSTALAÇÃO. AF_01/2016</t>
  </si>
  <si>
    <t>CURVA EM COBRE, DN 22 MM, 45 GRAUS, SEM ANEL DE SOLDA, BOLSA X BOLSA, INSTALADO EM PRUMADA FORNECIMENTO E INSTALAÇÃO. AF_01/2016</t>
  </si>
  <si>
    <t>COTOVELO EM BRONZE/LATÃO, DN 22 MM X 1/2", 90 GRAUS, SEM ANEL DE SOLDA, BOLSA X ROSCA F, INSTALADO EM PRUMADA FORNECIMENTO E INSTALAÇÃO. AF_01/2016</t>
  </si>
  <si>
    <t>COTOVELO EM BRONZE/LATÃO, DN 22 MM X 3/4", 90 GRAUS, SEM ANEL DE SOLDA, BOLSA X ROSCA F, INSTALADO EM PRUMADA FORNECIMENTO E INSTALAÇÃO. AF_01/2016</t>
  </si>
  <si>
    <t>CURVA EM COBRE, DN 28 MM, 45 GRAUS, SEM ANEL DE SOLDA, BOLSA X BOLSA, INSTALADO EM PRUMADA FORNECIMENTO E INSTALAÇÃO. AF_01/2016</t>
  </si>
  <si>
    <t>CURVA EM COBRE, DN 35 MM, 45 GRAUS, SEM ANEL DE SOLDA, BOLSA X BOLSA, INSTALADO EM PRUMADA FORNECIMENTO E INSTALAÇÃO. AF_01/2016</t>
  </si>
  <si>
    <t>CURVA EM COBRE, DN 42 MM, 45 GRAUS, SEM ANEL DE SOLDA, BOLSA X BOLSA, INSTALADO EM PRUMADA FORNECIMENTO E INSTALAÇÃO. AF_01/2016</t>
  </si>
  <si>
    <t>CURVA EM COBRE, DN 54 MM, 45 GRAUS, SEM ANEL DE SOLDA, BOLSA X BOLSA, INSTALADO EM PRUMADA FORNECIMENTO E INSTALAÇÃO. AF_01/2016</t>
  </si>
  <si>
    <t>CURVA EM COBRE, DN 66 MM, 45 GRAUS, SEM ANEL DE SOLDA, BOLSA X BOLSA, INSTALADO EM PRUMADA FORNECIMENTO E INSTALAÇÃO. AF_01/2016</t>
  </si>
  <si>
    <t>BUCHA DE REDUÇÃO EM COBRE, DN 28 MM X 22 MM, SEM ANEL DE SOLDA, INSTALADO EM RAMAL E SUB-RAMAL FORNECIMENTO E INSTALAÇÃO. AF_01/2016</t>
  </si>
  <si>
    <t>LUVA, EM FERRO GALVANIZADO, CONEXÃO ROSQUEADA, DN 50 (2), INSTALADO EM RESERVAÇÃO DE ÁGUA DE EDIFICAÇÃO QUE POSSUA RESERVATÓRIO DE FIBRA/FIBROCIMENTO FORNECIMENTO E INSTALAÇÃO. AF_06/2016</t>
  </si>
  <si>
    <t>NIPLE, EM FERRO GALVANIZADO, CONEXÃO ROSQUEADA, DN 50 (2), INSTALADO EM RESERVAÇÃO DE ÁGUA DE EDIFICAÇÃO QUE POSSUA RESERVATÓRIO DE FIBRA/FIBROCIMENTO FORNECIMENTO E INSTALAÇÃO. AF_06/2016</t>
  </si>
  <si>
    <t>LUVA, EM FERRO GALVANIZADO, CONEXÃO ROSQUEADA, DN 65 (2 1/2), INSTALADO EM RESERVAÇÃO DE ÁGUA DE EDIFICAÇÃO QUE POSSUA RESERVATÓRIO DE FIBRA/FIBROCIMENTO FORNECIMENTO E INSTALAÇÃO. AF_06/2016</t>
  </si>
  <si>
    <t>NIPLE, EM FERRO GALVANIZADO, CONEXÃO ROSQUEADA, DN 65 (2 1/2), INSTALADO EM RESERVAÇÃO DE ÁGUA DE EDIFICAÇÃO QUE POSSUA RESERVATÓRIO DE FIBRA/FIBROCIMENTO FORNECIMENTO E INSTALAÇÃO. AF_06/2016</t>
  </si>
  <si>
    <t>LUVA, EM FERRO GALVANIZADO, CONEXÃO ROSQUEADA, DN 80 (3), INSTALADO EM RESERVAÇÃO DE ÁGUA DE EDIFICAÇÃO QUE POSSUA RESERVATÓRIO DE FIBRA/FIBROCIMENTO FORNECIMENTO E INSTALAÇÃO. AF_06/2016</t>
  </si>
  <si>
    <t>NIPLE, EM FERRO GALVANIZADO, CONEXÃO ROSQUEADA, DN 80 (3), INSTALADO EM RESERVAÇÃO DE ÁGUA DE EDIFICAÇÃO QUE POSSUA RESERVATÓRIO DE FIBRA/FIBROCIMENTO FORNECIMENTO E INSTALAÇÃO. AF_06/2016</t>
  </si>
  <si>
    <t>COTOVELO 90 GRAUS, EM FERRO GALVANIZADO, CONEXÃO ROSQUEADA, DN 50 (2), INSTALADO EM RESERVAÇÃO DE ÁGUA DE EDIFICAÇÃO QUE POSSUA RESERVATÓRIO DE FIBRA/FIBROCIMENTO FORNECIMENTO E INSTALAÇÃO. AF_06/2016</t>
  </si>
  <si>
    <t>COTOVELO 45 GRAUS, EM FERRO GALVANIZADO, CONEXÃO ROSQUEADA, DN 50 (2), INSTALADO EM RESERVAÇÃO DE ÁGUA DE EDIFICAÇÃO QUE POSSUA RESERVATÓRIO DE FIBRA/FIBROCIMENTO FORNECIMENTO E INSTALAÇÃO. AF_06/2016</t>
  </si>
  <si>
    <t>COTOVELO 90 GRAUS, EM FERRO GALVANIZADO, CONEXÃO ROSQUEADA, DN 65 (2 1/2), INSTALADO EM RESERVAÇÃO DE ÁGUA DE EDIFICAÇÃO QUE POSSUA RESERVATÓRIO DE FIBRA/FIBROCIMENTO FORNECIMENTO E INSTALAÇÃO. AF_06/2016</t>
  </si>
  <si>
    <t>COTOVELO 45 GRAUS, EM FERRO GALVANIZADO, CONEXÃO ROSQUEADA, DN 65 (2 1/2), INSTALADO EM RESERVAÇÃO DE ÁGUA DE EDIFICAÇÃO QUE POSSUA RESERVATÓRIO DE FIBRA/FIBROCIMENTO FORNECIMENTO E INSTALAÇÃO. AF_06/2016</t>
  </si>
  <si>
    <t>COTOVELO 90 GRAUS, EM FERRO GALVANIZADO, CONEXÃO ROSQUEADA, DN 80 (3), INSTALADO EM RESERVAÇÃO DE ÁGUA DE EDIFICAÇÃO QUE POSSUA RESERVATÓRIO DE FIBRA/FIBROCIMENTO FORNECIMENTO E INSTALAÇÃO. AF_06/2016</t>
  </si>
  <si>
    <t>COTOVELO 45 GRAUS, EM FERRO GALVANIZADO, CONEXÃO ROSQUEADA, DN 80 (3), INSTALADO EM RESERVAÇÃO DE ÁGUA DE EDIFICAÇÃO QUE POSSUA RESERVATÓRIO DE FIBRA/FIBROCIMENTO FORNECIMENTO E INSTALAÇÃO. AF_06/2016</t>
  </si>
  <si>
    <t>TÊ, EM FERRO GALVANIZADO, CONEXÃO ROSQUEADA, DN 50 (2), INSTALADO EM RESERVAÇÃO DE ÁGUA DE EDIFICAÇÃO QUE POSSUA RESERVATÓRIO DE FIBRA/FIBROCIMENTO FORNECIMENTO E INSTALAÇÃO. AF_06/2016</t>
  </si>
  <si>
    <t>TÊ, EM FERRO GALVANIZADO, CONEXÃO ROSQUEADA, DN 65 (2 1/2), INSTALADOEM RESERVAÇÃO DE ÁGUA DE EDIFICAÇÃO QUE POSSUA RESERVATÓRIO DE FIBRA/FIBROCIMENTO FORNECIMENTO E INSTALAÇÃO. AF_06/2016</t>
  </si>
  <si>
    <t>TÊ, EM FERRO GALVANIZADO, CONEXÃO ROSQUEADA, DN 80 (3), INSTALADO EM RESERVAÇÃO DE ÁGUA DE EDIFICAÇÃO QUE POSSUA RESERVATÓRIO DE FIBRA/FIBROCIMENTO FORNECIMENTO E INSTALAÇÃO. AF_06/2016</t>
  </si>
  <si>
    <t>LUVA EM COBRE, DN 54 MM, SEM ANEL DE SOLDA, INSTALADO EM RESERVAÇÃO DEÁGUA DE EDIFICAÇÃO QUE POSSUA RESERVATÓRIO DE FIBRA/FIBROCIMENTO FORNECIMENTO E INSTALAÇÃO. AF_06/2016</t>
  </si>
  <si>
    <t>LUVA EM COBRE, DN 66 MM, SEM ANEL DE SOLDA, INSTALADO EM RESERVAÇÃO DEÁGUA DE EDIFICAÇÃO QUE POSSUA RESERVATÓRIO DE FIBRA/FIBROCIMENTO FORNECIMENTO E INSTALAÇÃO. AF_06/2016</t>
  </si>
  <si>
    <t>LUVA EM COBRE, DN 79 MM, SEM ANEL DE SOLDA, INSTALADO EM RESERVAÇÃO DEÁGUA DE EDIFICAÇÃO QUE POSSUA RESERVATÓRIO DE FIBRA/FIBROCIMENTO FORNECIMENTO E INSTALAÇÃO. AF_06/2016</t>
  </si>
  <si>
    <t>LUVA DE COBRE, DN 104 MM, SEM ANEL DE SOLDA, INSTALADO EM RESERVAÇÃO DE ÁGUA DE EDIFICAÇÃO QUE POSSUA RESERVATÓRIO DE FIBRA/FIBROCIMENTO FORNECIMENTO E INSTALAÇÃO. AF_06/2016</t>
  </si>
  <si>
    <t>COTOVELO EM COBRE, DN 54 MM, 90 GRAUS, SEM ANEL DE SOLDA, INSTALADO EMRESERVAÇÃO DE ÁGUA DE EDIFICAÇÃO QUE POSSUA RESERVATÓRIO DE FIBRA/FIBROCIMENTO FORNECIMENTO E INSTALAÇÃO. AF_06/2016</t>
  </si>
  <si>
    <t>CURVA EM COBRE, DN 54 MM, 45 GRAUS, SEM ANEL DE SOLDA, BOLSA X BOLSA, INSTALADO EM RESERVAÇÃO DE ÁGUA DE EDIFICAÇÃO QUE POSSUA RESERVATÓRIODE FIBRA/FIBROCIMENTO FORNECIMENTO E INSTALAÇÃO. AF_06/2016</t>
  </si>
  <si>
    <t>COTOVELO EM COBRE, DN 66 MM, 90 GRAUS, SEM ANEL DE SOLDA, INSTALADO EMRESERVAÇÃO DE ÁGUA DE EDIFICAÇÃO QUE POSSUA RESERVATÓRIO DE FIBRA/FIBROCIMENTO FORNECIMENTO E INSTALAÇÃO. AF_06/2016</t>
  </si>
  <si>
    <t>CURVA EM COBRE, DN 66 MM, 45 GRAUS, SEM ANEL DE SOLDA, BOLSA X BOLSA, INSTALADO EM RESERVAÇÃO DE ÁGUA DE EDIFICAÇÃO QUE POSSUA RESERVATÓRIODE FIBRA/FIBROCIMENTO FORNECIMENTO E INSTALAÇÃO. AF_06/2016</t>
  </si>
  <si>
    <t>COTOVELO EM COBRE, DN 79 MM, 90 GRAUS, SEM ANEL DE SOLDA, INSTALADO EMRESERVAÇÃO DE ÁGUA DE EDIFICAÇÃO QUE POSSUA RESERVATÓRIO DE FIBRA/FIBROCIMENTO FORNECIMENTO E INSTALAÇÃO. AF_06/2016</t>
  </si>
  <si>
    <t>COTOVELO EM COBRE, DN 104 MM, 90 GRAUS, SEM ANEL DE SOLDA, INSTALADO EM RESERVAÇÃO DE ÁGUA DE EDIFICAÇÃO QUE POSSUA RESERVATÓRIO DE FIBRA/FIBROCIMENTO FORNECIMENTO E INSTALAÇÃO. AF_06/2016</t>
  </si>
  <si>
    <t>TE EM COBRE, DN 54 MM, SEM ANEL DE SOLDA, INSTALADO EM RESERVAÇÃO DE ÁGUA DE EDIFICAÇÃO QUE POSSUA RESERVATÓRIO DE FIBRA/FIBROCIMENTO FORNECIMENTO E INSTALAÇÃO. AF_06/2016</t>
  </si>
  <si>
    <t>TE EM COBRE, DN 66 MM, SEM ANEL DE SOLDA, INSTALADO EM RESERVAÇÃO DE ÁGUA DE EDIFICAÇÃO QUE POSSUA RESERVATÓRIO DE FIBRA/FIBROCIMENTO FORNECIMENTO E INSTALAÇÃO. AF_06/2016</t>
  </si>
  <si>
    <t>TE EM COBRE, DN 79 MM, SEM ANEL DE SOLDA, INSTALADO EM RESERVAÇÃO DE ÁGUA DE EDIFICAÇÃO QUE POSSUA RESERVATÓRIO DE FIBRA/FIBROCIMENTO FORNECIMENTO E INSTALAÇÃO. AF_06/2016</t>
  </si>
  <si>
    <t>TE EM COBRE, DN 104 MM, SEM ANEL DE SOLDA, INSTALADO EM RESERVAÇÃO DE ÁGUA DE EDIFICAÇÃO QUE POSSUA RESERVATÓRIO DE FIBRA/FIBROCIMENTO FORNECIMENTO E INSTALAÇÃO. AF_06/2016</t>
  </si>
  <si>
    <t>ADAPTADOR CURTO COM BOLSA E ROSCA PARA REGISTRO, PVC, SOLDÁVEL, DN 25MM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</si>
  <si>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</si>
  <si>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</si>
  <si>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</si>
  <si>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POSSUARESERVATÓRIO DE FIBRA/FIBROCIMENTO FORNECIMENTO E INSTALAÇÃO. AF_06/2016</t>
  </si>
  <si>
    <t>LUVA, PVC, SOLDÁVEL, DN 40 MM, INSTALADO EM RESERVAÇÃO DE ÁGUA DE EDIFICAÇÃO QUE POSSUA RESERVATÓRIO DE FIBRA/FIBROCIMENTO FORNECIMENTO EINSTALAÇÃO. AF_06/2016</t>
  </si>
  <si>
    <t>ADAPTADOR CURTO COM BOLSA E ROSCA PARA REGISTRO, PVC, SOLDÁVEL, DN 50 MM X 1 1/2 , INSTALADO EM RESERVAÇÃO DE ÁGUA DE EDIFICAÇÃO QUE POSSUARESERVATÓRIO DE FIBRA/FIBROCIMENTO FORNECIMENTO E INSTALAÇÃO. AF_06/2016</t>
  </si>
  <si>
    <t>LUVA, PVC, SOLDÁVEL, DN 50 MM, INSTALADO EM RESERVAÇÃO DE ÁGUA DE EDIFICAÇÃO QUE POSSUA RESERVATÓRIO DE FIBRA/FIBROCIMENTO FORNECIMENTO EINSTALAÇÃO.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</si>
  <si>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</si>
  <si>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EINSTALAÇÃO. AF_06/2016</t>
  </si>
  <si>
    <t>ADAPTADOR CURTO COM BOLSA E ROSCA PARA REGISTRO, PVC, SOLDÁVEL, DN 75 MM X 2 1/2 , INSTALADO EM RESERVAÇÃO DE ÁGUA DE EDIFICAÇÃO QUE POSSUARESERVATÓRIO DE FIBRA/FIBROCIMENTO FORNECIMENTO E INSTALAÇÃO. AF_06/2016</t>
  </si>
  <si>
    <t>LUVA, PVC, SOLDÁVEL, DN 75 MM, INSTALADO EM RESERVAÇÃO DE ÁGUA DE EDIFICAÇÃO QUE POSSUA RESERVATÓRIO DE FIBRA/FIBROCIMENTO FORNECIMENTO EINSTALAÇÃO.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</si>
  <si>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</si>
  <si>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EINSTALAÇÃO. AF_06/2016</t>
  </si>
  <si>
    <t>ADAPTADOR CURTO COM BOLSA E ROSCA PARA REGISTRO, PVC, SOLDÁVEL, DN 110MM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</si>
  <si>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</si>
  <si>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</si>
  <si>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</si>
  <si>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</si>
  <si>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</si>
  <si>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</si>
  <si>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</si>
  <si>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</si>
  <si>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</si>
  <si>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</si>
  <si>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</si>
  <si>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</si>
  <si>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</si>
  <si>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</si>
  <si>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</si>
  <si>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</si>
  <si>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</si>
  <si>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</si>
  <si>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</si>
  <si>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</si>
  <si>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</si>
  <si>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</si>
  <si>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</si>
  <si>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</si>
  <si>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</si>
  <si>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</si>
  <si>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</si>
  <si>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</si>
  <si>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</si>
  <si>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</si>
  <si>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</si>
  <si>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FIBRA/FIBROCIMENTOFORNECIMENTO E INSTALAÇÃO. AF_06/2016</t>
  </si>
  <si>
    <t>ADAPTADOR COM FLANGE E ANEL DE VEDAÇÃO, PVC, SOLDÁVEL, DN 25 MM X 3/4,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</si>
  <si>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</si>
  <si>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</si>
  <si>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</si>
  <si>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</si>
  <si>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</si>
  <si>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</si>
  <si>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</si>
  <si>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</si>
  <si>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</si>
  <si>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</si>
  <si>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</si>
  <si>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INSTALADOEM RESERVAÇÃO DE ÁGUA DE EDIFICAÇÃO QUE POSSUA RESERVATÓRIO DE FIBRA/FIBROCIMENTO FORNECIMENTO E INSTALAÇÃO. AF_06/2016</t>
  </si>
  <si>
    <t>CONECTOR, CPVC, SOLDÁVEL, DN 22 MM X 3/4, INSTALADO EM RESERVAÇÃO DE ÁGUA DE EDIFICAÇÃO QUE POSSUA RESERVATÓRIO DE FIBRA/FIBROCIMENTO FORNECIMENTO E INSTALAÇÃO. AF_06/2016</t>
  </si>
  <si>
    <t>LUVA, CPVC, SOLDÁVEL, DN 22 MM, INSTALADO EM RESERVAÇÃO DE ÁGUA DE EDIFICAÇÃO QUE POSSUA RESERVATÓRIO DE FIBRA/FIBROCIMENTO FORNECIMENTO EINSTALAÇÃO. AF_06/2016</t>
  </si>
  <si>
    <t>CONECTOR, CPVC, SOLDÁVEL, DN 28 MM X 1, INSTALADO EM RESERVAÇÃO DE ÁGUA DE EDIFICAÇÃO QUE POSSUA RESERVATÓRIO DE FIBRA/FIBROCIMENTO FORNECIMENTO E INSTALAÇÃO. AF_06/2016</t>
  </si>
  <si>
    <t>LUVA, CPVC, SOLDÁVEL, DN 28 MM, INSTALADO EM RESERVAÇÃO DE ÁGUA DE EDIFICAÇÃO QUE POSSUA RESERVATÓRIO DE FIBRA/FIBROCIMENTO FORNECIMENTO EINSTALAÇÃO. AF_06/2016</t>
  </si>
  <si>
    <t>CONECTOR, CPVC, SOLDÁVEL, DN 35 MM X 1 1/4, INSTALADO EM RESERVAÇÃO DE ÁGUA DE EDIFICAÇÃO QUE POSSUA RESERVATÓRIO DE FIBRA/FIBROCIMENTO FORNECIMENTO E INSTALAÇÃO. AF_06/2016</t>
  </si>
  <si>
    <t>LUVA, CPVC, SOLDÁVEL, DN 35 MM, INSTALADO EM RESERVAÇÃO DE ÁGUA DE EDIFICAÇÃO QUE POSSUA RESERVATÓRIO DE FIBRA/FIBROCIMENTO FORNECIMENTO EINSTALAÇÃO. AF_06/2016</t>
  </si>
  <si>
    <t>CONECTOR, CPVC, SOLDÁVEL, DN 42 MM X 1 1/2, INSTALADO EM RESERVAÇÃO DE ÁGUA DE EDIFICAÇÃO QUE POSSUA RESERVATÓRIO DE FIBRA/FIBROCIMENTO FORNECIMENTO E INSTALAÇÃO. AF_06/2016</t>
  </si>
  <si>
    <t>LUVA, CPVC, SOLDÁVEL, DN 42 MM, INSTALADO EM RESERVAÇÃO DE ÁGUA DE EDIFICAÇÃO QUE POSSUA RESERVATÓRIO DE FIBRA/FIBROCIMENTO FORNECIMENTO EINSTALAÇÃO. AF_06/2016</t>
  </si>
  <si>
    <t>LUVA, CPVC, SOLDÁVEL, DN 54 MM, INSTALADO EM RESERVAÇÃO DE ÁGUA DE EDIFICAÇÃO QUE POSSUA RESERVATÓRIO DE FIBRA/FIBROCIMENTO FORNECIMENTO EINSTALAÇÃO. AF_06/2016</t>
  </si>
  <si>
    <t>LUVA, CPVC, SOLDÁVEL, DN 89 MM, INSTALADO EM RESERVAÇÃO DE ÁGUA DE EDIFICAÇÃO QUE POSSUA RESERVATÓRIO DE FIBRA/FIBROCIMENTO FORNECIMENTO EINSTALAÇÃO. AF_06/2016</t>
  </si>
  <si>
    <t>JOELHO 90 GRAUS, CPVC, SOLDÁVEL, DN 22 MM, INSTALADO EM RESERVAÇÃO DE ÁGUA DE EDIFICAÇÃO QUE POSSUA RESERVATÓRIO DE FIBRA/FIBROCIMENTO FORNECIMENTO E INSTALAÇÃO. AF_06/2016</t>
  </si>
  <si>
    <t>CURVA 90 GRAUS, CPVC, SOLDÁVEL, DN 22 MM, INSTALADO EM RESERVAÇÃO DE ÁGUA DE EDIFICAÇÃO QUE POSSUA RESERVATÓRIO DE FIBRA/FIBROCIMENTO FORNECIMENTO E INSTALAÇÃO. AF_06/2016</t>
  </si>
  <si>
    <t>JOELHO 90 GRAUS, CPVC, SOLDÁVEL, DN 28 MM, INSTALADO EM RESERVAÇÃO DE ÁGUA DE EDIFICAÇÃO QUE POSSUA RESERVATÓRIO DE FIBRA/FIBROCIMENTO FORNECIMENTO E INSTALAÇÃO. AF_06/2016</t>
  </si>
  <si>
    <t>CURVA 90 GRAUS, CPVC, SOLDÁVEL, DN 28 MM, INSTALADO EM RESERVAÇÃO DE ÁGUA DE EDIFICAÇÃO QUE POSSUA RESERVATÓRIO DE FIBRA/FIBROCIMENTO FORNECIMENTO E INSTALAÇÃO. AF_06/2016</t>
  </si>
  <si>
    <t>JOELHO 90 GRAUS, CPVC, SOLDÁVEL, DN 35 MM, INSTALADO EM RESERVAÇÃO DE ÁGUA DE EDIFICAÇÃO QUE POSSUA RESERVATÓRIO DE FIBRA/FIBROCIMENTO FORNECIMENTO E INSTALAÇÃO. AF_06/2016</t>
  </si>
  <si>
    <t>JOELHO 90 GRAUS, CPVC, SOLDÁVEL, DN 42 MM, INSTALADO EM RESERVAÇÃO DE ÁGUA DE EDIFICAÇÃO QUE POSSUA RESERVATÓRIO DE FIBRA/FIBROCIMENTO FORNECIMENTO E INSTALAÇÃO. AF_06/2016</t>
  </si>
  <si>
    <t>JOELHO 90 GRAUS, CPVC, SOLDÁVEL, DN 54 MM, INSTALADO EM RESERVAÇÃO DE ÁGUA DE EDIFICAÇÃO QUE POSSUA RESERVATÓRIO DE FIBRA/FIBROCIMENTO FORNECIMENTO E INSTALAÇÃO. AF_06/2016</t>
  </si>
  <si>
    <t>JOELHO 90 GRAUS, CPVC, SOLDÁVEL, DN 73 MM, INSTALADO EM RESERVAÇÃO DE ÁGUA DE EDIFICAÇÃO QUE POSSUA RESERVATÓRIO DE FIBRA/FIBROCIMENTO FORNECIMENTO E INSTALAÇÃO. AF_06/2016</t>
  </si>
  <si>
    <t>JOELHO 90 GRAUS, CPVC, SOLDÁVEL, DN 89 MM, INSTALADO EM RESERVAÇÃO DE ÁGUA DE EDIFICAÇÃO QUE POSSUA RESERVATÓRIO DE FIBRA/FIBROCIMENTO FORNECIMENTO E INSTALAÇÃO. AF_06/2016</t>
  </si>
  <si>
    <t>TE, CPVC, SOLDÁVEL, DN 22 MM, INSTALADO EM RESERVAÇÃO DE ÁGUA DE EDIFICAÇÃO QUE POSSUA RESERVATÓRIO DE FIBRA/FIBROCIMENTO FORNECIMENTO E INSTALAÇÃO. AF_06/2016</t>
  </si>
  <si>
    <t>TE, CPVC, SOLDÁVEL, DN 28 MM, INSTALADO EM RESERVAÇÃO DE ÁGUA DE EDIFICAÇÃO QUE POSSUA RESERVATÓRIO DE FIBRA/FIBROCIMENTO FORNECIMENTO E INSTALAÇÃO. AF_06/2016</t>
  </si>
  <si>
    <t>TE, CPVC, SOLDÁVEL, DN 35 MM, INSTALADO EM RESERVAÇÃO DE ÁGUA DE EDIFICAÇÃO QUE POSSUA RESERVATÓRIO DE FIBRA/FIBROCIMENTO FORNECIMENTO E INSTALAÇÃO. AF_06/2016</t>
  </si>
  <si>
    <t>TE, CPVC, SOLDÁVEL, DN 42 MM, INSTALADO EM RESERVAÇÃO DE ÁGUA DE EDIFICAÇÃO QUE POSSUA RESERVATÓRIO DE FIBRA/FIBROCIMENTO FORNECIMENTO E INSTALAÇÃO. AF_06/2016</t>
  </si>
  <si>
    <t>TE, CPVC, SOLDÁVEL, DN 54 MM, INSTALADO EM RESERVAÇÃO DE ÁGUA DE EDIFICAÇÃO QUE POSSUA RESERVATÓRIO DE FIBRA/FIBROCIMENTO FORNECIMENTO E INSTALAÇÃO. AF_06/2016</t>
  </si>
  <si>
    <t>TE, CPVC, SOLDÁVEL, DN 73 MM, INSTALADO EM RESERVAÇÃO DE ÁGUA DE EDIFICAÇÃO QUE POSSUA RESERVATÓRIO DE FIBRA/FIBROCIMENTO FORNECIMENTO E INSTALAÇÃO. AF_06/2016</t>
  </si>
  <si>
    <t>TE, CPVC, SOLDÁVEL, DN 89 MM, INSTALADO EM RESERVAÇÃO DE ÁGUA DE EDIFICAÇÃO QUE POSSUA RESERVATÓRIO DE FIBRA/FIBROCIMENTO FORNECIMENTO E INSTALAÇÃO. AF_06/2016</t>
  </si>
  <si>
    <t>ADAPTADOR COM FLANGE E ANEL DE VEDAÇÃO, PVC, SOLDÁVEL, DN 20 MM X 1/2,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</si>
  <si>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</si>
  <si>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RESERVATÓRIODE FIBRA/FIBROCIMENTO FORNECIMENTO E INSTALAÇÃO. AF_06/2016</t>
  </si>
  <si>
    <t>ADAPTADOR COM FLANGES LIVRES, PVC, SOLDÁVEL LONGO, DN 50 MM X 1 1/2 , INSTALADO EM RESERVAÇÃO DE ÁGUA DE EDIFICAÇÃO QUE POSSUA RESERVATÓRIODE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</si>
  <si>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</si>
  <si>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</si>
  <si>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</si>
  <si>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DEFIBRA/FIBROCIMENTO FORNECIMENTO E INSTALAÇÃO. AF_06/2016</t>
  </si>
  <si>
    <t>LUVA, CPVC, SOLDÁVEL, DN 73 MM, INSTALADO EM RESERVAÇÃO DE ÁGUA DE EDIFICAÇÃO QUE POSSUA RESERVATÓRIO DE FIBRA/FIBROCIMENTO FORNECIMENTO EINSTALAÇÃO.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</si>
  <si>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</si>
  <si>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</si>
  <si>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</si>
  <si>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ELÁSTICA,FORNECIDO E INSTALADO EM RAMAL DE ENCAMINHAMENTO. AF_12/2014</t>
  </si>
  <si>
    <t>CURVA 90 GRAUS, PVC, SERIE R, ÁGUA PLUVIAL, DN 100 MM, JUNTA ELÁSTICA,FORNECIDO E INSTALADO EM CONDUTORES VERTICAIS DE ÁGUAS PLUVIAIS. AF_12/2014</t>
  </si>
  <si>
    <t>SPRINKLER TIPO PENDENTE, 68 °C, UNIÃO POR ROSCA DN 15 (1/2") - FORNECIMENTO E INSTALAÇÃO. AF_12/2015</t>
  </si>
  <si>
    <t>JOELHO 90 GRAUS, PPR, DN 25 MM, CLASSE PN 25, INSTALADO EM RAMAL OU SUB-RAMAL DE ÁGUA FORNECIMENTO E INSTALAÇÃO . AF_06/2015</t>
  </si>
  <si>
    <t>JOELHO 45 GRAUS, PPR, DN 25 MM, CLASSE PN 25, INSTALADO EM RAMAL OU SUB-RAMAL DE ÁGUA FORNECIMENTO E INSTALAÇÃO . AF_06/2015</t>
  </si>
  <si>
    <t>LUVA, PPR, DN 25 MM, CLASSE PN 25, INSTALADO EM RAMAL OU SUB-RAMAL DE ÁGUA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</si>
  <si>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</si>
  <si>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</si>
  <si>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FORNECIMENTO E INSTALAÇÃO . AF_06/2015</t>
  </si>
  <si>
    <t>TÊ MISTURADOR, PPR, 25 X 3/4'' , CLASSE PN 25, INSTALADO EM RAMAL OU SUB-RAMAL DE ÁGUA FORNECIMENTO E INSTALAÇÃO . AF_06/2015</t>
  </si>
  <si>
    <t>JOELHO 90 GRAUS, PPR, DN 25 MM, CLASSE PN 25, INSTALADO EM RAMAL DE DISTRIBUIÇÃO FORNECIMENTO E INSTALAÇÃO . AF_06/2015</t>
  </si>
  <si>
    <t>JOELHO 45 GRAUS, PPR, DN 25 MM, CLASSE PN 25, INSTALADO EM RAMAL DE DISTRIBUIÇÃO DE ÁGUA FORNECIMENTO E INSTALAÇÃO . AF_06/2015</t>
  </si>
  <si>
    <t>JOELHO 90 GRAUS, PPR, DN 32 MM, CLASSE PN 25, INSTALADO EM RAMAL DE DISTRIBUIÇÃO FORNECIMENTO E INSTALAÇÃO . AF_06/2015</t>
  </si>
  <si>
    <t>JOELHO 45 GRAUS, PPR, DN 32 MM, CLASSE PN 25, INSTALADO EM RAMAL DE DISTRIBUIÇÃO DE ÁGUA FORNECIMENTO E INSTALAÇÃO . AF_06/2015</t>
  </si>
  <si>
    <t>JOELHO 90 GRAUS, PPR, DN 40 MM, CLASSE PN 25, INSTALADO EM RAMAL DE DISTRIBUIÇÃO FORNECIMENTO E INSTALAÇÃO . AF_06/2015</t>
  </si>
  <si>
    <t>JOELHO 45 GRAUS, PPR, DN 40 MM, CLASSE PN 25, INSTALADO EM RAMAL DE DISTRIBUIÇÃO DE ÁGUA FORNECIMENTO E INSTALAÇÃO . AF_06/2015</t>
  </si>
  <si>
    <t>LUVA, PPR, DN 25 MM, CLASSE PN 25, INSTALADO EM RAMAL DE DISTRIBUIÇÃO DE ÁGUA FORNECIMENTO E INSTALAÇÃO . AF_06/2015</t>
  </si>
  <si>
    <t>CONECTOR MACHO, PPR, 25 X 1/2, CLASSE PN 25, INSTALADO EM RAMAL DE DISTRIBUIÇÃO DE ÁGUA FORNECIMENTO E INSTALAÇÃO . AF_06/2015</t>
  </si>
  <si>
    <t>CONECTOR FÊMEA, PPR, 25 X 1/2'', CLASSE PN 25, INSTALADO EM RAMAL DE DISTRIBUIÇÃO DE ÁGUA FORNECIMENTO E INSTALAÇÃO . AF_06/2015</t>
  </si>
  <si>
    <t>LUVA, PPR, DN 32 MM, CLASSE PN 25, INSTALADO EM RAMAL DE DISTRIBUIÇÃO DE ÁGUA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</si>
  <si>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</si>
  <si>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</si>
  <si>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FORNECIMENTO E INSTALAÇÃO . AF_06/2015</t>
  </si>
  <si>
    <t>LUVA, PPR, DN 40 MM, CLASSE PN 25, INSTALADO EM RAMAL DE DISTRIBUIÇÃO DE ÁGUA FORNECIMENTO E INSTALAÇÃO. AF_06/2015</t>
  </si>
  <si>
    <t>BUCHA DE REDUÇÃO, PPR, 40 X 25, CLASSE PN 25, INSTALADO EM RAMAL DE DISTRIBUIÇÃO DE ÁGUA FORNECIMENTO E INSTALAÇÃO . AF_06/2015</t>
  </si>
  <si>
    <t>TÊ NORMAL, PPR, DN 25 MM, CLASSE PN 25, INSTALADO EM RAMAL DE DISTRIBUIÇÃO DE ÁGUA FORNECIMENTO E INSTALAÇÃO . AF_06/2015</t>
  </si>
  <si>
    <t>TÊ NORMAL, PPR, DN 32 MM, CLASSE PN 25, INSTALADO EM RAMAL DE DISTRIBUIÇÃO DE ÁGUA FORNECIMENTO E INSTALAÇÃO . AF_06/2015</t>
  </si>
  <si>
    <t>TÊ NORMAL, PPR, DN 40 MM, CLASSE PN 25, INSTALADO EM RAMAL DE DISTRIBUIÇÃO DE ÁGUA FORNECIMENTO E INSTALAÇÃO . AF_06/2015</t>
  </si>
  <si>
    <t>JOELHO 90 GRAUS, PPR, DN 25 MM, CLASSE PN 25, INSTALADO EM PRUMADA DE ÁGUA FORNECIMENTO E INSTALAÇÃO . AF_06/2015</t>
  </si>
  <si>
    <t>JOELHO 45 GRAUS, PPR, DN 25 MM, CLASSE PN 25, INSTALADO EM PRUMADA DE ÁGUA FORNECIMENTO E INSTALAÇÃO . AF_06/2015</t>
  </si>
  <si>
    <t>JOELHO 90 GRAUS, PPR, DN 32 MM, CLASSE PN 25, INSTALADO EM PRUMADA DE ÁGUA FORNECIMENTO E INSTALAÇÃO . AF_06/2015</t>
  </si>
  <si>
    <t>JOELHO 45 GRAUS, PPR, DN 32 MM, CLASSE PN 25, INSTALADO EM PRUMADA DE ÁGUA FORNECIMENTO E INSTALAÇÃO . AF_06/2015</t>
  </si>
  <si>
    <t>JOELHO 90 GRAUS, PPR, DN 40 MM, CLASSE PN 25, INSTALADO EM PRUMADA DE ÁGUA FORNECIMENTO E INSTALAÇÃO . AF_06/2015</t>
  </si>
  <si>
    <t>JOELHO 45 GRAUS, PPR, DN 40 MM, CLASSE PN 25, INSTALADO EM PRUMADA DE ÁGUA FORNECIMENTO E INSTALAÇÃO . AF_06/2015</t>
  </si>
  <si>
    <t>JOELHO 90 GRAUS, PPR, DN 50 MM, CLASSE PN 25, INSTALADO EM PRUMADA DE ÁGUA FORNECIMENTO E INSTALAÇÃO . AF_06/2015</t>
  </si>
  <si>
    <t>JOELHO 45 GRAUS, PPR, DN 50 MM, CLASSE PN 25, INSTALADO EM PRUMADA DE ÁGUA FORNECIMENTO E INSTALAÇÃO . AF_06/2015</t>
  </si>
  <si>
    <t>JOELHO 90 GRAUS, PPR, DN 63 MM, CLASSE PN 25, INSTALADO EM PRUMADA DE ÁGUA FORNECIMENTO E INSTALAÇÃO . AF_06/2015</t>
  </si>
  <si>
    <t>JOELHO 45 GRAUS, PPR, DN 63 MM, CLASSE PN 25, INSTALADO EM PRUMADA DE ÁGUA FORNECIMENTO E INSTALAÇÃO . AF_06/2015</t>
  </si>
  <si>
    <t>JOELHO 90 GRAUS, PPR, DN 75 MM, CLASSE PN 25, INSTALADO EM PRUMADA DE ÁGUA FORNECIMENTO E INSTALAÇÃO . AF_06/2015</t>
  </si>
  <si>
    <t>JOELHO 45 GRAUS, PPR, DN 75 MM, CLASSE PN 25, INSTALADO EM PRUMADA DE ÁGUA FORNECIMENTO E INSTALAÇÃO . AF_06/2015</t>
  </si>
  <si>
    <t>JOELHO 90 GRAUS, PPR, DN 90 MM, CLASSE PN 25, INSTALADO EM PRUMADA DE ÁGUA FORNECIMENTO E INSTALAÇÃO . AF_06/2015</t>
  </si>
  <si>
    <t>JOELHO 90 GRAUS, PPR, DN 110 MM, CLASSE PN 25, INSTALADO EM PRUMADA DEÁGUA FORNECIMENTO E INSTALAÇÃO . AF_06/2015</t>
  </si>
  <si>
    <t>LUVA, PPR, DN 25 MM, CLASSE PN 25, INSTALADO EM PRUMADA DE ÁGUA FORNECIMENTO E INSTALAÇÃO . AF_06/2015</t>
  </si>
  <si>
    <t>CONECTOR MACHO, PPR, 25 X 1/2'', CLASSE PN 25, INSTALADO EM PRUMADA DEÁGUA FORNECIMENTO E INSTALAÇÃO . AF_06/2015</t>
  </si>
  <si>
    <t>CONECTOR FÊMEA, PPR, 25 X 1/2'', CLASSE PN 25, INSTALADO EM PRUMADA DEÁGUA FORNECIMENTO E INSTALAÇÃO . AF_06/2015</t>
  </si>
  <si>
    <t>LUVA, PPR, DN 32 MM, CLASSE PN 25, INSTALADO EM PRUMADA DE ÁGUA FORNECIMENTO E INSTALAÇÃO. AF_06/2015</t>
  </si>
  <si>
    <t>BUCHA DE REDUÇÃO, PPR, 32 X 25, CLASSE PN 25, INSTALADO EM PRUMADA DE ÁGUA FORNECIMENTO E INSTALAÇÃO . AF_06/2015</t>
  </si>
  <si>
    <t>LUVA, PPR, DN 40 MM, CLASSE PN 25, INSTALADO EM PRUMADA DE ÁGUA FORNECIMENTO E INSTALAÇÃO. AF_06/2015</t>
  </si>
  <si>
    <t>BUCHA DE REDUÇÃO, PPR, 40 X 25, CLASSE PN 25, INSTALADO EM PRUMADA DE ÁGUA FORNECIMENTO E INSTALAÇÃO . AF_06/2015</t>
  </si>
  <si>
    <t>LUVA, PPR, DN 50 MM, CLASSE PN 25, INSTALADO EM PRUMADA DE ÁGUA FORNECIMENTO E INSTALAÇÃO. AF_06/2015</t>
  </si>
  <si>
    <t>LUVA, PPR, DN 63 MM, CLASSE PN 25, INSTALADO EM PRUMADA DE ÁGUA FORNECIMENTO E INSTALAÇÃO. AF_06/2015</t>
  </si>
  <si>
    <t>LUVA, PPR, DN 75 MM, CLASSE PN 25, INSTALADO EM PRUMADA DE ÁGUA FORNECIMENTO E INSTALAÇÃO. AF_06/2015</t>
  </si>
  <si>
    <t>LUVA, PPR, DN 90 MM, CLASSE PN 25, INSTALADO EM PRUMADA DE ÁGUA FORNECIMENTO E INSTALAÇÃO. AF_06/2015</t>
  </si>
  <si>
    <t>LUVA, PPR, DN 110 MM, CLASSE PN 25, INSTALADO EM PRUMADA DE ÁGUA FORNECIMENTO E INSTALAÇÃO. AF_06/2015</t>
  </si>
  <si>
    <t>TÊ NORMAL, PPR, DN 25 MM, CLASSE PN 25, INSTALADO EM PRUMADA DE ÁGUA FORNECIMENTO E INSTALAÇÃO . AF_06/2015</t>
  </si>
  <si>
    <t>TÊ NORMAL, PPR, DN 32 MM, CLASSE PN 25, INSTALADO EM PRUMADA DE ÁGUA FORNECIMENTO E INSTALAÇÃO . AF_06/2015</t>
  </si>
  <si>
    <t>TÊ NORMAL, PPR, DN 40 MM, CLASSE PN 25, INSTALADO EM PRUMADA DE ÁGUA FORNECIMENTO E INSTALAÇÃO . AF_06/2015</t>
  </si>
  <si>
    <t>TÊ NORMAL, PPR, DN 50 MM, CLASSE PN 25, INSTALADO EM PRUMADA DE ÁGUA FORNECIMENTO E INSTALAÇÃO . AF_06/2015</t>
  </si>
  <si>
    <t>TÊ NORMAL, PPR, DN 63 MM, CLASSE PN 25, INSTALADO EM PRUMADA DE ÁGUA FORNECIMENTO E INSTALAÇÃO . AF_06/2015</t>
  </si>
  <si>
    <t>TÊ NORMAL, PPR, DN 75 MM, CLASSE PN 25, INSTALADO EM PRUMADA DE ÁGUA FORNECIMENTO E INSTALAÇÃO . AF_06/2015</t>
  </si>
  <si>
    <t>TÊ NORMAL, PPR, DN 90 MM, CLASSE PN 25, INSTALADO EM PRUMADA DE ÁGUA FORNECIMENTO E INSTALAÇÃO . AF_06/2015</t>
  </si>
  <si>
    <t>TÊ NORMAL, PPR, DN 110 MM, CLASSE PN 25, INSTALADO EM PRUMADA DE ÁGUA FORNECIMENTO E INSTALAÇÃO . AF_06/2015</t>
  </si>
  <si>
    <t>LUVA, PPR, DN 20 MM, CLASSE PN 25, INSTALADO EM RESERVAÇÃO DE ÁGUA DE EDIFICAÇÃO QUE POSSUA RESERVATÓRIO DE FIBRA/FIBROCIMENTO FORNECIMENTO E INSTALAÇÃO. AF_06/2016</t>
  </si>
  <si>
    <t>LUVA, PPR, DN 25 MM, CLASSE PN 25, INSTALADO EM RESERVAÇÃO DE ÁGUA DE EDIFICAÇÃO QUE POSSUA RESERVATÓRIO DE FIBRA/FIBROCIMENTO FORNECIMENTO E INSTALAÇÃO. AF_06/2016</t>
  </si>
  <si>
    <t>CONECTOR MACHO, PPR, 25 X 1/2'', CLASSE PN 25, INSTALADO EM RESERVAÇÃO DE ÁGUA DE EDIFICAÇÃO QUE POSSUA RESERVATÓRIO DE FIBRA/FIBROCIMENTOFORNECIMENTO E INSTALAÇÃO. AF_06/2016</t>
  </si>
  <si>
    <t>LUVA, PPR, DN 32 MM, CLASSE PN 25, INSTALADO EM RESERVAÇÃO DE ÁGUA DE EDIFICAÇÃO QUE POSSUA RESERVATÓRIO DE FIBRA/FIBROCIMENTO FORNECIMENTO E INSTALAÇÃO. AF_06/2016</t>
  </si>
  <si>
    <t>CONECTOR MACHO, PPR, 32 X 3/4'', CLASSE PN 25, INSTALADO EM RESERVAÇÃO DE ÁGUA DE EDIFICAÇÃO QUE POSSUA RESERVATÓRIO DE FIBRA/FIBROCIMENTOFORNECIMENTO E INSTALAÇÃO. AF_06/2016</t>
  </si>
  <si>
    <t>LUVA, PPR, DN 40 MM, CLASSE PN 25, INSTALADO EM RESERVAÇÃO DE ÁGUA DE EDIFICAÇÃO QUE POSSUA RESERVATÓRIO DE FIBRA/FIBROCIMENTO FORNECIMENTO E INSTALAÇÃO. AF_06/2016</t>
  </si>
  <si>
    <t>LUVA, PPR, DN 50 MM, CLASSE PN 25, INSTALADO EM RESERVAÇÃO DE ÁGUA DE EDIFICAÇÃO QUE POSSUA RESERVATÓRIO DE FIBRA/FIBROCIMENTO FORNECIMENTO E INSTALAÇÃO. AF_06/2016</t>
  </si>
  <si>
    <t>LUVA, PPR, DN 63 MM, CLASSE PN 25, INSTALADO EM RESERVAÇÃO DE ÁGUA DE EDIFICAÇÃO QUE POSSUA RESERVATÓRIO DE FIBRA/FIBROCIMENTO FORNECIMENTO E INSTALAÇÃO. AF_06/2016</t>
  </si>
  <si>
    <t>LUVA, PPR, DN 75 MM, CLASSE PN 25, INSTALADO EM RESERVAÇÃO DE ÁGUA DE EDIFICAÇÃO QUE POSSUA RESERVATÓRIO DE FIBRA/FIBROCIMENTO FORNECIMENTO E INSTALAÇÃO. AF_06/2016</t>
  </si>
  <si>
    <t>LUVA, PPR, DN 90 MM, CLASSE PN 25, INSTALADO EM RESERVAÇÃO DE ÁGUA DE EDIFICAÇÃO QUE POSSUA RESERVATÓRIO DE FIBRA/FIBROCIMENTO FORNECIMENTO E INSTALAÇÃO. AF_06/2016</t>
  </si>
  <si>
    <t>LUVA, PPR, DN 110 MM, CLASSE PN 25, INSTALADO EM RESERVAÇÃO DE ÁGUA DEEDIFICAÇÃO QUE POSSUA RESERVATÓRIO DE FIBRA/FIBROCIMENTO FORNECIMENTO E INSTALAÇÃO. AF_06/2016</t>
  </si>
  <si>
    <t>JOELHO 90 GRAUS, PPR, DN 20 MM, CLASSE PN 25, INSTALADO EM RESERVAÇÃODE ÁGUA DE EDIFICAÇÃO QUE POSSUA RESERVATÓRIO DE FIBRA/FIBROCIMENTO FORNECIMENTO E INSTALAÇÃO. AF_06/2016</t>
  </si>
  <si>
    <t>JOELHO 90 GRAUS, PPR, DN 25 MM, CLASSE PN 25, INSTALADO EM RESERVAÇÃODE ÁGUA DE EDIFICAÇÃO QUE POSSUA RESERVATÓRIO DE FIBRA/FIBROCIMENTO FORNECIMENTO E INSTALAÇÃO. AF_06/2016</t>
  </si>
  <si>
    <t>JOELHO 90 GRAUS, PPR, DN 32 MM, CLASSE PN 25, INSTALADO EM RESERVAÇÃODE ÁGUA DE EDIFICAÇÃO QUE POSSUA RESERVATÓRIO DE FIBRA/FIBROCIMENTO FORNECIMENTO E INSTALAÇÃO. AF_06/2016</t>
  </si>
  <si>
    <t>JOELHO 90 GRAUS, PPR, DN 40 MM, CLASSE PN 25, INSTALADO EM RESERVAÇÃODE ÁGUA DE EDIFICAÇÃO QUE POSSUA RESERVATÓRIO DE FIBRA/FIBROCIMENTO FORNECIMENTO E INSTALAÇÃO. AF_06/2016</t>
  </si>
  <si>
    <t>JOELHO 90 GRAUS, PPR, DN 50 MM, CLASSE PN 25, INSTALADO EM RESERVAÇÃODE ÁGUA DE EDIFICAÇÃO QUE POSSUA RESERVATÓRIO DE FIBRA/FIBROCIMENTO FORNECIMENTO E INSTALAÇÃO. AF_06/2016</t>
  </si>
  <si>
    <t>JOELHO 90 GRAUS, PPR, DN 63 MM, CLASSE PN 25, INSTALADO EM RESERVAÇÃODE ÁGUA DE EDIFICAÇÃO QUE POSSUA RESERVATÓRIO DE FIBRA/FIBROCIMENTO FORNECIMENTO E INSTALAÇÃO. AF_06/2016</t>
  </si>
  <si>
    <t>JOELHO 90 GRAUS, PPR, DN 75 MM, CLASSE PN 25, INSTALADO EM RESERVAÇÃODE ÁGUA DE EDIFICAÇÃO QUE POSSUA RESERVATÓRIO DE FIBRA/FIBROCIMENTO FORNECIMENTO E INSTALAÇÃO. AF_06/2016</t>
  </si>
  <si>
    <t>JOELHO 90 GRAUS, PPR, DN 90 MM, CLASSE PN 25, INSTALADO EM RESERVAÇÃODE ÁGUA DE EDIFICAÇÃO QUE POSSUA RESERVATÓRIO DE FIBRA/FIBROCIMENTO FORNECIMENTO E INSTALAÇÃO. AF_06/2016</t>
  </si>
  <si>
    <t>JOELHO 90 GRAUS, PPR, DN 110 MM, CLASSE PN 25, INSTALADO EM RESERVAÇÃO DE ÁGUA DE EDIFICAÇÃO QUE POSSUA RESERVATÓRIO DE FIBRA/FIBROCIMENTOFORNECIMENTO E INSTALAÇÃO. AF_06/2016</t>
  </si>
  <si>
    <t>TÊ MISTURADOR, PPR, DN 20 MM, CLASSE PN 25, INSTALADO EM RESERVAÇÃO DE ÁGUA DE EDIFICAÇÃO QUE POSSUA RESERVATÓRIO DE FIBRA/FIBROCIMENTO FORNECIMENTO E INSTALAÇÃO. AF_06/2016</t>
  </si>
  <si>
    <t>TÊ MISTURADOR, PPR, DN 25 MM, CLASSE PN 25, INSTALADO EM RESERVAÇÃO DE ÁGUA DE EDIFICAÇÃO QUE POSSUA RESERVATÓRIO DE FIBRA/FIBROCIMENTO FORNECIMENTO E INSTALAÇÃO. AF_06/2016</t>
  </si>
  <si>
    <t>TÊ, PPR, DN 32 MM, CLASSE PN 25, INSTALADO EM RESERVAÇÃO DE ÁGUA DE EDIFICAÇÃO QUE POSSUA RESERVATÓRIO DE FIBRA/FIBROCIMENTO FORNECIMENTOE INSTALAÇÃO. AF_06/2016</t>
  </si>
  <si>
    <t>TÊ, PPR, DN 40 MM, CLASSE PN 25, INSTALADO EM RESERVAÇÃO DE ÁGUA DE EDIFICAÇÃO QUE POSSUA RESERVATÓRIO DE FIBRA/FIBROCIMENTO FORNECIMENTOE INSTALAÇÃO. AF_06/2016</t>
  </si>
  <si>
    <t>TÊ, PPR, DN 50 MM, CLASSE PN 25, INSTALADO EM RESERVAÇÃO DE ÁGUA DE EDIFICAÇÃO QUE POSSUA RESERVATÓRIO DE FIBRA/FIBROCIMENTO FORNECIMENTOE INSTALAÇÃO. AF_06/2016</t>
  </si>
  <si>
    <t>TÊ, PPR, DN 63 MM, CLASSE PN 25, INSTALADO EM RESERVAÇÃO DE ÁGUA DE EDIFICAÇÃO QUE POSSUA RESERVATÓRIO DE FIBRA/FIBROCIMENTO FORNECIMENTOE INSTALAÇÃO. AF_06/2016</t>
  </si>
  <si>
    <t>TÊ, PPR, DN 75 MM, CLASSE PN 25, INSTALADO EM RESERVAÇÃO DE ÁGUA DE EDIFICAÇÃO QUE POSSUA RESERVATÓRIO DE FIBRA/FIBROCIMENTO FORNECIMENTOE INSTALAÇÃO. AF_06/2016</t>
  </si>
  <si>
    <t>TÊ, PPR, DN 90 MM, CLASSE PN 25, INSTALADO EM RESERVAÇÃO DE ÁGUA DE EDIFICAÇÃO QUE POSSUA RESERVATÓRIO DE FIBRA/FIBROCIMENTO FORNECIMENTOE INSTALAÇÃO. AF_06/2016</t>
  </si>
  <si>
    <t>TÊ, PPR, DN 110 MM, CLASSE PN 25, INSTALADO EM RESERVAÇÃO DE ÁGUA DE EDIFICAÇÃO QUE POSSUA RESERVATÓRIO DE FIBRA/FIBROCIMENTO FORNECIMENTO E INSTALAÇÃO. AF_06/2016</t>
  </si>
  <si>
    <t>KIT CHASSI PEX, PRÉ-FABRICADO, PARA CHUVEIRO COM REGISTROS DE PRESSÃO E CONEXÕES POR CRIMPAGEM FORNECIMENTO E INSTALAÇÃO. AF_06/2015</t>
  </si>
  <si>
    <t>KIT CHASSI PEX, PRÉ-FABRICADO, PARA COZINHA COM CUBA SIMPLES E CONEXÕES POR CRIMPAGEM FORNECIMENTO E INSTALAÇÃO. AF_06/2015</t>
  </si>
  <si>
    <t>KIT CHASSI PEX, PRÉ-FABRICADO, PARA ÁREA DE SERVIÇO COM TANQUE E MÁQUINA DE LAVAR ROUPA, E CONEXÕES POR CRIMPAGEM FORNECIMENTO E INSTALAÇÃO. AF_06/2015</t>
  </si>
  <si>
    <t>KIT CHASSI PEX, PRÉ-FABRICADO, PARA CHUVEIRO COM REGISTROS DE PRESSÃO E CONEXÕES POR ANEL DESLIZANTE FORNECIMENTO E INSTALAÇÃO. AF_06/2015</t>
  </si>
  <si>
    <t>KIT CHASSI PEX, PRÉ-FABRICADO, PARA COZINHA COM CUBA SIMPLES E CONEXÕES POR ANEL DESLIZANTE FORNECIMENTO E INSTALAÇÃO. AF_06/2015</t>
  </si>
  <si>
    <t>KIT CHASSI PEX, PRÉ-FABRICADO, PARA ÁREA DE SERVIÇO COM TANQUE E MÁQUINA DE LAVAR ROUPA, E CONEXÕES POR ANEL DESLIZANTE FORNECIMENTO E INSTALAÇÃO. AF_06/2015</t>
  </si>
  <si>
    <t>UNIÃO METÁLICA PARA INSTALAÇÕES EM PEX, DN 16 MM, FIXAÇÃO DAS CONEXÕESPOR ANEL DESLIZANTE FORNECIMENTO E INSTALAÇÃO . AF_06/2015</t>
  </si>
  <si>
    <t>CONEXÃO FIXA, ROSCA FÊMEA, METÁLICA, PARA INSTALAÇÕES EM PEX, DN 16 MMX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</si>
  <si>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</si>
  <si>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CONEXÕESPOR ANEL DESLIZANTE FORNECIMENTO E INSTALAÇÃO . AF_06/2015</t>
  </si>
  <si>
    <t>CONEXÃO FIXA, ROSCA FÊMEA, METÁLICA, PARA INSTALAÇÕES EM PEX, DN 20 MMX 1/2", COM ANEL DESLIZANTE. FORNECIMENTO E INSTALAÇÃO. AF_06/2015</t>
  </si>
  <si>
    <t>CONEXÃO FIXA, ROSCA FÊMEA, METÁLICA, PARA INSTALAÇÕES EM PEX, DN 20 MMX 3/4", COM ANEL DESLIZANTE. FORNECIMENTO E INSTALAÇÃO. AF_06/2015</t>
  </si>
  <si>
    <t>UNIÃO DE REDUÇÃO, METÁLICA, PARA INSTALAÇÕES EM PEX, DN 20 X 16 MM, CONEXÃO POR ANEL DESLIZANTE FORNECIMENTO E INSTALAÇÃO. AF_06/2015</t>
  </si>
  <si>
    <t>UNIÃO METÁLICA PARA INSTALAÇÕES EM PEX, DN 25 MM, FIXAÇÃO DAS CONEXÕESPOR ANEL DESLIZANTE FORNECIMENTO E INSTALAÇÃO. AF_06/2015</t>
  </si>
  <si>
    <t>CONEXÃO FIXA, ROSCA FÊMEA, METÁLICA, PARA INSTALAÇÕES EM PEX, DN 25 MMX 3/4", COM ANEL DESLIZANTE. FORNECIMENTO E INSTALAÇÃO. AF_06/2015</t>
  </si>
  <si>
    <t>CONEXÃO FIXA, ROSCA FÊMEA, METÁLICA, PARA INSTALAÇÕES EM PEX, DN 25 MMX 1", COM ANEL DESLIZANTE. FORNECIMENTO E INSTALAÇÃO. AF_06/2015</t>
  </si>
  <si>
    <t>UNIÃO DE REDUÇÃO, METÁLICA, PEX, DN 25 X 16 MM, CONEXÃO POR ANEL DESLIZANTE FORNECIMENTO E INSTALAÇÃO. AF_06/2015</t>
  </si>
  <si>
    <t>UNIÃO DE REDUÇÃO, METÁLICA, PEX, DN 25 X 20 MM, CONEXÃO POR ANEL DESLIZANTE FORNECIMENTO E INSTALAÇÃO. AF_06/2015</t>
  </si>
  <si>
    <t>UNIÃO METÁLICA PARA INSTALAÇÕES EM PEX, DN 32 MM, FIXAÇÃO DAS CONEXÕESPOR ANEL DESLIZANTE FORNECIMENTO E INSTALAÇÃO. AF_06/2015</t>
  </si>
  <si>
    <t>CONEXÃO FIXA, ROSCA FÊMEA, METÁLICA, PARA INSTALAÇÕES EM PEX, DN 32 MMX 1", COM ANEL DESLIZANTE FORNECIMENTO E INSTALAÇÃO. AF_06/2015</t>
  </si>
  <si>
    <t>UNIÃO DE REDUÇÃO, METÁLICA, PEX, DN 32 X 25 MM, CONEXÃO POR ANEL DESLIZANTE FORNECIMENTO E INSTALAÇÃO. AF_06/2015</t>
  </si>
  <si>
    <t>LUVA PARA INSTALAÇÕES EM PEX, DN 16 MM, CONEXÃO POR CRIMPAGEM FORNECIMENTO E INSTALAÇÃO . AF_06/2015</t>
  </si>
  <si>
    <t>CONEXÃO FIXA, ROSCA FÊMEA, PARA INSTALAÇÕES EM PEX, DN 16MM X 1/2", CONEXÃO POR CRIMPAGEM FORNECIMENTO E INSTALAÇÃO. AF_06/2015</t>
  </si>
  <si>
    <t>CONEXÃO FIXA, ROSCA FÊMEA, PARA INSTALAÇÕES EM PEX, DN 16MM X 3/4", CONEXÃO POR CRIMPAGEM FORNECIMENTO E INSTALAÇÃO. AF_06/2015</t>
  </si>
  <si>
    <t>LUVA PARA INSTALAÇÕES EM PEX, DN 20 MM, CONEXÃO POR CRIMPAGEM FORNECIMENTO E INSTALAÇÃO. AF_06/2015</t>
  </si>
  <si>
    <t>CONEXÃO FIXA, ROSCA FÊMEA, PARA INSTALAÇÕES EM PEX, DN 20MM X 1/2", CONEXÃO POR CRIMPAGEM FORNECIMENTO E INSTALAÇÃO. AF_06/2015</t>
  </si>
  <si>
    <t>CONEXÃO FIXA, ROSCA FÊMEA, PARA INSTALAÇÕES EM PEX, DN 20MM X 3/4", CONEXÃO POR CRIMPAGEM FORNECIMENTO E INSTALAÇÃO. AF_06/2015</t>
  </si>
  <si>
    <t>LUVA DE REDUÇÃO PARA INSTALAÇÕES EM PEX, DN 20 X 16 MM, CONEXÃO POR CRIMPAGEM FORNECIMENTO E INSTALAÇÃO. AF_06/2015</t>
  </si>
  <si>
    <t>LUVA PARA INSTALAÇÕES EM PEX, DN 25 MM, CONEXÃO POR CRIMPAGEM FORNECIMENTO E INSTALAÇÃO. AF_06/2015</t>
  </si>
  <si>
    <t>CONEXÃO FIXA, ROSCA FÊMEA, PARA INSTALAÇÕES EM PEX, DN 25MM X 1/2", CONEXÃO POR CRIMPAGEM FORNECIMENTO E INSTALAÇÃO. AF_06/2015</t>
  </si>
  <si>
    <t>CONEXÃO FIXA, ROSCA FÊMEA, PARA INSTALAÇÕES EM PEX, DN 25MM X 3/4", CONEXÃO POR CRIMPAGEM FORNECIMENTO E INSTALAÇÃO. AF_06/2015</t>
  </si>
  <si>
    <t>LUVA DE REDUÇÃO PARA INSTALAÇÕES EM PEX, DN 25 X 16 MM, CONEXÃO POR CRIMPAGEM FORNECIMENTO E INSTALAÇÃO. AF_06/2015</t>
  </si>
  <si>
    <t>LUVA PARA INSTALAÇÕES EM PEX, DN 32 MM, CONEXÃO POR CRIMPAGEM FORNECIMENTO E INSTALAÇÃO . AF_06/2015</t>
  </si>
  <si>
    <t>CONEXÃO FIXA, ROSCA FÊMEA, PARA INSTALAÇÕES EM PEX, DN 32 MM X 3/4", CONEXÃO POR CRIMPAGEM FORNECIMENTO E INSTALAÇÃO. AF_06/2015</t>
  </si>
  <si>
    <t>LUVA DE REDUÇÃO PARA INSTALAÇÕES EM PEX, DN 32 X 25 MM, CONEXÃO POR CRIMPAGEM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</si>
  <si>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</si>
  <si>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FORNECIMENTO E INSTALAÇÃO. AF_06/2015</t>
  </si>
  <si>
    <t>JOELHO, ROSCA FÊMEA, COM BASE FIXA, METÁLICO, PARA INSTALAÇÕES EM PEX,DN 16MM X 1/2", CONEXÃO POR ANEL DESLIZANTE FORNECIMENTO E INSTALAÇÃO. AF_06/2015</t>
  </si>
  <si>
    <t>JOELHO 90 GRAUS, METÁLICO, PARA INSTALAÇÕES EM PEX, DN 20 MM, CONEXÃO POR ANEL DESLIZANTE FORNECIMENTO E INSTALAÇÃO . AF_06/2015</t>
  </si>
  <si>
    <t>JOELHO 90 GRAUS, ROSCA FÊMEA TERMINAL, METÁLICO, PARA INSTALAÇÕES EM PEX, DN 20 MM X 1/2", CONEXÃO POR ANEL DESLIZANTE FORNECIMENTO E INSTALAÇÃO. AF_06/2015</t>
  </si>
  <si>
    <t>JOELHO 90 GRAUS, ROSCA FÊMEA TERMINAL, METÁLICO, PARA INSTALAÇÕES EM PEX, DN 20 MM X 3/4", CONEXÃO POR ANEL DESLIZANTE FORNECIMENTO E INSTALAÇÃO. AF_06/2015</t>
  </si>
  <si>
    <t>JOELHO ROSCA FÊMEA, COM BASE FIXA, METÁLICO, PARA INSTALAÇÕES EM PEX, DN 20MM X 1/2", CONEXÃO POR ANEL DESLIZANTE FORNECIMENTO E INSTALAÇÃO. AF_06/2015</t>
  </si>
  <si>
    <t>JOELHO ROSCA FÊMEA, MÓVEL, METÁLICO, PARA INSTALAÇÕES EM PEX, DN 20MM X 3/4", CONEXÃO POR ANEL DESLIZANTE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</si>
  <si>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</si>
  <si>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FORNECIMENTO E INSTALAÇÃO. AF_06/2015</t>
  </si>
  <si>
    <t>JOELHO ROSCA FÊMEA, COM BASE FIXA, METÁLICO, PARA INSTALAÇÕES EM PEX, DN 25MM X 3/4", CONEXÃO POR ANEL DESLIZANTE FORNECIMENTO E INSTALAÇÃO. AF_06/2015</t>
  </si>
  <si>
    <t>JOELHO 90 GRAUS, METÁLICO, PARA INSTALAÇÕES EM PEX, DN 32 MM, CONEXÃO POR ANEL DESLIZANTE FORNECIMENTO E INSTALAÇÃO . AF_06/2015</t>
  </si>
  <si>
    <t>JOELHO 90 GRAUS, PARA INSTALAÇÕES EM PEX, DN 16 MM, CONEXÃO POR CRIMPAGEM FORNECIMENTO E INSTALAÇÃO. AF_06/2015</t>
  </si>
  <si>
    <t>JOELHO 90 GRAUS, ROSCA FÊMEA TERMINAL, PARA INSTALAÇÕES EM PEX, DN 16MM X 1/2", CONEXÃO POR CRIMPAGEM FORNECIMENTO E INSTALAÇÃO. AF_06/2015</t>
  </si>
  <si>
    <t>JOELHO 90 GRAUS, ROSCA FÊMEA TERMINAL, PARA INSTALAÇÕES EM PEX, DN 16MM X 3/4", CONEXÃO POR CRIMPAGEM FORNECIMENTO E INSTALAÇÃO. AF_06/2015</t>
  </si>
  <si>
    <t>JOELHO 90 GRAUS, PARA INSTALAÇÕES EM PEX, DN 20 MM, CONEXÃO POR CRIMPAGEM FORNECIMENTO E INSTALAÇÃO. AF_06/2015</t>
  </si>
  <si>
    <t>JOELHO 90 GRAUS, ROSCA FÊMEA TERMINAL, PARA INSTALAÇÕES EM PEX, DN 20MM X 1/2", CONEXÃO POR CRIMPAGEM FORNECIMENTO E INSTALAÇÃO. AF_06/2015</t>
  </si>
  <si>
    <t>JOELHO 90 GRAUS, ROSCA FÊMEA TERMINAL, PARA INSTALAÇÕES EM PEX, DN 20MM X 3/4", CONEXÃO POR CRIMPAGEM FORNECIMENTO E INSTALAÇÃO. AF_06/2015</t>
  </si>
  <si>
    <t>JOELHO 90 GRAUS, PARA INSTALAÇÕES EM PEX, DN 25 MM, CONEXÃO POR CRIMPAGEM FORNECIMENTO E INSTALAÇÃO. AF_06/2015</t>
  </si>
  <si>
    <t>JOELHO 90 GRAUS, ROSCA FÊMEA TERMINAL, PARA INSTALAÇÕES EM PEX, DN 25MM X 1/2", CONEXÃO POR CRIMPAGEM FORNECIMENTO E INSTALAÇÃO. AF_06/2015</t>
  </si>
  <si>
    <t>JOELHO 90 GRAUS, ROSCA FÊMEA TERMINAL, PARA INSTALAÇÕES EM PEX, DN 25MM X 1, CONEXÃO POR CRIMPAGEM FORNECIMENTO E INSTALAÇÃO. AF_06/2015</t>
  </si>
  <si>
    <t>JOELHO 90 GRAUS, PARA INSTALAÇÕES EM PEX, DN 32 MM, CONEXÃO POR CRIMPAGEM FORNECIMENTO E INSTALAÇÃO. AF_06/2015</t>
  </si>
  <si>
    <t>JOELHO 90 GRAUS, ROSCA FÊMEA TERMINAL, PARA INSTALAÇÕES EM PEX, DN 32 MM X 1", CONEXÃO POR CRIMPAGEM FORNECIMENTO E INSTALAÇÃO. AF_06/2015</t>
  </si>
  <si>
    <t>TÊ, METÁLICO, PARA INSTALAÇÕES EM PEX, DN 16 MM, CONEXÃO POR ANEL DESLIZANTE FORNECIMENTO E INSTALAÇÃO. AF_06/2015</t>
  </si>
  <si>
    <t>TÊ, ROSCA FÊMEA, METÁLICO, PARA INSTALAÇÕES EM PEX, DN 16 MM X ½, CONEXÃO POR ANEL DESLIZANTE FORNECIMENTO E INSTALAÇÃO. AF_06/2015</t>
  </si>
  <si>
    <t>TÊ, METÁLICO, PARA INSTALAÇÕES EM PEX, DN 20 MM, CONEXÃO POR ANEL DESLIZANTE FORNECIMENTO E INSTALAÇÃO. AF_06/2015</t>
  </si>
  <si>
    <t>TÊ, ROSCA FÊMEA, METÁLICO, PARA INSTALAÇÕES EM PEX, DN 20 MM X ½, CONEXÃO POR ANEL DESLIZANTE FORNECIMENTO E INSTALAÇÃO. AF_06/2015</t>
  </si>
  <si>
    <t>TÊ, METÁLICO, PARA INSTALAÇÕES EM PEX, DN 25 MM, CONEXÃO POR ANEL DESLIZANTE FORNECIMENTO E INSTALAÇÃO. AF_06/2015</t>
  </si>
  <si>
    <t>TÊ, ROSCA FÊMEA, METÁLICO, PARA INSTALAÇÕES EM PEX, DN 25 MM X 3/4", CONEXÃO POR ANEL DESLIZANTE FORNECIMENTO E INSTALAÇÃO. AF_06/2015</t>
  </si>
  <si>
    <t>TÊ, METÁLICO, PARA INSTALAÇÕES EM PEX, DN 32 MM, CONEXÃO POR ANEL DESLIZANTE FORNECIMENTO E INSTALAÇÃO. AF_06/2015</t>
  </si>
  <si>
    <t>TÊ, ROSCA MACHO, METÁLICO, PARA INSTALAÇÕES EM PEX, DN 32 MM X 1", CONEXÃO POR ANEL DESLIZANTE FORNECIMENTO E INSTALAÇÃO. AF_06/2015</t>
  </si>
  <si>
    <t>TÊ, PARA INSTALAÇÕES EM PEX, DN 16 MM, CONEXÃO POR CRIMPAGEM FORNECIMENTO E INSTALAÇÃO. AF_06/2015</t>
  </si>
  <si>
    <t>TÊ, PARA INSTALAÇÕES EM PEX, DN 20 MM, CONEXÃO POR CRIMPAGEM FORNECIMENTO E INSTALAÇÃO. AF_06/2015</t>
  </si>
  <si>
    <t>TÊ, PEX, DN 25 MM, CONEXÃO POR CRIMPAGEM FORNECIMENTO E INSTALAÇÃO. AF_06/2015</t>
  </si>
  <si>
    <t>TÊ, PARA INSTALAÇÕES EM PEX, DN 32 MM, CONEXÃO POR CRIMPAGEM FORNECIMENTO E INSTALAÇÃO. AF_06/2015</t>
  </si>
  <si>
    <t>DISTRIBUIDOR 2 SAÍDAS, METÁLICO, PARA INSTALAÇÕES EM PEX, ENTRADA DE 3/4" X 2 SAÍDAS DE 1/2", CONEXÃO POR ANEL DESLIZANTE FORNECIMENTO E INSTALAÇÃO. AF_06/2015</t>
  </si>
  <si>
    <t>DISTRIBUIDOR 2 SAÍDAS, METÁLICO, PARA INSTALAÇÕES EM PEX, ENTRADA DE 1" X 2 SAÍDAS DE 1/2", CONEXÃO POR ANEL DESLIZANTE FORNECIMENTO E INSTALAÇÃO. AF_06/2015</t>
  </si>
  <si>
    <t>DISTRIBUIDOR 3 SAÍDAS, METÁLICO, PARA INSTALAÇÕES EM PEX, ENTRADA DE 3/4" X 3 SAÍDAS DE 1/2", CONEXÃO POR ANEL DESLIZANTE FORNECIMENTO E INSTALAÇÃO . AF_06/2015</t>
  </si>
  <si>
    <t>DISTRIBUIDOR 3 SAÍDAS, METÁLICO, PARA INSTALAÇÕES EM PEX, ENTRADA DE 1X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</si>
  <si>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</si>
  <si>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FORNECIMENTO E INSTALAÇÃO. AF_06/2015</t>
  </si>
  <si>
    <t>DISTRIBUIDOR 2 SAÍDAS, PARA INSTALAÇÕES EM PEX, ENTRADA DE 32 MM X 2 SAÍDAS DE 25 MM, CONEXÃO POR CRIMPAGEM FORNECIMENTO E INSTALAÇÃO. AF_06/2015</t>
  </si>
  <si>
    <t>DISTRIBUIDOR 3 SAÍDAS, PARA INSTALAÇÕES EM PEX, ENTRADA DE 32 MM X 3 SAÍDAS DE 16 MM, CONEXÃO POR CRIMPAGEM FORNECIMENTO E INSTALAÇÃO. AF_06/2015</t>
  </si>
  <si>
    <t>DISTRIBUIDOR 3 SAÍDAS, PARA INSTALAÇÕES EM PEX, ENTRADA DE 32 MM X 3 SAÍDAS DE 20 MM, CONEXÃO POR CRIMPAGEM FORNECIMENTO E INSTALAÇÃO. AF_06/2015</t>
  </si>
  <si>
    <t>DISTRIBUIDOR 3 SAÍDAS, PARA INSTALAÇÕES EM PEX, ENTRADA DE 32 MM X 3 SAÍDAS DE 25 MM, CONEXÃO POR CRIMPAGEM FORNECIMENTO E INSTALAÇÃO. AF_06/2015</t>
  </si>
  <si>
    <t>FLANGE EM AÇO, DN 15 MM X 1/2'', INSTALADO EM RESERVAÇÃO DE ÁGUA DE EDIFICAÇÃO QUE POSSUA RESERVATÓRIO DE FIBRA/FIBROCIMENTO - FORNECIMENTOE INSTALAÇÃO. AF_06/2016</t>
  </si>
  <si>
    <t>FLANGE EM AÇO, DN 20 MM X 3/4'', INSTALADO EM RESERVAÇÃO DE ÁGUA DE EDIFICAÇÃO QUE POSSUA RESERVATÓRIO DE FIBRA/FIBROCIMENTO - FORNECIMENTOE INSTALAÇÃO. AF_06/2016</t>
  </si>
  <si>
    <t>FLANGE EM AÇO, DN 25 MM X 1'', INSTALADO EM RESERVAÇÃO DE ÁGUA DE EDIFICAÇÃO QUE POSSUA RESERVATÓRIO DE FIBRA/FIBROCIMENTO - FORNECIMENTO EINSTALAÇÃO.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</si>
  <si>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</si>
  <si>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</si>
  <si>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EMPRUMADAS - FORNECIMENTO E INSTALAÇÃO. AF_12/2015</t>
  </si>
  <si>
    <t>ACOPLAMENTO RÍGIDO EM AÇO, CONEXÃO RANHURADA, DN 65 (2 1/2"), INSTALADO EM PRUMADAS - FORNECIMENTO E INSTALAÇÃO. AF_12/2015</t>
  </si>
  <si>
    <t>ACOPLAMENTO RÍGIDO EM AÇO, CONEXÃO RANHURADA, DN 80 (3"), INSTALADO EMPRUMADAS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</si>
  <si>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</si>
  <si>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</si>
  <si>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</si>
  <si>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</si>
  <si>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</si>
  <si>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</si>
  <si>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</si>
  <si>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</si>
  <si>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</si>
  <si>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</si>
  <si>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</si>
  <si>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</si>
  <si>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</si>
  <si>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</si>
  <si>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</si>
  <si>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</si>
  <si>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</si>
  <si>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</si>
  <si>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</si>
  <si>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</si>
  <si>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</si>
  <si>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</si>
  <si>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</si>
  <si>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</si>
  <si>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</si>
  <si>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</si>
  <si>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</si>
  <si>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</si>
  <si>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</si>
  <si>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</si>
  <si>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</si>
  <si>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</si>
  <si>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</si>
  <si>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</si>
  <si>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</si>
  <si>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</si>
  <si>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REDEDE ALIMENTAÇÃO PARA HIDRANTE - FORNECIMENTO E INSTALAÇÃO. AF_12/2015</t>
  </si>
  <si>
    <t>CURVA 90 GRAUS, EM AÇO, CONEXÃO SOLDADA, DN 25 (1), INSTALADO EM REDEDE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</si>
  <si>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</si>
  <si>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</si>
  <si>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</si>
  <si>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</si>
  <si>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REDEDE ALIMENTAÇÃO PARA HIDRANTE - FORNECIMENTO E INSTALAÇÃO. AF_12/2015</t>
  </si>
  <si>
    <t>CURVA 90 GRAUS, EM AÇO, CONEXÃO SOLDADA, DN 50 (2"), INSTALADO EM REDEDE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</si>
  <si>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</si>
  <si>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</si>
  <si>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REDEDE ALIMENTAÇÃO PARA HIDRANTE - FORNECIMENTO E INSTALAÇÃO. AF_12/2015</t>
  </si>
  <si>
    <t>CURVA 90 GRAUS, EM AÇO, CONEXÃO SOLDADA, DN 80 (3"), INSTALADO EM REDEDE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</si>
  <si>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</si>
  <si>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</si>
  <si>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</si>
  <si>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</si>
  <si>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</si>
  <si>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</si>
  <si>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</si>
  <si>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</si>
  <si>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</si>
  <si>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</si>
  <si>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</si>
  <si>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</si>
  <si>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</si>
  <si>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</si>
  <si>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</si>
  <si>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</si>
  <si>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</si>
  <si>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</si>
  <si>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REDEDE ALIMENTAÇÃO PARA SPRINKLER - FORNECIMENTO E INSTALAÇÃO. AF_12/2015</t>
  </si>
  <si>
    <t>CURVA 90 GRAUS, EM AÇO, CONEXÃO SOLDADA, DN 25 (1"), INSTALADO EM REDEDE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</si>
  <si>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</si>
  <si>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</si>
  <si>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</si>
  <si>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</si>
  <si>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REDEDE ALIMENTAÇÃO PARA SPRINKLER - FORNECIMENTO E INSTALAÇÃO. AF_12/2015</t>
  </si>
  <si>
    <t>CURVA 90 GRAUS, EM AÇO, CONEXÃO SOLDADA, DN 50 (2"), INSTALADO EM REDEDE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</si>
  <si>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</si>
  <si>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</si>
  <si>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REDEDE ALIMENTAÇÃO PARA SPRINKLER - FORNECIMENTO E INSTALAÇÃO. AF_12/2015</t>
  </si>
  <si>
    <t>CURVA 90 GRAUS, EM AÇO, CONEXÃO SOLDADA, DN 80 (3"), INSTALADO EM REDEDE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</si>
  <si>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</si>
  <si>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</si>
  <si>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</si>
  <si>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</si>
  <si>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</si>
  <si>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</si>
  <si>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</si>
  <si>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</si>
  <si>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</si>
  <si>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</si>
  <si>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</si>
  <si>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</si>
  <si>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</si>
  <si>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</si>
  <si>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</si>
  <si>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</si>
  <si>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</si>
  <si>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</si>
  <si>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</si>
  <si>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</si>
  <si>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FORNECIMENTO E INSTALAÇÃO. AF_01/2016</t>
  </si>
  <si>
    <t>CAIXAS D'DAGUA, DE INSPECAO E DE GORDURA</t>
  </si>
  <si>
    <t xml:space="preserve">TAMPA DE CONCRETO ARMADO 60X60X5CM PARA CAIXA </t>
  </si>
  <si>
    <t xml:space="preserve">CAIXA D´ÁGUA EM POLIETILENO, 1000 LITROS, COM ACESSÓRIOS </t>
  </si>
  <si>
    <t xml:space="preserve">CAIXA D´AGUA EM POLIETILENO, 500 LITROS, COM ACESSÓRIOS </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</si>
  <si>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</si>
  <si>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</si>
  <si>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</si>
  <si>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</si>
  <si>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</si>
  <si>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</si>
  <si>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</si>
  <si>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</si>
  <si>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</si>
  <si>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</si>
  <si>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</si>
  <si>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</si>
  <si>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</si>
  <si>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0,8 M. AF_05/2018</t>
  </si>
  <si>
    <t>CAIXA DE GORDURA DUPLA (CAPACIDADE: 126 L), RETANGULAR, EM ALVENARIA COM BLOCOS DE CONCRETO, DIMENSÕES INTERNAS = 0,4X0,7 M, ALTURA INTERNA=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</si>
  <si>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</si>
  <si>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</si>
  <si>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</si>
  <si>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</si>
  <si>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</si>
  <si>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</si>
  <si>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</si>
  <si>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</si>
  <si>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</si>
  <si>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RALOS/CAIXA SIFONADA</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</si>
  <si>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</si>
  <si>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</si>
  <si>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</si>
  <si>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EINSTALADA EM RAMAL DE DESCARGA OU EM RAMAL DE ESGOTO SANITÁRIO. AF_12/2014</t>
  </si>
  <si>
    <t>CAIXA SIFONADA, PVC, DN 150 X 185 X 75 MM, JUNTA ELÁSTICA, FORNECIDA EINSTALADA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</si>
  <si>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</si>
  <si>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</si>
  <si>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APARELHOS SANITARIOS, LOUCAS, METAIS E OUTROS</t>
  </si>
  <si>
    <t>VASO SANITARIO SIFONADO CONVENCIONAL COM LOUÇA BRANCA, INCLUSO CONJUNTO DE LIGAÇÃO PARA BACIA SANITÁRIA AJUSTÁVEL - FORNECIMENTO E INSTALAÇÃO. AF_10/2016</t>
  </si>
  <si>
    <t>FOSSAS/SUMIDOUROS</t>
  </si>
  <si>
    <t xml:space="preserve">TAMPA EM CONCRETO ARMADO 60X60X5CM P/CX INSPECAO/FOSSA SEPTICA </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</si>
  <si>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</si>
  <si>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</si>
  <si>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</si>
  <si>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</si>
  <si>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</si>
  <si>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</si>
  <si>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MACIÇOS,DIMENSÕES INTERNAS: 1,0 X 2,0 X 1,4 M, VOLUME ÚTIL: 2000 L (PARA 5 CONTRIBUINTES). AF_05/2018</t>
  </si>
  <si>
    <t>TANQUE SÉPTICO RETANGULAR, EM ALVENARIA COM TIJOLOS CERÂMICOS MACIÇOS,DIMENSÕES INTERNAS: 1,2 X 2,4 X 1,6 M, VOLUME ÚTIL: 3456 L (PARA 13 CONTRIBUINTES). AF_05/2018</t>
  </si>
  <si>
    <t>TANQUE SÉPTICO RETANGULAR, EM ALVENARIA COM TIJOLOS CERÂMICOS MACIÇOS,DIMENSÕES INTERNAS: 1,4 X 3,2 X 1,8 M, VOLUME ÚTIL: 6272 L (PARA 32 CONTRIBUINTES). AF_05/2018</t>
  </si>
  <si>
    <t>TANQUE SÉPTICO RETANGULAR, EM ALVENARIA COM TIJOLOS CERÂMICOS MACIÇOS,DIMENSÕES INTERNAS: 1,6 X 4,4 X 1,8 M, VOLUME ÚTIL: 9856 L (PARA 68 CONTRIBUINTES). AF_05/2018</t>
  </si>
  <si>
    <t>TANQUE SÉPTICO RETANGULAR, EM ALVENARIA COM TIJOLOS CERÂMICOS MACIÇOS,DIMENSÕES INTERNAS: 1,6 X 4,8 X 2,0 M, VOLUME ÚTIL: 12288 L (PARA 86CONTRIBUINTES). AF_05/2018</t>
  </si>
  <si>
    <t>TANQUE SÉPTICO RETANGULAR, EM ALVENARIA COM TIJOLOS CERÂMICOS MACIÇOS,DIMENSÕES INTERNAS: 1,6 X 4,6 X 2,4 M, VOLUME ÚTIL: 14720 L (PARA 105CONTRIBUINTES). AF_05/2018</t>
  </si>
  <si>
    <t>FILTRO ANAERÓBIO RETANGULAR, EM ALVENARIA COM TIJOLOS CERÂMICOS MACIÇOS, DIMENSÕES INTERNAS: 0,8 X 1,2 X 1,67 M, VOLUME ÚTIL: 1152 L (PARA 5CONTRIBUINTES).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</si>
  <si>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</si>
  <si>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</si>
  <si>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</si>
  <si>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</si>
  <si>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(PARA103 CONTRIBUINTES). AF_05/2018</t>
  </si>
  <si>
    <t>SUMIDOURO RETANGULAR, EM ALVENARIA COM TIJOLOS CERÂMICOS MACIÇOS, DIMENSÕES INTERNAS: 0,8 X 1,4 X 3,0 M, ÁREA DE INFILTRAÇÃO: 13,2 M² (PARA5 CONTRIBUINTES). AF_05/2018</t>
  </si>
  <si>
    <t>SUMIDOURO RETANGULAR, EM ALVENARIA COM TIJOLOS CERÂMICOS MACIÇOS, DIMENSÕES INTERNAS: 1,0 X 3,0 X 3,0 M, ÁREA DE INFILTRAÇÃO: 25 M² (PARA 10CONTRIBUINTES). AF_05/2018</t>
  </si>
  <si>
    <t>SUMIDOURO RETANGULAR, EM ALVENARIA COM TIJOLOS CERÂMICOS MACIÇOS, DIMENSÕES INTERNAS: 1,6 X 3,4 X 3,0 M, ÁREA DE INFILTRAÇÃO: 32,9 M² (PARA13 CONTRIBUINTES). AF_05/2018</t>
  </si>
  <si>
    <t>SUMIDOURO RETANGULAR, EM ALVENARIA COM TIJOLOS CERÂMICOS MACIÇOS, DIMENSÕES INTERNAS: 1,6 X 5,8 X 3,0 M, ÁREA DE INFILTRAÇÃO: 50 M² (PARA 20CONTRIBUINTES).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</si>
  <si>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</si>
  <si>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</si>
  <si>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</si>
  <si>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</si>
  <si>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</si>
  <si>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</si>
  <si>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</si>
  <si>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</si>
  <si>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</si>
  <si>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</si>
  <si>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</si>
  <si>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</si>
  <si>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</si>
  <si>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</si>
  <si>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</si>
  <si>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</si>
  <si>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</si>
  <si>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</si>
  <si>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DIÂMETROINTERNO = 0,3 M. AF_05/2018</t>
  </si>
  <si>
    <t>TAMPA CIRCULAR PARA ESGOTO E DRENAGEM, EM FERRO FUNDIDO, DIÂMETRO INTERNO = 0,6 M. AF_05/2018</t>
  </si>
  <si>
    <t>TAMPA CIRCULAR PARA ESGOTO E DRENAGEM, EM CONCRETO PRÉ-MOLDADO, DIÂMETRO INTERNO = 0,6 M. AF_05/2018</t>
  </si>
  <si>
    <t>PONTOS DE AGUA/ESGOTO</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</si>
  <si>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</si>
  <si>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</si>
  <si>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REGISTROS/VALVULAS</t>
  </si>
  <si>
    <t>REGISTRO DE PRESSÃO BRUTO, LATÃO, ROSCÁVEL, 1/2", FORNECIDO E INSTALADO EM RAMAL DE ÁGUA. AF_12/2014</t>
  </si>
  <si>
    <t>REGISTRO DE PRESSÃO BRUTO, LATÃO, ROSCÁVEL, 3/4, FORNECIDO E INSTALADO EM RAMAL DE ÁGUA. AF_12/2014</t>
  </si>
  <si>
    <t>REGISTRO DE GAVETA BRUTO, LATÃO, ROSCÁVEL, 1/2", FORNECIDO E INSTALADOEM RAMAL DE ÁGUA. AF_12/2014</t>
  </si>
  <si>
    <t>REGISTRO DE GAVETA BRUTO, LATÃO, ROSCÁVEL, 3/4", FORNECIDO E INSTALADOEM RAMAL DE ÁGUA. AF_12/2014</t>
  </si>
  <si>
    <t>MISTURADOR MONOCOMANDO PARA CHUVEIRO, BASE BRUTA E ACABAMENTO CROMADO,FORNECIDO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</si>
  <si>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</si>
  <si>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</si>
  <si>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</si>
  <si>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</si>
  <si>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</si>
  <si>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</si>
  <si>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</si>
  <si>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</si>
  <si>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</si>
  <si>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</si>
  <si>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</si>
  <si>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FIBRA/FIBROCIMENTOFORNECIMENTO E INSTALAÇÃO. AF_06/2016</t>
  </si>
  <si>
    <t>REGISTRO DE ESFERA, PVC, SOLDÁVEL, DN 32 MM, INSTALADO EM RESERVAÇÃO DE ÁGUA DE EDIFICAÇÃO QUE POSSUA RESERVATÓRIO DE FIBRA/FIBROCIMENTOFORNECIMENTO E INSTALAÇÃO. AF_06/2016</t>
  </si>
  <si>
    <t>REGISTRO DE ESFERA, PVC, SOLDÁVEL, DN 40 MM, INSTALADO EM RESERVAÇÃO DE ÁGUA DE EDIFICAÇÃO QUE POSSUA RESERVATÓRIO DE FIBRA/FIBROCIMENTOFORNECIMENTO E INSTALAÇÃO. AF_06/2016</t>
  </si>
  <si>
    <t>REGISTRO DE ESFERA, PVC, SOLDÁVEL, DN 50 MM, INSTALADO EM RESERVAÇÃO DE ÁGUA DE EDIFICAÇÃO QUE POSSUA RESERVATÓRIO DE FIBRA/FIBROCIMENTOFORNECIMENTO E INSTALAÇÃO. AF_06/2016</t>
  </si>
  <si>
    <t>REGISTRO DE ESFERA, PVC, SOLDÁVEL, DN 60 MM, INSTALADO EM RESERVAÇÃO DE ÁGUA DE EDIFICAÇÃO QUE POSSUA RESERVATÓRIO DE FIBRA/FIBROCIMENTOFORNECIMENTO E INSTALAÇÃO. AF_06/2016</t>
  </si>
  <si>
    <t>REGISTRO DE GAVETA BRUTO, LATÃO, ROSCÁVEL, 3/4, INSTALADO EM RESERVAÇÃO DE ÁGUA DE EDIFICAÇÃO QUE POSSUA RESERVATÓRIO DE FIBRA/FIBROCIMENTOFORNECIMENTO E INSTALAÇÃO. AF_06/2016</t>
  </si>
  <si>
    <t>REGISTRO DE GAVETA BRUTO, LATÃO, ROSCÁVEL, 1, INSTALADO EM RESERVAÇÃODE ÁGUA DE EDIFICAÇÃO QUE POSSUA RESERVATÓRIO DE FIBRA/FIBROCIMENTO FORNECIMENTO E INSTALAÇÃO. AF_06/2016</t>
  </si>
  <si>
    <t>REGISTRO DE GAVETA BRUTO, LATÃO, ROSCÁVEL, 1 1/4, INSTALADO EM RESERVAÇÃO DE ÁGUA DE EDIFICAÇÃO QUE POSSUA RESERVATÓRIO DE FIBRA/FIBROCIMENTO FORNECIMENTO E INSTALAÇÃO. AF_06/2016</t>
  </si>
  <si>
    <t>REGISTRO DE GAVETA BRUTO, LATÃO, ROSCÁVEL, 1 1/2, INSTALADO EM RESERVAÇÃO DE ÁGUA DE EDIFICAÇÃO QUE POSSUA RESERVATÓRIO DE FIBRA/FIBROCIMENTO FORNECIMENTO E INSTALAÇÃO. AF_06/2016</t>
  </si>
  <si>
    <t>REGISTRO DE GAVETA BRUTO, LATÃO, ROSCÁVEL, 2, INSTALADO EM RESERVAÇÃODE ÁGUA DE EDIFICAÇÃO QUE POSSUA RESERVATÓRIO DE FIBRA/FIBROCIMENTO FORNECIMENTO E INSTALAÇÃO. AF_06/2016</t>
  </si>
  <si>
    <t>REGISTRO DE GAVETA BRUTO, LATÃO, ROSCÁVEL, 2 1/2, INSTALADO EM RESERVAÇÃO DE ÁGUA DE EDIFICAÇÃO QUE POSSUA RESERVATÓRIO DE FIBRA/FIBROCIMENTO FORNECIMENTO E INSTALAÇÃO. AF_06/2016</t>
  </si>
  <si>
    <t>REGISTRO DE GAVETA BRUTO, LATÃO, ROSCÁVEL, 3, INSTALADO EM RESERVAÇÃODE ÁGUA DE EDIFICAÇÃO QUE POSSUA RESERVATÓRIO DE FIBRA/FIBROCIMENTO FORNECIMENTO E INSTALAÇÃO. AF_06/2016</t>
  </si>
  <si>
    <t>REGISTRO DE GAVETA BRUTO, LATÃO, ROSCÁVEL, 4, INSTALADO EM RESERVAÇÃODE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</si>
  <si>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FORNECIMENTO E INSTALAÇÃO. AF_06/2016</t>
  </si>
  <si>
    <t>REGISTRO DE GAVETA BRUTO, LATÃO, ROSCÁVEL, 1 1/4, COM ACABAMENTO E CANOPLA CROMADOS, INSTALADO EM RESERVAÇÃO DE ÁGUA DE EDIFICAÇÃO QUE POSSUA RESERVATÓRIO DE FIBRA/FIBROCIMENTO FORNECIMENTO E INSTALAÇÃO. AF_06/2016</t>
  </si>
  <si>
    <t>REGISTRO DE GAVETA BRUTO, LATÃO, ROSCÁVEL, 1 1/2, COM ACABAMENTO E CANOPLA CROMADOS, INSTALADO EM RESERVAÇÃO DE ÁGUA DE EDIFICAÇÃO QUE POSSUA RESERVATÓRIO DE FIBRA/FIBROCIMENTO FORNECIMENTO E INSTALAÇÃO. AF_06/2016</t>
  </si>
  <si>
    <t>TORNEIRA DE BOIA, ROSCÁVEL, 1/2 , FORNECIDA E INSTALADA EM RESERVAÇÃODE ÁGUA. AF_06/2016</t>
  </si>
  <si>
    <t>TORNEIRA DE BOIA, ROSCÁVEL, 3/4 , FORNECIDA E INSTALADA EM RESERVAÇÃODE ÁGUA. AF_06/2016</t>
  </si>
  <si>
    <t>TORNEIRA DE BOIA, ROSCÁVEL, 1, FORNECIDA E INSTALADA EM RESERVAÇÃO DEÁGUA.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</si>
  <si>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</si>
  <si>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</si>
  <si>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DEÁGUA.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</si>
  <si>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</si>
  <si>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</si>
  <si>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</si>
  <si>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</si>
  <si>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</si>
  <si>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FORNECIMENTO E INSTALAÇÃO. AF_06/2016</t>
  </si>
  <si>
    <t>VÁLVULA DE RETENÇÃO HORIZONTAL, DE BRONZE, ROSCÁVEL, 3/4" - FORNECIMENTO E INSTALAÇÃO. AF_01/2019</t>
  </si>
  <si>
    <t>VÁLVULA DE RETENÇÃO HORIZONTAL, DE BRONZE, ROSCÁVEL, 1" - FORNECIMENTOE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</si>
  <si>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</si>
  <si>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</si>
  <si>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</si>
  <si>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</si>
  <si>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FORNECIMENTOE INSTALAÇÃO. AF_01/2019</t>
  </si>
  <si>
    <t>VÁLVULA DE RETENÇÃO HORIZONTAL, DE BRONZE, ROSCÁVEL, 4" - FORNECIMENTOE INSTALAÇÃO. AF_01/2019</t>
  </si>
  <si>
    <t>VÁLVULA DE RETENÇÃO VERTICAL, DE BRONZE, ROSCÁVEL, 1/2" - FORNECIMENTOE INSTALAÇÃO. AF_01/2019</t>
  </si>
  <si>
    <t>VÁLVULA DE RETENÇÃO VERTICAL, DE BRONZE, ROSCÁVEL, 3/4" - FORNECIMENTOE INSTALAÇÃO. AF_01/2019</t>
  </si>
  <si>
    <t>VÁLVULA DE RETENÇÃO VERTICAL, DE BRONZE, ROSCÁVEL, 1" - FORNECIMENTO EINSTALAÇÃO.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</si>
  <si>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</si>
  <si>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</si>
  <si>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EINSTALAÇÃO. AF_01/2019</t>
  </si>
  <si>
    <t>VÁLVULA DE RETENÇÃO VERTICAL, DE BRONZE, ROSCÁVEL, 3" - FORNECIMENTO EINSTALAÇÃO. AF_01/2019</t>
  </si>
  <si>
    <t>VÁLVULA DE RETENÇÃO VERTICAL, DE BRONZE, ROSCÁVEL, 4" - FORNECIMENTO EINSTALAÇÃO. AF_01/2019</t>
  </si>
  <si>
    <t>VÁLVULA DE DESCARGA METÁLICA, BASE 1 1/2 ", ACABAMENTO METALICO CROMADO - FORNECIMENTO E INSTALAÇÃO. AF_01/2019</t>
  </si>
  <si>
    <t>HIDROMETRO</t>
  </si>
  <si>
    <t>KIT CAVALETE PARA MEDIÇÃO DE ÁGUA - ENTRADA PRINCIPAL, EM PVC SOLDÁVELDN 20 (½") FORNECIMENTO E INSTALAÇÃO (EXCLUSIVE HIDRÔMETRO). AF_11/2016</t>
  </si>
  <si>
    <t>KIT CAVALETE PARA MEDIÇÃO DE ÁGUA - ENTRADA PRINCIPAL, EM PVC SOLDÁVELDN 25 (¾") FORNECIMENTO E INSTALAÇÃO (EXCLUSIVE HIDRÔMETRO). AF_11/2016</t>
  </si>
  <si>
    <t>KIT CAVALETE PARA MEDIÇÃO DE ÁGUA - ENTRADA PRINCIPAL, EM AÇO GALVANIZADO DN 32 (1 ¼) FORNECIMENTO E INSTALAÇÃO (EXCLUSIVE HIDRÔMETRO). AF_11/2016</t>
  </si>
  <si>
    <t>KIT CAVALETE PARA MEDIÇÃO DE ÁGUA - ENTRADA PRINCIPAL, EM AÇO GALVANIZADO DN 40 (1 ½) FORNECIMENTO E INSTALAÇÃO (EXCLUSIVE HIDRÔMETRO). AF_11/2016</t>
  </si>
  <si>
    <t>KIT CAVALETE PARA MEDIÇÃO DE ÁGUA - ENTRADA PRINCIPAL, EM AÇO GALVANIZADO DN 50 (2) FORNECIMENTO E INSTALAÇÃO (EXCLUSIVE HIDRÔMETRO). AF_11/2016</t>
  </si>
  <si>
    <t>KIT CAVALETE PARA MEDIÇÃO DE ÁGUA - ENTRADA INDIVIDUALIZADA, EM PVC DN25 (¾), PARA 2 MEDIDORES FORNECIMENTO E INSTALAÇÃO (EXCLUSIVE HIDRÔMETRO). AF_11/2016</t>
  </si>
  <si>
    <t>KIT CAVALETE PARA MEDIÇÃO DE ÁGUA - ENTRADA INDIVIDUALIZADA, EM PVC DN25 (¾), PARA 3 MEDIDORES FORNECIMENTO E INSTALAÇÃO (EXCLUSIVE HIDRÔMETRO). AF_11/2016</t>
  </si>
  <si>
    <t>KIT CAVALETE PARA MEDIÇÃO DE ÁGUA - ENTRADA INDIVIDUALIZADA, EM PVC DN25 (¾), PARA 4 MEDIDORES FORNECIMENTO E INSTALAÇÃO (EXCLUSIVE HIDRÔMETRO). AF_11/2016</t>
  </si>
  <si>
    <t>KIT CAVALETE PARA MEDIÇÃO DE ÁGUA - ENTRADA INDIVIDUALIZADA, EM PVC DN32 (1), PARA 1 MEDIDOR FORNECIMENTO E INSTALAÇÃO (EXCLUSIVE HIDRÔMETRO). AF_11/2016</t>
  </si>
  <si>
    <t>KIT CAVALETE PARA MEDIÇÃO DE ÁGUA - ENTRADA INDIVIDUALIZADA, EM PVC DN32 (1), PARA 2 MEDIDORES FORNECIMENTO E INSTALAÇÃO (EXCLUSIVE HIDRÔMETRO). AF_11/2016</t>
  </si>
  <si>
    <t>KIT CAVALETE PARA MEDIÇÃO DE ÁGUA - ENTRADA INDIVIDUALIZADA, EM PVC DN32 (1), PARA 3 MEDIDORES FORNECIMENTO E INSTALAÇÃO (EXCLUSIVE HIDRÔMETRO). AF_11/2016</t>
  </si>
  <si>
    <t>KIT CAVALETE PARA MEDIÇÃO DE ÁGUA - ENTRADA INDIVIDUALIZADA, EM PVC DN32 (1), PARA 4 MEDIDORES FORNECIMENTO E INSTALAÇÃO (EXCLUSIVE HIDRÔMETRO). AF_11/2016</t>
  </si>
  <si>
    <t>HIDRÔMETRO DN 20 (½), 1,5 M³/H FORNECIMENTO E INSTALAÇÃO. AF_11/2016</t>
  </si>
  <si>
    <t>HIDRÔMETRO DN 20 (½), 3,0 M³/H FORNECIMENTO E INSTALAÇÃO. AF_11/2016</t>
  </si>
  <si>
    <t xml:space="preserve">HIDRÔMETRO DN 25 (¾ ), 5,0 M³/H FORNECIMENTO E INSTALAÇÃO. AF_11/2016 </t>
  </si>
  <si>
    <t>CAIXA EM CONCRETO PRÉ-MOLDADO PARA ABRIGO DE HIDRÔMETRO COM DN 20 (½)FORNECIMENTO E INSTALAÇÃO. AF_11/2016</t>
  </si>
  <si>
    <t>KIT CAVALETE PARA MEDIÇÃO DE ÁGUA - ENTRADA INDIVIDUALIZADA, EM PVC DN25 (¾), PARA 1 MEDIDOR FORNECIMENTO E INSTALAÇÃO (EXCLUSIVE HIDRÔMETRO). AF_11/2016</t>
  </si>
  <si>
    <t xml:space="preserve">CAIXA DE AREIA 40X40X40CM EM ALVENARIA - EXECUÇÃO </t>
  </si>
  <si>
    <t>FURO EM ALVENARIA PARA DIÂMETROS MENORES OU IGUAIS A 40 MM. AF_05/2015</t>
  </si>
  <si>
    <t>FURO EM ALVENARIA PARA DIÂMETROS MAIORES QUE 40 MM E MENORES OU IGUAISA 75 MM. AF_05/2015</t>
  </si>
  <si>
    <t xml:space="preserve">FURO EM ALVENARIA PARA DIÂMETROS MAIORES QUE 75 MM. AF_05/2015 </t>
  </si>
  <si>
    <t xml:space="preserve">FURO EM CONCRETO PARA DIÂMETROS MENORES OU IGUAIS A 40 MM. AF_05/2015 </t>
  </si>
  <si>
    <t>FURO EM CONCRETO PARA DIÂMETROS MAIORES QUE 40 MM E MENORES OU IGUAIS A 75 MM. AF_05/2015</t>
  </si>
  <si>
    <t xml:space="preserve">FURO EM CONCRETO PARA DIÂMETROS MAIORES QUE 75 MM. AF_05/2015 </t>
  </si>
  <si>
    <t>RASGO EM ALVENARIA PARA RAMAIS/ DISTRIBUIÇÃO COM DIAMETROS MENORES OU IGUAIS A 40 MM. AF_05/2015</t>
  </si>
  <si>
    <t>RASGO EM CONTRAPISO PARA RAMAIS/ DISTRIBUIÇÃO COM DIÂMETROS MENORES OUIGUAIS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</si>
  <si>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</si>
  <si>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</si>
  <si>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</si>
  <si>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</si>
  <si>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MAISDE 1 TUBO, FIXADO EM LAJE. AF_05/2015</t>
  </si>
  <si>
    <t>PASSANTE TIPO TUBO DE DIÂMETRO MENOR OU IGUAL A 40 MM, FIXADO EM LAJE.AF_05/2015</t>
  </si>
  <si>
    <t>PASSANTE TIPO TUBO DE DIÂMETRO MAIORES QUE 40 MM E MENORES OU IGUAIS A75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</si>
  <si>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</si>
  <si>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</si>
  <si>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</si>
  <si>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</si>
  <si>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</si>
  <si>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CHUMBAMENTO LINEAR EM ALVENARIA PARA RAMAIS/DISTRIBUIÇÃO COM DIÂMETROSMENORES OU IGUAIS A 40 MM. AF_05/2015</t>
  </si>
  <si>
    <t>CHUMBAMENTO LINEAR EM ALVENARIA PARA RAMAIS/DISTRIBUIÇÃO COM DIÂMETROSMAIORES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</si>
  <si>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</si>
  <si>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</si>
  <si>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</si>
  <si>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</si>
  <si>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</si>
  <si>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</si>
  <si>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</si>
  <si>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</si>
  <si>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</si>
  <si>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</si>
  <si>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</si>
  <si>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</si>
  <si>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</si>
  <si>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</si>
  <si>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</si>
  <si>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</si>
  <si>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</si>
  <si>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</si>
  <si>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</si>
  <si>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LAJE.AF_05/2015</t>
  </si>
  <si>
    <t>FIXAÇÃO DE TUBOS HORIZONTAIS DE PPR DIÂMETROS MAIORES QUE 40 MM E MENORES OU IGUAIS A 75 MM COM ABRAÇADEIRA METÁLICA FLEXÍVEL 18 MM, FIXADADIRETAMENTE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</si>
  <si>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</si>
  <si>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</si>
  <si>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</si>
  <si>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</si>
  <si>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</si>
  <si>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TUBODE DIAMETRO EQUIVALENTE IGUAL À 50 MM. AF_05/2015</t>
  </si>
  <si>
    <t>CHUMBAMENTO PONTUAL EM PASSAGEM DE TUBO COM DIÂMETRO MENOR OU IGUAL A 40 MM. AF_05/2015</t>
  </si>
  <si>
    <t>CHUMBAMENTO PONTUAL EM PASSAGEM DE TUBO COM DIÂMETROS ENTRE 40 MM E 75MM. AF_05/2015</t>
  </si>
  <si>
    <t>CHUMBAMENTO PONTUAL EM PASSAGEM DE TUBO COM DIÂMETRO MAIOR QUE 75 MM. AF_05/2015</t>
  </si>
  <si>
    <t>RASGO EM ALVENARIA PARA RAMAIS/ DISTRIBUIÇÃO COM DIÂMETROS MAIORES QUE40 MM E MENORES OU IGUAIS A 75 MM. AF_05/2015</t>
  </si>
  <si>
    <t>CONJUNTO HIDRÁULICO PARA INSTALAÇÃO DE BOMBA EM AÇO ROSCÁVEL, DN SUCÇÃO 65 (2½) E DN RECALQUE 50 (2), PARA EDIFICAÇÃO ENTRE 12 E 18 PAVIMENTOS FORNECIMENTO E INSTALAÇÃO. AF_06/2016</t>
  </si>
  <si>
    <t>CONJUNTO HIDRÁULICO PARA INSTALAÇÃO DE BOMBA EM AÇO ROSCÁVEL, DN SUCÇÃO 50 (2) E DN RECALQUE 40 (1 1/2), PARA EDIFICAÇÃO ENTRE 8 E 12 PAVIMENTOS FORNECIMENTO E INSTALAÇÃO. AF_06/2016</t>
  </si>
  <si>
    <t>CONJUNTO HIDRÁULICO PARA INSTALAÇÃO DE BOMBA EM AÇO ROSCÁVEL, DN SUCÇÃO 40 (1 1/2) E DN RECALQUE 32 (1 1/4), PARA EDIFICAÇÃO ENTRE 4 E 8 PAVIMENTOS FORNECIMENTO E INSTALAÇÃO. AF_06/2016</t>
  </si>
  <si>
    <t>CONJUNTO HIDRÁULICO PARA INSTALAÇÃO DE BOMBA EM AÇO ROSCÁVEL, DN SUCÇÃO 32 (1 1/4) E DN RECALQUE 25 (1), PARA EDIFICAÇÃO ATÉ 4 PAVIMENTOSFORNECIMENTO E INSTALAÇÃO. AF_06/2016</t>
  </si>
  <si>
    <t>FIXAÇÃO UTILIZANDO PARAFUSO E BUCHA DE NYLON, SOMENTE MÃO DE OBRA. AF_10/2016</t>
  </si>
  <si>
    <t>INPR</t>
  </si>
  <si>
    <t>INSTALACOES DE PRODUCAO</t>
  </si>
  <si>
    <t>INSTALACAO DE BOMBAS EM GERAL</t>
  </si>
  <si>
    <t>INSTALACAO DE COMPRESSOR DE AR OU SOPRADOR</t>
  </si>
  <si>
    <t>73826/001</t>
  </si>
  <si>
    <t xml:space="preserve">INSTALACAO DE COMPRESSOR DE AR, POTENCIA &lt;= 5 CV </t>
  </si>
  <si>
    <t>73826/002</t>
  </si>
  <si>
    <t xml:space="preserve">INSTALACAO DE COMPRESSOR DE AR, POTENCIA &gt; 5 E &lt;= 10 CV </t>
  </si>
  <si>
    <t>INSTALACAO DE CONJUNTO MOTO BOMBA SUBMERSIVEL</t>
  </si>
  <si>
    <t>73834/001</t>
  </si>
  <si>
    <t xml:space="preserve">INSTALACAO DE CONJ.MOTO BOMBA SUBMERSIVEL ATE 10 CV </t>
  </si>
  <si>
    <t>73834/002</t>
  </si>
  <si>
    <t xml:space="preserve">INSTALACAO DE CONJ.MOTO BOMBA SUBMERSIVEL DE 11 A 25 CV </t>
  </si>
  <si>
    <t>73834/003</t>
  </si>
  <si>
    <t xml:space="preserve">INSTALACAO DE CONJ.MOTO BOMBA SUBMERSIVEL DE 26 A 50 CV </t>
  </si>
  <si>
    <t>73834/004</t>
  </si>
  <si>
    <t xml:space="preserve">INSTALACAO DE CONJ.MOTO BOMBA SUBMERSIVEL DE 51 A 100 CV </t>
  </si>
  <si>
    <t>INSTALACAO DE CONJUNTO MOTO BOMBA VERTICAL</t>
  </si>
  <si>
    <t>73835/001</t>
  </si>
  <si>
    <t xml:space="preserve">INSTALACAO DE CONJ.MOTO BOMBA VERTICAL POT &lt;= 100 CV </t>
  </si>
  <si>
    <t>73835/002</t>
  </si>
  <si>
    <t xml:space="preserve">INSTALACAO DE CONJ.MOTO BOMBA VERTICAL 100 &lt; POT &lt;= 200 CV </t>
  </si>
  <si>
    <t>73835/003</t>
  </si>
  <si>
    <t xml:space="preserve">INSTALACAO DE CONJ.MOTO BOMBA VERTICAL 200 &lt; POT &lt;= 300 CV </t>
  </si>
  <si>
    <t>INSTALACAO DE CONJUNTO MOTO BOMBA HORIZONTAL</t>
  </si>
  <si>
    <t>73836/001</t>
  </si>
  <si>
    <t xml:space="preserve">INSTALACAO DE CONJ.MOTO BOMBA HORIZONTAL ATE 10 CV </t>
  </si>
  <si>
    <t>73836/002</t>
  </si>
  <si>
    <t xml:space="preserve">INSTALACAO DE CONJ.MOTO BOMBA HORIZONTAL DE 12,5 A 25 CV </t>
  </si>
  <si>
    <t>73836/003</t>
  </si>
  <si>
    <t xml:space="preserve">INSTALACAO DE CONJ.MOTO BOMBA HORIZONTAL DE 30 A 75 CV </t>
  </si>
  <si>
    <t>73836/004</t>
  </si>
  <si>
    <t xml:space="preserve">INSTALACAO DE CONJ.MOTO BOMBA HORIZONTAL DE 100 A 150 CV </t>
  </si>
  <si>
    <t>INSTALACAO DE CONJUNTO MOTO BOMBA SUBMERSO/POSICIONAMENTO</t>
  </si>
  <si>
    <t>73837/001</t>
  </si>
  <si>
    <t xml:space="preserve">INSTALACAO DE CONJ.MOTO BOMBA SUBMERSO ATE 5 CV </t>
  </si>
  <si>
    <t>73837/002</t>
  </si>
  <si>
    <t xml:space="preserve">INSTALACAO DE CONJ.MOTO BOMBA SUBMERSO DE 6 A 25 CV </t>
  </si>
  <si>
    <t>73837/003</t>
  </si>
  <si>
    <t xml:space="preserve">INSTALACAO DE CONJ.MOTO BOMBA SUBMERSO DE 26 A 50 CV </t>
  </si>
  <si>
    <t>LIPR</t>
  </si>
  <si>
    <t>LIGACOES PREDIAIS AGUA/ESGOTO/ENERGIA/TELEFONE</t>
  </si>
  <si>
    <t>LIGACOES PREDIAIS DE ESGOTO</t>
  </si>
  <si>
    <t>COLETOR PREDIAL DE ESGOTO, DA CAIXA ATÉ A REDE (DISTÂNCIA = 10 M, LARGURA DA VALA = 0,65 M), INCLUINDO ESCAVAÇÃO MANUAL, PREPARO DE FUNDO DEVALA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</si>
  <si>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</si>
  <si>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</si>
  <si>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</si>
  <si>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</si>
  <si>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</si>
  <si>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</si>
  <si>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FUNDODE VALA E REATERRO COM COMPACTAÇÃO MECANIZADA, TUBO PVC P/ REDE COLETORA ESGOTO JEI DN 100 MM E CONEXÕES - FORNECIMENTO E INSTALAÇÃO. AF_03/2016</t>
  </si>
  <si>
    <t>MOVT</t>
  </si>
  <si>
    <t>MOVIMENTO DE TERRA</t>
  </si>
  <si>
    <t>CORTE/ESCAVACAO EM JAZIDAS OU CAMPO ABERTO</t>
  </si>
  <si>
    <t>ESCAVACAO E CARGA MATERIAL 1A CATEGORIA</t>
  </si>
  <si>
    <t>74151/001</t>
  </si>
  <si>
    <t>ESCAVACAO E CARGA MATERIAL 1A CATEGORIA, UTILIZANDO TRATOR DE ESTEIRASDE 110 A 160HP COM LAMINA, PESO OPERACIONAL * 13T E PA CARREGADEIRACOM 170 HP.</t>
  </si>
  <si>
    <t>ESCAVACAO E TRANSPORTE DMT 50M C/TRATOR ESTEIRAS CAT D8</t>
  </si>
  <si>
    <t>74155/002</t>
  </si>
  <si>
    <t>ESCAVACAO E TRANSPORTE DE MATERIAL DE 2A CAT DMT 50M COM TRATOR SOBREESTEIRAS 347 HP COM LAMINA E ESCARIFICADOR</t>
  </si>
  <si>
    <t>ESCAVACAO DE MATERIAL 1A. CATEGORIA (SUBLEITO)</t>
  </si>
  <si>
    <t>ESCAVACAO MECANICA DE MATERIAL 1A. CATEGORIA, PROVENIENTE DE CORTE DE SUBLEITO (C/TRATOR ESTEIRAS 160HP)</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</si>
  <si>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</si>
  <si>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</si>
  <si>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</si>
  <si>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</si>
  <si>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</si>
  <si>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</si>
  <si>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</si>
  <si>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</si>
  <si>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</si>
  <si>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</si>
  <si>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</si>
  <si>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</si>
  <si>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ESCAVACAO DE VALAS</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</si>
  <si>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</si>
  <si>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</si>
  <si>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</si>
  <si>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ESCAVACAO MANUAL DE VALAS</t>
  </si>
  <si>
    <t>73965/009</t>
  </si>
  <si>
    <t>ESCAVACAO MANUAL DE VALA EM LODO, DE 1,5 ATE 3M, EXCLUINDO ESGOTAMENTO/ESCORAMENTO.</t>
  </si>
  <si>
    <t>79506/002</t>
  </si>
  <si>
    <t xml:space="preserve">ESCAVAÇÃO MANUAL DE VALA/CAVA EM LODO, ENTRE 3 E 4,5M DE PROFUNDIDADE </t>
  </si>
  <si>
    <t>ESCAVACAO MECANICA DE VALAS (SOLO COM AGUA), PROFUNDIDADE MAIOR QUE 4,00 M ATE 6,00 M.</t>
  </si>
  <si>
    <t>ESCAVAÇÃO MECANIZADA DE VALA COM PROF. ATÉ 1,5 M (MÉDIA ENTRE MONTANTEE JUSANTE/UMA COMPOSIÇÃO POR TRECHO), COM ESCAVADEIRA HIDRÁULICA (0,8M3), LARG. DE 1,5 M A 2,5 M, EM SOLO DE 1A CATEGORIA, EM LOCAIS COM ALTO NÍVEL DE INTERFERÊNCIA. AF_01/2015</t>
  </si>
  <si>
    <t>ESCAVAÇÃO MECANIZADA DE VALA COM PROF. MAIOR QUE 1,5 M ATÉ 3,0 M (MÉDIA ENTRE MONTANTE E JUSANTE/UMA COMPOSIÇÃO POR TRECHO), COM ESCAVADEIRAHIDRÁULICA (0,8 M3/111 HP), LARGURA ATÉ 1,5 M, EM SOLO DE 1A CATEGORIA, EM LOCAIS COM ALTO NÍVEL DE INTERFERÊNCIA. AF_01/2015</t>
  </si>
  <si>
    <t>ESCAVAÇÃO MECANIZADA DE VALA COM PROF. MAIOR QUE 1,5 M ATÉ 3,0 M (MÉDIA ENTRE MONTANTE E JUSANTE/UMA COMPOSIÇÃO POR TRECHO), COM ESCAVADEIRAHIDRÁULICA (0,8 M3/111 HP), LARG. DE 1,5 M A 2,5 M, EM SOLO DE 1A CATEGORIA, EM LOCAIS COM ALTO NÍVEL DE INTERFERÊNCIA. AF_01/2015</t>
  </si>
  <si>
    <t>ESCAVAÇÃO MECANIZADA DE VALA COM PROF. MAIOR QUE 3,0 M ATÉ 4,5 M(MÉDIAENTRE MONTANTE E JUSANTE/UMA COMPOSIÇÃO POR TRECHO), COM ESCAVADEIRAHIDRÁULICA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</si>
  <si>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CATEGORIA,EM LOCAIS COM ALTO NÍVEL DE INTERFERÊNCIA. AF_01/2015</t>
  </si>
  <si>
    <t>ESCAVAÇÃO MECANIZADA DE VALA COM PROF. MAIOR QUE 4,5 M ATÉ 6,0 M(MÉDIAENTRE MONTANTE E JUSANTE/UMA COMPOSIÇÃO POR TRECHO), COM ESCAVADEIRAHIDRÁULICA (1,2 M3/155 HP), LARG. MENOR QUE 1,5 M, EM SOLO DE 1A CATEGORIA, EM LOCAIS COM ALTO NÍVEL DE INTERFERÊNCIA. AF_01/2015</t>
  </si>
  <si>
    <t>ESCAVAÇÃO MECANIZADA DE VALA COM PROF. MAIOR QUE 4,5 M ATÉ 6,0 M(MÉDIAENTRE MONTANTE E JUSANTE/UMA COMPOSIÇÃO POR TRECHO), COM ESCAVADEIRAHIDRÁULICA (1,2 M3/155 HP), LARG. DE 1,5 M A 2,5 M, EM SOLO DE 1A CATEGORIA, EM LOCAIS COM ALTO NÍVEL DE INTERFERÊNCIA. AF_01/2015</t>
  </si>
  <si>
    <t>ESCAVAÇÃO MECANIZADA DE VALA COM PROF. ATÉ 1,5 M(MÉDIA ENTRE MONTANTE E JUSANTE/UMA COMPOSIÇÃO POR TRECHO), COM ESCAVADEIRA HIDRÁULICA (0,8M3), LARG. DE 1,5M A 2,5 M, EM SOLO DE 1A CATEGORIA, LOCAIS COM BAIXONÍVEL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</si>
  <si>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</si>
  <si>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ESCAVADEIRAHIDRÁULICA (0,8 M3/111 HP), LARG. DE 1,5 M A 2,5 M, EM SOLO DE 1A CATEGORIA, LOCAIS COM BAIXO NÍVEL DE INTERFERÊNCIA. AF_01/2015</t>
  </si>
  <si>
    <t>ESCAVAÇÃO MECANIZADA DE VALA COM PROF. MAIOR QUE 3,0 M ATÉ 4,5 M (MÉDIA ENTRE MONTANTE E JUSANTE/UMA COMPOSIÇÃO POR TRECHO), COM ESCAVADEIRAHIDRÁULICA (0,8 M3/111 HP), LARG. MENOR QUE 1,5 M, EM SOLO DE 1A CATEGORIA, LOCAIS COM BAIXO NÍVEL DE INTERFERÊNCIA. AF_01/2015</t>
  </si>
  <si>
    <t>ESCAVAÇÃO MECANIZADA DE VALA COM PROF. MAIOR QUE 3,0 M ATÉ 4,5 M (MÉDIA ENTRE MONTANTE E JUSANTE/UMA COMPOSIÇÃO POR TRECHO), COM ESCAVADEIRAHIDRÁULICA (1,2 M3/155 HP), LARG. DE 1,5 M A 2,5 M, EM SOLO DE 1A CATEGORIA, LOCAIS COM BAIXO NÍVEL DE INTERFERÊNCIA. AF_01/2015</t>
  </si>
  <si>
    <t>ESCAVAÇÃO MECANIZADA DE VALA COM PROF. MAIOR QUE 4,5 M ATÉ 6,0 M (MÉDIA ENTRE MONTANTE E JUSANTE/UMA COMPOSIÇÃO POR TRECHO), COM ESCAVADEIRAHIDRÁULICA (1,2 M3/155 HP), LARG. MENOR QUE 1,5 M, EM SOLO DE 1A CATEGORIA, LOCAIS COM BAIXO NÍVEL DE INTERFERÊNCIA. AF_01/2015</t>
  </si>
  <si>
    <t>ESCAVAÇÃO MECANIZADA DE VALA COM PROF. MAIOR QUE 4,5 M ATÉ 6,0 M (MÉDIA ENTRE MONTANTE E JUSANTE/UMA COMPOSIÇÃO POR TRECHO), COM ESCAVADEIRAHIDRÁULICA (1,2 M3/155 HP), LARG. DE 1,5 M A 2,5 M, EM SOLO DE 1A CATEGORIA, LOCAIS COM BAIXO NÍVEL DE INTERFERÊNCIA. AF_01/2015</t>
  </si>
  <si>
    <t>ESCAVAÇÃO MECANIZADA DE VALA COM PROF. ATÉ 1,5 M (MÉDIA ENTRE MONTANTEE JUSANTE/UMA COMPOSIÇÃO POR TRECHO), COM RETROESCAVADEIRA (0,26 M3/88 HP), LARG. MENOR QUE 0,8 M, EM SOLO DE 1A CATEGORIA, EM LOCAIS COM ALTO NÍVEL DE INTERFERÊNCIA. AF_01/2015</t>
  </si>
  <si>
    <t>ESCAVAÇÃO MECANIZADA DE VALA COM PROF. ATÉ 1,5 M (MÉDIA ENTRE MONTANTEE JUSANTE/UMA COMPOSIÇÃO POR TRECHO), COM RETROESCAVADEIRA (0,26 M3/88 HP), LARG. DE 0,8 M A 1,5 M, EM SOLO DE 1A CATEGORIA, EM LOCAIS COMALTO NÍVEL DE INTERFERÊNCIA. AF_01/2015</t>
  </si>
  <si>
    <t>ESCAVAÇÃO MECANIZADA DE VALA COM PROF. MAIOR QUE 1,5 M ATÉ 3,0 M (MÉDIA ENTRE MONTANTE E JUSANTE/UMA COMPOSIÇÃO POR TRECHO), COM RETROESCAVADEIRA (0,26 M3/88 HP), LARG. MENOR QUE 0,8 M, EM SOLO DE 1A CATEGORIA,EM LOCAIS COM ALTO NÍVEL DE INTERFERÊNCIA.AF_01/2015</t>
  </si>
  <si>
    <t>ESCAVAÇÃO MECANIZADA DE VALA COM PROF. MAIOR QUE 1,5 M ATÉ 3,0 M (MÉDIA ENTRE MONTANTE E JUSANTE/UMA COMPOSIÇÃO POR TRECHO), COM RETROESCAVADEIRA (0,26 M3/ POTÊNCIA:88 HP), LARGURA DE 0,8 M A 1,5 M, EM SOLO DE1A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</si>
  <si>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</si>
  <si>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</si>
  <si>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</si>
  <si>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BAIXONÍVEL DE INTERFERÊNCIA. AF_01/2015</t>
  </si>
  <si>
    <t>ESCAVAÇÃO MANUAL DE VALA COM PROFUNDIDADE MENOR OU IGUAL A 1,30 M. AF_03/2016</t>
  </si>
  <si>
    <t>ATERRO COM OU S/COMPACTACAO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</si>
  <si>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</si>
  <si>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</si>
  <si>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</si>
  <si>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</si>
  <si>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</si>
  <si>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</si>
  <si>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</si>
  <si>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</si>
  <si>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</si>
  <si>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</si>
  <si>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</si>
  <si>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</si>
  <si>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</si>
  <si>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</si>
  <si>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</si>
  <si>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</si>
  <si>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</si>
  <si>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</si>
  <si>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</si>
  <si>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</si>
  <si>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</si>
  <si>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</si>
  <si>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</si>
  <si>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MECANIZADA.AF_05/2016</t>
  </si>
  <si>
    <t>EXECUÇÃO E COMPACTAÇÃO DE ATERRO COM SOLO PREDOMINANTEMENTE ARGILOSO EXCLUSIVE SOLO, ESCAVAÇÃO, CARGA E TRANSPORTE. AF_11/2019</t>
  </si>
  <si>
    <t>EXECUÇÃO E COMPACTAÇÃO DE ATERRO COM SOLO PREDOMINANTEMENTE ARENOSO EXCLUSIVE SOLO, ESCAVAÇÃO, CARGA E TRANSPORTE. AF_11/2019</t>
  </si>
  <si>
    <t>ATERRO/REATERRO DE VALAS COM OU S/COMPACTACAO</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</si>
  <si>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</si>
  <si>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</si>
  <si>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</si>
  <si>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</si>
  <si>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</si>
  <si>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</si>
  <si>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</si>
  <si>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</si>
  <si>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</si>
  <si>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</si>
  <si>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</si>
  <si>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</si>
  <si>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</si>
  <si>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</si>
  <si>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COMALTO NÍVEL DE INTERFERÊNCIA. AF_04/2016</t>
  </si>
  <si>
    <t>REATERRO MECANIZADO DE VALA COM RETROESCAVADEIRA (CAPACIDADE DA CAÇAMBA DA RETRO: 0,26 M³ / POTÊNCIA: 88 HP), LARGURA DE 0,8 A 1,5 M, PROFUNDIDADE ATÉ 1,5 M, COM SOLO DE 1ª CATEGORIA EM LOCAIS COM ALTO NÍVEL DEINTERFERÊNCIA. AF_04/2016</t>
  </si>
  <si>
    <t>REATERRO MECANIZADO DE VALA COM RETROESCAVADEIRA (CAPACIDADE DA CAÇAMBA DA RETRO: 0,26 M³ / POTÊNCIA: 88 HP), LARGURA ATÉ 0,8 M, PROFUNDIDADE DE 1,5 A 3,0 M, COM SOLO DE 1ª CATEGORIA EM LOCAIS COM ALTO NÍVEL DEINTERFERÊNCIA. AF_04/2016</t>
  </si>
  <si>
    <t>REATERRO MECANIZADO DE VALA COM RETROESCAVADEIRA (CAPACIDADE DA CAÇAMBA DA RETRO: 0,26 M³ / POTÊNCIA: 88 HP), LARGURA DE 0,8 A 1,5 M, PROFUNDIDADE DE 1,5 A 3,0 M, COM SOLO (SEM SUBSTITUIÇÃO) DE 1ª CATEGORIA EMLOCAIS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</si>
  <si>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</si>
  <si>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</si>
  <si>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</si>
  <si>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EMLOCAIS COM BAIXO NÍVEL DE INTERFERÊNCIA. AF_04/2016</t>
  </si>
  <si>
    <t xml:space="preserve">REATERRO MANUAL DE VALAS COM COMPACTAÇÃO MECANIZADA. AF_04/2016 </t>
  </si>
  <si>
    <t xml:space="preserve">REATERRO MANUAL APILOADO COM SOQUETE. AF_10/2017 </t>
  </si>
  <si>
    <t>CARGA, DESCARGA E/OU TRANSPORTE DE MATERIAIS</t>
  </si>
  <si>
    <t>TRANSPORTE COMERCIAL COM CAMINHAO CARROCERIA 9 T, RODOVIA EM LEITO NATURAL</t>
  </si>
  <si>
    <t>TXKM</t>
  </si>
  <si>
    <t>TRANSPORTE COMERCIAL COM CAMINHAO CARROCERIA 9 T, RODOVIA COM REVESTIMENTO PRIMARIO</t>
  </si>
  <si>
    <t xml:space="preserve">TRANSPORTE COMERCIAL COM CAMINHAO CARROCERIA 9 T, RODOVIA PAVIMENTADA </t>
  </si>
  <si>
    <t>CARGA, MANOBRAS E DESCARGA DE AREIA, BRITA, PEDRA DE MAO E SOLOS COM CAMINHAO BASCULANTE 6 M3 (DESCARGA LIVRE)</t>
  </si>
  <si>
    <t>T</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</si>
  <si>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</si>
  <si>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</si>
  <si>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</si>
  <si>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</si>
  <si>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</si>
  <si>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M3XKM</t>
  </si>
  <si>
    <t>CARGA, MANOBRAS E DESCARGA DE BRITA PARA TRATAMENTOS SUPERFICIAIS, COMCAMINHAO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</si>
  <si>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</si>
  <si>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</si>
  <si>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</si>
  <si>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</si>
  <si>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</si>
  <si>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 xml:space="preserve">CARGA MANUAL DE ENTULHO EM CAMINHAO BASCULANTE 6 M3 </t>
  </si>
  <si>
    <t>TRANSPORTE DE ENTULHO COM CAMINHÃO BASCULANTE 6 M3, RODOVIA PAVIMENTADA, DMT ATE 0,5 KM</t>
  </si>
  <si>
    <t xml:space="preserve">TRANSPORTE COMERCIAL DE BRITA </t>
  </si>
  <si>
    <t xml:space="preserve">TRANSPORTE DE PAVIMENTACAO REMOVIDA (RODOVIAS NAO URBANAS) </t>
  </si>
  <si>
    <t>TRANSPORTE COM CAMINHÃO BASCULANTE 10 M3 DE MASSA ASFALTICA PARA PAVIMENTAÇÃO URBANA</t>
  </si>
  <si>
    <t>REGULARIZACAO E APILOAMENTO DE FUNDO DE VALAS</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</si>
  <si>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</si>
  <si>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</si>
  <si>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</si>
  <si>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</si>
  <si>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</si>
  <si>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</si>
  <si>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</si>
  <si>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</si>
  <si>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</si>
  <si>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</si>
  <si>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</si>
  <si>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</si>
  <si>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</si>
  <si>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</si>
  <si>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</si>
  <si>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</si>
  <si>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</si>
  <si>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</si>
  <si>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</si>
  <si>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</si>
  <si>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COMPACTACAO OU APILOAMENTO</t>
  </si>
  <si>
    <t>UMIDIFICAÇÃO DE MATERIAL PARA VALAS COM CAMINHÃO PIPA 10000L. AF_11/2016</t>
  </si>
  <si>
    <t>PARE</t>
  </si>
  <si>
    <t>PAREDES/PAINEIS</t>
  </si>
  <si>
    <t>ALVENARIA DE TIJOLOS CERAMICOS</t>
  </si>
  <si>
    <t>ALVENARIA DE VEDAÇÃO DE BLOCOS CERÂMICOS FURADOS NA VERTICAL DE 9X19X39CM (ESPESSURA 9CM) DE PAREDES COM ÁREA LÍQUIDA MENOR QUE 6M² SEM VÃOSE ARGAMASSA DE ASSENTAMENTO COM PREPARO EM BETONEIRA. AF_06/2014</t>
  </si>
  <si>
    <t>ALVENARIA DE VEDAÇÃO DE BLOCOS CERÂMICOS FURADOS NA VERTICAL DE 9X19X39CM (ESPESSURA 9CM) DE PAREDES COM ÁREA LÍQUIDA MENOR QUE 6M² SEM VÃOSE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</si>
  <si>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</si>
  <si>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</si>
  <si>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</si>
  <si>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</si>
  <si>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</si>
  <si>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</si>
  <si>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6M²SEM VÃOS E ARGAMASSA DE ASSENTAMENTO COM PREPARO EM BETONEIRA. AF_06/2014</t>
  </si>
  <si>
    <t>ALVENARIA DE VEDAÇÃO DE BLOCOS CERÂMICOS FURADOS NA VERTICAL DE 14X19X39CM (ESPESSURA 14CM) DE PAREDES COM ÁREA LÍQUIDA MAIOR OU IGUAL A 6M²SEM VÃOS E ARGAMASSA DE ASSENTAMENTO COM PREPARO MANUAL. AF_06/2014</t>
  </si>
  <si>
    <t>ALVENARIA DE VEDAÇÃO DE BLOCOS CERÂMICOS FURADOS NA VERTICAL DE 19X19X39CM (ESPESSURA 19CM) DE PAREDES COM ÁREA LÍQUIDA MAIOR OU IGUAL A 6M²SEM VÃOS E ARGAMASSA DE ASSENTAMENTO COM PREPARO EM BETONEIRA. AF_06/2014</t>
  </si>
  <si>
    <t>ALVENARIA DE VEDAÇÃO DE BLOCOS CERÂMICOS FURADOS NA VERTICAL DE 19X19X39CM (ESPESSURA 19CM) DE PAREDES COM ÁREA LÍQUIDA MAIOR OU IGUAL A 6M²SEM VÃOS E ARGAMASSA DE ASSENTAMENTO COM PREPARO MANUAL. AF_06/2014</t>
  </si>
  <si>
    <t>ALVENARIA DE VEDAÇÃO DE BLOCOS CERÂMICOS FURADOS NA VERTICAL DE 9X19X39CM (ESPESSURA 9CM) DE PAREDES COM ÁREA LÍQUIDA MENOR QUE 6M² COM VÃOSE ARGAMASSA DE ASSENTAMENTO COM PREPARO EM BETONEIRA. AF_06/2014</t>
  </si>
  <si>
    <t>ALVENARIA DE VEDAÇÃO DE BLOCOS CERÂMICOS FURADOS NA VERTICAL DE 9X19X39CM (ESPESSURA 9CM) DE PAREDES COM ÁREA LÍQUIDA MENOR QUE 6M² COM VÃOSE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</si>
  <si>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</si>
  <si>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</si>
  <si>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</si>
  <si>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</si>
  <si>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</si>
  <si>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6M²COM VÃOS E ARGAMASSA DE ASSENTAMENTO COM PREPARO EM BETONEIRA. AF_06/2014</t>
  </si>
  <si>
    <t>ALVENARIA DE VEDAÇÃO DE BLOCOS CERÂMICOS FURADOS NA VERTICAL DE 14X19X39CM (ESPESSURA 14CM) DE PAREDES COM ÁREA LÍQUIDA MAIOR OU IGUAL A 6M²COM VÃOS E ARGAMASSA DE ASSENTAMENTO COM PREPARO MANUAL. AF_06/2014</t>
  </si>
  <si>
    <t>ALVENARIA DE VEDAÇÃO DE BLOCOS CERÂMICOS FURADOS NA VERTICAL DE 19X19X39CM (ESPESSURA 19CM) DE PAREDES COM ÁREA LÍQUIDA MAIOR OU IGUAL A 6M²COM VÃOS E ARGAMASSA DE ASSENTAMENTO COM PREPARO EM BETONEIRA. AF_06/2014</t>
  </si>
  <si>
    <t>ALVENARIA DE VEDAÇÃO DE BLOCOS CERÂMICOS FURADOS NA VERTICAL DE 19X19X39CM (ESPESSURA 19CM) DE PAREDES COM ÁREA LÍQUIDA MAIOR OU IGUAL A 6M²COM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</si>
  <si>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</si>
  <si>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</si>
  <si>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6M²SEM VÃOS E ARGAMASSA DE ASSENTAMENTO COM PREPARO EM BETONEIRA. AF_06/2014</t>
  </si>
  <si>
    <t>ALVENARIA DE VEDAÇÃO DE BLOCOS CERÂMICOS FURADOS NA HORIZONTAL DE 11,5X19X19CM (ESPESSURA 11,5CM) DE PAREDES COM ÁREA LÍQUIDA MENOR QUE 6M²SEM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</si>
  <si>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</si>
  <si>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</si>
  <si>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</si>
  <si>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</si>
  <si>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6M²SEM VÃOS E ARGAMASSA DE ASSENTAMENTO COM PREPARO EM BETONEIRA. AF_06/2014</t>
  </si>
  <si>
    <t>ALVENARIA DE VEDAÇÃO DE BLOCOS CERÂMICOS FURADOS NA HORIZONTAL DE 9X19X19CM (ESPESSURA 9CM) DE PAREDES COM ÁREA LÍQUIDA MAIOR OU IGUAL A 6M²SEM VÃOS E ARGAMASSA DE ASSENTAMENTO COM PREPARO MANUAL. AF_06/2014</t>
  </si>
  <si>
    <t>ALVENARIA DE VEDAÇÃO DE BLOCOS CERÂMICOS FURADOS NA HORIZONTAL DE 11,5X19X19CM (ESPESSURA 11,5M) DE PAREDES COM ÁREA LÍQUIDA MAIOR OU IGUALA 6M² SEM VÃOS E ARGAMASSA DE ASSENTAMENTO COM PREPARO EM BETONEIRA. AF_06/2014</t>
  </si>
  <si>
    <t>ALVENARIA DE VEDAÇÃO DE BLOCOS CERÂMICOS FURADOS NA HORIZONTAL DE 11,5X19X19CM (ESPESSURA 11,5M) DE PAREDES COM ÁREA LÍQUIDA MAIOR OU IGUALA 6M² SEM VÃOS E ARGAMASSA DE ASSENTAMENTO COM PREPARO MANUAL. AF_06/2014</t>
  </si>
  <si>
    <t>ALVENARIA DE VEDAÇÃO DE BLOCOS CERÂMICOS FURADOS NA HORIZONTAL DE 9X14X19CM (ESPESSURA 9CM) DE PAREDES COM ÁREA LÍQUIDA MAIOR OU IGUAL A 6M²SEM VÃOS E ARGAMASSA DE ASSENTAMENTO COM PREPARO EM BETONEIRA. AF_06/2014</t>
  </si>
  <si>
    <t>ALVENARIA DE VEDAÇÃO DE BLOCOS CERÂMICOS FURADOS NA HORIZONTAL DE 9X14X19CM (ESPESSURA 9CM) DE PAREDES COM ÁREA LÍQUIDA MAIOR OU IGUAL A 6M²SEM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</si>
  <si>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</si>
  <si>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</si>
  <si>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</si>
  <si>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</si>
  <si>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6M²COM VÃOS E ARGAMASSA DE ASSENTAMENTO COM PREPARO EM BETONEIRA. AF_06/2014</t>
  </si>
  <si>
    <t>ALVENARIA DE VEDAÇÃO DE BLOCOS CERÂMICOS FURADOS NA HORIZONTAL DE 11,5X19X19CM (ESPESSURA 11,5CM) DE PAREDES COM ÁREA LÍQUIDA MENOR QUE 6M²COM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</si>
  <si>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</si>
  <si>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</si>
  <si>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</si>
  <si>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</si>
  <si>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6M²COM VÃOS E ARGAMASSA DE ASSENTAMENTO COM PREPARO EM BETONEIRA. AF_06/2014</t>
  </si>
  <si>
    <t>ALVENARIA DE VEDAÇÃO DE BLOCOS CERÂMICOS FURADOS NA HORIZONTAL DE 9X19X19CM (ESPESSURA 9CM) DE PAREDES COM ÁREA LÍQUIDA MAIOR OU IGUAL A 6M²COM VÃOS E ARGAMASSA DE ASSENTAMENTO COM PREPARO MANUAL. AF_06/2014</t>
  </si>
  <si>
    <t>ALVENARIA DE VEDAÇÃO DE BLOCOS CERÂMICOS FURADOS NA HORIZONTAL DE 11,5X19X19CM (ESPESSURA 11,5CM) DE PAREDES COM ÁREA LÍQUIDA MAIOR OU IGUALA 6M² COM VÃOS E ARGAMASSA DE ASSENTAMENTO COM PREPARO EM BETONEIRA.AF_06/2014</t>
  </si>
  <si>
    <t>ALVENARIA DE VEDAÇÃO DE BLOCOS CERÂMICOS FURADOS NA HORIZONTAL DE 11,5X19X19CM (ESPESSURA 11,5CM) DE PAREDES COM ÁREA LÍQUIDA MAIOR OU IGUALA 6M² COM VÃOS E ARGAMASSA DE ASSENTAMENTO COM PREPARO MANUAL. AF_06/2014</t>
  </si>
  <si>
    <t>ALVENARIA DE VEDAÇÃO DE BLOCOS CERÂMICOS FURADOS NA HORIZONTAL DE 9X14X19CM (ESPESSURA 9CM) DE PAREDES COM ÁREA LÍQUIDA MAIOR OU IGUAL A 6M²COM VÃOS E ARGAMASSA DE ASSENTAMENTO COM PREPARO EM BETONEIRA. AF_06/2014</t>
  </si>
  <si>
    <t>ALVENARIA DE VEDAÇÃO DE BLOCOS CERÂMICOS FURADOS NA HORIZONTAL DE 9X14X19CM (ESPESSURA 9CM) DE PAREDES COM ÁREA LÍQUIDA MAIOR OU IGUAL A 6M²COM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</si>
  <si>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</si>
  <si>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</si>
  <si>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</si>
  <si>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</si>
  <si>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</si>
  <si>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</si>
  <si>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ELEMENTOS VAZADOS CERAMICOS</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</si>
  <si>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</si>
  <si>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</si>
  <si>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</si>
  <si>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</si>
  <si>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</si>
  <si>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</si>
  <si>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</si>
  <si>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</si>
  <si>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</si>
  <si>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</si>
  <si>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</si>
  <si>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</si>
  <si>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</si>
  <si>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</si>
  <si>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</si>
  <si>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</si>
  <si>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</si>
  <si>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</si>
  <si>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</si>
  <si>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</si>
  <si>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</si>
  <si>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</si>
  <si>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</si>
  <si>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</si>
  <si>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</si>
  <si>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</si>
  <si>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</si>
  <si>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</si>
  <si>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</si>
  <si>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</si>
  <si>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</si>
  <si>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</si>
  <si>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ALVENARIA DE BLOCOS DE CONCRETO</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</si>
  <si>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</si>
  <si>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</si>
  <si>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</si>
  <si>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</si>
  <si>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</si>
  <si>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</si>
  <si>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EARGAMASSA DE ASSENTAMENTO COM PREPARO EM BETONEIRA. AF_06/2014</t>
  </si>
  <si>
    <t>ALVENARIA DE VEDAÇÃO DE BLOCOS VAZADOS DE CONCRETO DE 9X19X39CM (ESPESSURA 9CM) DE PAREDES COM ÁREA LÍQUIDA MAIOR OU IGUAL A 6M² SEM VÃOS EARGAMASSA DE ASSENTAMENTO COM PREPARO MANUAL. AF_06/2014</t>
  </si>
  <si>
    <t>ALVENARIA DE VEDAÇÃO DE BLOCOS VAZADOS DE CONCRETO DE 14X19X39CM (ESPESSURA 14CM) DE PAREDES COM ÁREA LÍQUIDA MAIOR OU IGUAL A 6M² SEM VÃOSE ARGAMASSA DE ASSENTAMENTO COM PREPARO EM BETONEIRA. AF_06/2014</t>
  </si>
  <si>
    <t>ALVENARIA DE VEDAÇÃO DE BLOCOS VAZADOS DE CONCRETO DE 14X19X39CM (ESPESSURA 14CM) DE PAREDES COM ÁREA LÍQUIDA MAIOR OU IGUAL A 6M² SEM VÃOSE ARGAMASSA DE ASSENTAMENTO COM PREPARO MANUAL. AF_06/2014</t>
  </si>
  <si>
    <t>ALVENARIA DE VEDAÇÃO DE BLOCOS VAZADOS DE CONCRETO DE 19X19X39CM (ESPESSURA 19CM) DE PAREDES COM ÁREA LÍQUIDA MAIOR OU IGUAL A 6M² SEM VÃOSE ARGAMASSA DE ASSENTAMENTO COM PREPARO EM BETONEIRA. AF_06/2014</t>
  </si>
  <si>
    <t>ALVENARIA DE VEDAÇÃO DE BLOCOS VAZADOS DE CONCRETO DE 19X19X39CM (ESPESSURA 19CM) DE PAREDES COM ÁREA LÍQUIDA MAIOR OU IGUAL A 6M² SEM VÃOSE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</si>
  <si>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</si>
  <si>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</si>
  <si>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</si>
  <si>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</si>
  <si>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</si>
  <si>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</si>
  <si>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EARGAMASSA DE ASSENTAMENTO COM PREPARO EM BETONEIRA. AF_06/2014</t>
  </si>
  <si>
    <t>ALVENARIA DE VEDAÇÃO DE BLOCOS VAZADOS DE CONCRETO DE 9X19X39CM (ESPESSURA 9CM) DE PAREDES COM ÁREA LÍQUIDA MAIOR OU IGUAL A 6M² COM VÃOS EARGAMASSA DE ASSENTAMENTO COM PREPARO MANUAL. AF_06/2014</t>
  </si>
  <si>
    <t>ALVENARIA DE VEDAÇÃO DE BLOCOS VAZADOS DE CONCRETO DE 14X19X39CM (ESPESSURA 14CM) DE PAREDES COM ÁREA LÍQUIDA MAIOR OU IGUAL A 6M² COM VÃOSE ARGAMASSA DE ASSENTAMENTO COM PREPARO EM BETONEIRA. AF_06/2014</t>
  </si>
  <si>
    <t>ALVENARIA DE VEDAÇÃO DE BLOCOS VAZADOS DE CONCRETO DE 14X19X39CM (ESPESSURA 14CM) DE PAREDES COM ÁREA LÍQUIDA MAIOR OU IGUAL A 6M² COM VÃOSE ARGAMASSA DE ASSENTAMENTO COM PREPARO MANUAL. AF_06/2014</t>
  </si>
  <si>
    <t>ALVENARIA DE VEDAÇÃO DE BLOCOS VAZADOS DE CONCRETO DE 19X19X39CM (ESPESSURA 19CM) DE PAREDES COM ÁREA LÍQUIDA MAIOR OU IGUAL A 6M² COM VÃOSE ARGAMASSA DE ASSENTAMENTO COM PREPARO EM BETONEIRA. AF_06/2014</t>
  </si>
  <si>
    <t>ALVENARIA DE VEDAÇÃO DE BLOCOS VAZADOS DE CONCRETO DE 19X19X39CM (ESPESSURA 19CM) DE PAREDES COM ÁREA LÍQUIDA MAIOR OU IGUAL A 6M² COM VÃOSE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</si>
  <si>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</si>
  <si>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</si>
  <si>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EDIFICAÇÃOHABITACIONAL UNIFAMILIAR (CASA) E EDIFICAÇÃO PÚBLICA PADRÃO. AF_12/2014</t>
  </si>
  <si>
    <t>ALVENARIA DE ELEMENTOS VAZADOS DE CONCRETO</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</si>
  <si>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</si>
  <si>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</si>
  <si>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</si>
  <si>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</si>
  <si>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</si>
  <si>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</si>
  <si>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</si>
  <si>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</si>
  <si>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</si>
  <si>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</si>
  <si>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</si>
  <si>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</si>
  <si>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</si>
  <si>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</si>
  <si>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</si>
  <si>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</si>
  <si>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</si>
  <si>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</si>
  <si>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</si>
  <si>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</si>
  <si>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</si>
  <si>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</si>
  <si>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</si>
  <si>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</si>
  <si>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</si>
  <si>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</si>
  <si>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</si>
  <si>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</si>
  <si>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</si>
  <si>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</si>
  <si>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</si>
  <si>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</si>
  <si>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PALHETA,PARA EDIFICAÇÃO HABITACIONAL. AF_10/2015</t>
  </si>
  <si>
    <t>COMPOSIÇÃO REPRESENTATIVA DE SERVIÇOS DE ALVENARIA DE BLOCOS DE CONCRETO ESTRUTURAL 14X19X29 CM, (ESPESSURA 14 CM), FBK = 4,5 MPA, UTILIZANDO PALHETA, PARA EDIFICAÇÃO HABITACIONAL. AF_10/2015</t>
  </si>
  <si>
    <t>ALVENARIA DE BLOCOS DE VIDRO</t>
  </si>
  <si>
    <t>DIVISORIAS/MARMORE/GRANITO/MARMORITE/CONCRETO/MAD.AGLOM.</t>
  </si>
  <si>
    <t xml:space="preserve">RETIRADA DE DIVISORIAS EM CHAPAS DE MADEIRA, COM MONTANTES METALICOS </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</si>
  <si>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</si>
  <si>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</si>
  <si>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</si>
  <si>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PAREDE DIVISORIA PARA SANITARIOS E BANHEIROS</t>
  </si>
  <si>
    <t>73774/001</t>
  </si>
  <si>
    <t>DIVISORIA EM MARMORITE ESPESSURA 35MM, CHUMBAMENTO NO PISO E PAREDE COM ARGAMASSA DE CIMENTO E AREIA, POLIMENTO MANUAL, EXCLUSIVE FERRAGENS</t>
  </si>
  <si>
    <t>PAINEL DIVISORIO MADEIRA</t>
  </si>
  <si>
    <t>73909/001</t>
  </si>
  <si>
    <t>DIVISORIA EM MADEIRA COMPENSADA RESINADA ESPESSURA 6MM, ESTRUTURADA EMMADEIRA DE LEI 3"X3"</t>
  </si>
  <si>
    <t>PAINEL DIVISORIO MARMORE/GRANITO</t>
  </si>
  <si>
    <t>74229/001</t>
  </si>
  <si>
    <t>DIVISORIA EM MARMORE BRANCO POLIDO, ESPESSURA 3 CM, ASSENTADO COM ARGAMASSA TRACO 1:4 (CIMENTO E AREIA), ARREMATE COM CIMENTO BRANCO, EXCLUSIVE FERRAGENS</t>
  </si>
  <si>
    <t>DIVISORIA EM GRANITO BRANCO POLIDO, ESP = 3CM, ASSENTADO COM ARGAMASSATRACO 1:4, ARREMATE EM CIMENTO BRANCO, EXCLUSIVE FERRAGENS</t>
  </si>
  <si>
    <t>PAREDE COM PLACAS DE GESSO ACARTONADO (DRYWALL), PARA USO INTERNO, COMDUAS FACES SIMPLES E ESTRUTURA METÁLICA COM GUIAS SIMPLES, SEM VÃOS.AF_06/2017_P</t>
  </si>
  <si>
    <t>PAREDE COM PLACAS DE GESSO ACARTONADO (DRYWALL), PARA USO INTERNO, COMDUAS FACES SIMPLES E ESTRUTURA METÁLICA COM GUIAS SIMPLES, COM VÃOS AF_06/2017_P</t>
  </si>
  <si>
    <t>PAREDE COM PLACAS DE GESSO ACARTONADO (DRYWALL), PARA USO INTERNO, COMDUAS FACES SIMPLES E ESTRUTURA METÁLICA COM GUIAS DUPLAS, SEM VÃOS. AF_06/2017_P</t>
  </si>
  <si>
    <t>PAREDE COM PLACAS DE GESSO ACARTONADO (DRYWALL), PARA USO INTERNO, COMDUAS FACES SIMPLES E ESTRUTURA METÁLICA COM GUIAS DUPLAS, COM VÃOS. AF_06/2017_P</t>
  </si>
  <si>
    <t>PAREDE COM PLACAS DE GESSO ACARTONADO (DRYWALL), PARA USO INTERNO, COMUMA FACE SIMPLES E OUTRA FACE DUPLA E ESTRUTURA METÁLICA COM GUIAS SIMPLES, SEM VÃOS. AF_06/2017_P</t>
  </si>
  <si>
    <t>PAREDE COM PLACAS DE GESSO ACARTONADO (DRYWALL), PARA USO INTERNO, COMUMA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</si>
  <si>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</si>
  <si>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COMUMA FACE SIMPLES E OUTRA FACE DUPLA E ESTRUTURA METÁLICA COM GUIASDUPLAS, COM VÃOS. AF_06/2017_P</t>
  </si>
  <si>
    <t>PAREDE COM PLACAS DE GESSO ACARTONADO (DRYWALL), PARA USO INTERNO, COMDUAS FACES DUPLAS E ESTRUTURA METÁLICA COM GUIAS SIMPLES, SEM VÃOS. AF_06/2017_P</t>
  </si>
  <si>
    <t>PAREDE COM PLACAS DE GESSO ACARTONADO (DRYWALL), PARA USO INTERNO, COMDUAS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</si>
  <si>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</si>
  <si>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COMDUAS FACES DUPLAS E ESTRUTURA METÁLICA COM GUIAS DUPLAS, COM VÃOS. AF_06/2017_P</t>
  </si>
  <si>
    <t>PAREDE COM PLACAS DE GESSO ACARTONADO (DRYWALL), PARA USO INTERNO, COMUMA FACE SIMPLES E ESTRUTURA METÁLICA COM GUIAS SIMPLES, SEM VÃOS. AF_06/2017_P</t>
  </si>
  <si>
    <t>PAREDE COM PLACAS DE GESSO ACARTONADO (DRYWALL), PARA USO INTERNO, COMUMA FACE SIMPLES E ESTRUTURA METÁLICA COM GUIAS SIMPLES, COM VÃOS. AF_06/2017_P</t>
  </si>
  <si>
    <t>INSTALAÇÃO DE ISOLAMENTO COM LÃ DE ROCHA EM PAREDES DRYWALL. AF_06/2017</t>
  </si>
  <si>
    <t xml:space="preserve">INSTALAÇÃO DE REFORÇO METÁLICO EM PAREDE DRYWALL. AF_06/2017 </t>
  </si>
  <si>
    <t xml:space="preserve">INSTALAÇÃO DE REFORÇO DE MADEIRA EM PAREDE DRYWALL. AF_06/2017 </t>
  </si>
  <si>
    <t>ALVENARIA DE BLOCO-CONCRETO CELULAR</t>
  </si>
  <si>
    <t>PAVI</t>
  </si>
  <si>
    <t>PAVIMENTACAO</t>
  </si>
  <si>
    <t>RECOMPOSICAO DE PAVIMENTACAO</t>
  </si>
  <si>
    <t>REFORMA CONSERVACAO LOGRADOUROS EM PARALELEPIPEDO</t>
  </si>
  <si>
    <t>73790/002</t>
  </si>
  <si>
    <t>REASSENTAMENTO DE PARALELEPIPEDO SOBRE COLCHAO DE PO DE PEDRA ESPESSURA 10CM, REJUNTADO COM BETUME E PEDRISCO, CONSIDERANDO APROVEITAMENTO DO PARALELEPIPEDO</t>
  </si>
  <si>
    <t>73790/004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</si>
  <si>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</si>
  <si>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</si>
  <si>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83695/001</t>
  </si>
  <si>
    <t>REJUNTAMENTO PAVIMENTACAO PARALELEPIPEDO BETUME CASCALH INCL MATERIAIS</t>
  </si>
  <si>
    <t xml:space="preserve">RECOMPOSICAO DE REVESTIMENTO PRIMARIO MEDIDO P/ VOLUME COMPACTADO </t>
  </si>
  <si>
    <t>REGULARIZACAO/REFORCO DE SUBLEITO</t>
  </si>
  <si>
    <t>REGULARIZAÇÃO E COMPACTAÇÃO DE SUBLEITO DE SOLO PREDOMINANTEMENTE ARGILOSO. AF_11/2019</t>
  </si>
  <si>
    <t>REGULARIZAÇÃO E COMPACTAÇÃO DE SUBLEITO DE SOLO PREDOMINANTEMENTE AREN</t>
  </si>
  <si>
    <t>REGULARIZAÇÃO E COMPACTAÇÃO DE SUBLEITO DE SOLO PREDOMINANTEMENTE ARENOSO. AF_11/2019</t>
  </si>
  <si>
    <t>EXECUCAO DE SUB-LEITO, LEITO, SUB-BASE, BASE ETC</t>
  </si>
  <si>
    <t>EXECUÇÃO E COMPACTAÇÃO DE BASE E OU SUB BASE PARA PAVIMENTAÇÃO DE SOLOS DE COMPORTAMENTO LATERÍTICO (ARENOSO) - EXCLUSIVE SOLO, ESCAVAÇÃO, CARGA E TRANSPORTE. AF_11/2019</t>
  </si>
  <si>
    <t>EXECUÇÃO E COMPACTAÇÃO DE BASE E OU SUB BASE PARA PAVIMENTAÇÃO DE SOLO(PREDOMINANTEMENTE ARENOSO) COM CIMENTO (TEOR DE 6%) - EXCLUSIVE SOLO, ESCAVAÇÃO, CARGA E TRANSPORTE. AF_11/2019</t>
  </si>
  <si>
    <t>EXECUÇÃO E COMPACTAÇÃO DE BASE E OU SUB BASE PARA PAVIMENTAÇÃO DE SOLO(PREDOMINANTEMENTE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</si>
  <si>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</si>
  <si>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TRANSPORTE.AF_11/2019</t>
  </si>
  <si>
    <t>EXECUÇÃO E COMPACTAÇÃO DE BASE E OU SUB BASE PARA PAVIMENTAÇÃO DE CONCRETO COMPACTADO COM ROLO - EXCLUSIVE CARGA E TRANSPORTE. AF_11/2019</t>
  </si>
  <si>
    <t>EXECUÇÃO E COMPACTAÇÃO DE BASE E OU SUB BASE PARA PAVIMENTAÇÃO DE MACADAME SECO - EXCLUSIVE CARGA E TRANSPORTE. AF_11/2019</t>
  </si>
  <si>
    <t xml:space="preserve">EXECUÇÃO DE IMPRIMAÇÃO COM ASFALTO DILUÍDO CM-30. AF_11/2019 </t>
  </si>
  <si>
    <t>EXECUÇÃO DE PINTURA DE LIGAÇÃO COM EMULSÃO ASFÁLTICA RR-2C. AF_11/2019</t>
  </si>
  <si>
    <t>EXECUÇÃO E COMPACTAÇÃO DE BASE E OU SUB-BASE PARA PAVIMENTAÇÃO DE SOLO</t>
  </si>
  <si>
    <t>EXECUÇÃO E COMPACTAÇÃO DE BASE E OU SUB-BASE PARA PAVIMENTAÇÃO DE SOLO(PREDOMINANTEMENTE ARENOSO) BRITA - 40/60 - EXCLUSIVE SOLO, ESCAVAÇÃO, CARGA E TRANSPORTE. AF_11/2019</t>
  </si>
  <si>
    <t>EXECUÇÃO E COMPACTAÇÃO DE BASE E OU SUB-BASE PARA PAVIMENTAÇÃO DE SOLO(PREDOMINANTEMENTE ARENOSO) BRITA - 50/50 - EXCLUSIVE SOLO, ESCAVAÇÃO, CARGA E TRANSPORTE. AF_11/2019</t>
  </si>
  <si>
    <t>EXECUÇÃO E COMPACTAÇÃO DE BASE E OU SUB-BASE PARA PAVIMENTAÇÃO DE SOLO(PREDOMINANTEMENTE ARENOSO) BRITA - 40/60 COM CIMENTO (TEOR DE 4%) EXCLUSIVE SOLO, ESCAVAÇÃO, CARGA E TRANSPORTE. AF_11/2019</t>
  </si>
  <si>
    <t>EXECUÇÃO E COMPACTAÇÃO DE BASE E OU SUB-BASE PARA PAVIMENTAÇÃO DE SOLO(PREDOMINANTEMENTE ARENOSO) BRITA - 40/60 COM CIMENTO (TEOR DE 6%) EXCLUSIVE SOLO, ESCAVAÇÃO, CARGA E TRANSPORTE. AF_11/2019</t>
  </si>
  <si>
    <t>EXECUÇÃO E COMPACTAÇÃO DE BASE E OU SUB-BASE PARA PAVIMENTAÇÃO DE SOLO(PREDOMINANTEMENTE ARENOSO) BRITA - 40/60 COM CIMENTO (TEOR DE 8%) EXCLUSIVE SOLO, ESCAVAÇÃO, CARGA E TRANSPORTE. AF_11/2019</t>
  </si>
  <si>
    <t>EXECUÇÃO E COMPACTAÇÃO DE BASE E OU SUB-BASE PARA PAVIMENTAÇÃO DE SOLO(PREDOMINANTEMENTE ARENOSO) BRITA - 50/50 COM CIMENTO (TEOR DE 4%) EXCLUSIVE SOLO, ESCAVAÇÃO, CARGA E TRANSPORTE. AF_11/2019</t>
  </si>
  <si>
    <t>EXECUÇÃO E COMPACTAÇÃO DE BASE E OU SUB-BASE PARA PAVIMENTAÇÃO DE SOLO(PREDOMINANTEMENTE ARENOSO) BRITA - 50/50 COM CIMENTO (TEOR DE 6%) EXCLUSIVE SOLO, ESCAVAÇÃO, CARGA E TRANSPORTE. AF_11/2019</t>
  </si>
  <si>
    <t>EXECUÇÃO E COMPACTAÇÃO DE BASE E OU SUB-BASE PARA PAVIMENTAÇÃO DE SOLO(PREDOMINANTEMENTE ARENOSO) BRITA - 50/50 COM CIMENTO (TEOR DE 8%) EXCLUSIVE SOLO, ESCAVAÇÃO, CARGA E TRANSPORTE. AF_11/2019</t>
  </si>
  <si>
    <t>EXECUÇÃO E COMPACTAÇÃO DE BASE E OU SUB-BASE PARA PAVIMENTAÇÃO DE SOLO(PREDOMINANTEMENTE ARGILOSO) BRITA - 40/60 - EXCLUSIVE SOLO, ESCAVAÇÃO, CARGA E TRANSPORTE. AF_11/2019</t>
  </si>
  <si>
    <t>EXECUÇÃO E COMPACTAÇÃO DE BASE E OU SUB-BASE PARA PAVIMENTAÇÃO DE SOLO(PREDOMINANTEMENTE ARGILOSO) BRITA - 50/50 - EXCLUSIVE SOLO, ESCAVAÇÃO, CARGA E TRANSPORTE. AF_11/2019</t>
  </si>
  <si>
    <t>ESPALHAMENTO DE MATERIAL COM TRATOR DE ESTEIRAS. AF_11/2019</t>
  </si>
  <si>
    <t xml:space="preserve">ESPALHAMENTO DE MATERIAL COM TRATOR DE ESTEIRAS. AF_11/2019 </t>
  </si>
  <si>
    <t>REGULARIZAÇÃO DE SUPERFÍCIES COM MOTONIVELADORA. AF_11/2019</t>
  </si>
  <si>
    <t xml:space="preserve">REGULARIZAÇÃO DE SUPERFÍCIES COM MOTONIVELADORA. AF_11/2019 </t>
  </si>
  <si>
    <t>EXECUCAO DE PAVIMENTACOES DIVERSAS</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</si>
  <si>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</si>
  <si>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</si>
  <si>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</si>
  <si>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</si>
  <si>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</si>
  <si>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</si>
  <si>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</si>
  <si>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</si>
  <si>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</si>
  <si>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</si>
  <si>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</si>
  <si>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</si>
  <si>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</si>
  <si>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</si>
  <si>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</si>
  <si>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</si>
  <si>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</si>
  <si>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</si>
  <si>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</si>
  <si>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</si>
  <si>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</si>
  <si>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</si>
  <si>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</si>
  <si>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FORNECIMENTO E INSTALAÇÃO. AF_11/2017</t>
  </si>
  <si>
    <t>SINALIZACAO HORIZONTAL/VERTICAL</t>
  </si>
  <si>
    <t>SINALIZACAO HORIZONTAL COM TINTA RETRORREFLETIVA A BASE DE RESINA ACRILICA COM MICROESFERAS DE VIDRO</t>
  </si>
  <si>
    <t xml:space="preserve">CAIACAO EM MEIO FIO </t>
  </si>
  <si>
    <t>FABRICACAO/EXECUCAO DE CBUQ/PRE-MISTURADOS</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</si>
  <si>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</si>
  <si>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</si>
  <si>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</si>
  <si>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PINT</t>
  </si>
  <si>
    <t>PINTURAS</t>
  </si>
  <si>
    <t>PINTURA DE PAREDE</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</si>
  <si>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</si>
  <si>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</si>
  <si>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</si>
  <si>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</si>
  <si>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</si>
  <si>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</si>
  <si>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</si>
  <si>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COR.AF_06/2014</t>
  </si>
  <si>
    <t>APLICAÇÃO MANUAL DE PINTURA COM TINTA TEXTURIZADA ACRÍLICA EM SUPERFÍCIES INTERNAS DA SACADA DE EDIFÍCIOS DE MÚLTIPLOS PAVIMENTOS, UMA COR.AF_06/2014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</si>
  <si>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</si>
  <si>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</si>
  <si>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</si>
  <si>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</si>
  <si>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</si>
  <si>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</si>
  <si>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MOLDURASDE EPS, PRÉ-FABRICADOS, OU OUTROS. AF_06/2014</t>
  </si>
  <si>
    <t xml:space="preserve">APLICAÇÃO DE FUNDO SELADOR LÁTEX PVA EM TETO, UMA DEMÃO. AF_06/2014 </t>
  </si>
  <si>
    <t>APLICAÇÃO DE FUNDO SELADOR LÁTEX PVA EM PAREDES, UMA DEMÃO. AF_06/2014</t>
  </si>
  <si>
    <t xml:space="preserve">APLICAÇÃO DE FUNDO SELADOR ACRÍLICO EM TETO, UMA DEMÃO. AF_06/2014 </t>
  </si>
  <si>
    <t xml:space="preserve">APLICAÇÃO DE FUNDO SELADOR ACRÍLICO EM PAREDES, UMA DEMÃO. AF_06/2014 </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</si>
  <si>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</si>
  <si>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</si>
  <si>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</si>
  <si>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</si>
  <si>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</si>
  <si>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</si>
  <si>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</si>
  <si>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</si>
  <si>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 xml:space="preserve">APLICAÇÃO E LIXAMENTO DE MASSA LÁTEX EM TETO, UMA DEMÃO. AF_06/2014 </t>
  </si>
  <si>
    <t>APLICAÇÃO E LIXAMENTO DE MASSA LÁTEX EM PAREDES, UMA DEMÃO. AF_06/2014</t>
  </si>
  <si>
    <t xml:space="preserve">APLICAÇÃO E LIXAMENTO DE MASSA LÁTEX EM TETO, DUAS DEMÃOS. AF_06/2014 </t>
  </si>
  <si>
    <t>APLICAÇÃO E LIXAMENTO DE MASSA LÁTEX EM PAREDES, DUAS DEMÃOS. AF_06/2014</t>
  </si>
  <si>
    <t xml:space="preserve">TEXTURA ACRÍLICA, APLICAÇÃO MANUAL EM PAREDE, UMA DEMÃO. AF_09/2016 </t>
  </si>
  <si>
    <t xml:space="preserve">TEXTURA ACRÍLICA, APLICAÇÃO MANUAL EM TETO, UMA DEMÃO. AF_09/2016 </t>
  </si>
  <si>
    <t>APLICAÇÃO MANUAL DE TINTA LÁTEX ACRÍLICA EM PANOS COM PRESENÇA DE VÃOSDE EDIFÍCIOS DE MÚLTIPLOS PAVIMENTOS, DUAS DEMÃOS. AF_11/2016</t>
  </si>
  <si>
    <t>APLICAÇÃO MANUAL DE TINTA LÁTEX ACRÍLICA EM PANOS SEM PRESENÇA DE VÃOSDE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</si>
  <si>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</si>
  <si>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</si>
  <si>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</si>
  <si>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DEVÃOS, DE EDIFÍCIOS DE MÚLTIPLOS PAVIMENTOS, UMA DEMÃO. AF_05/2017</t>
  </si>
  <si>
    <t>APLICAÇÃO MANUAL DE MASSA ACRÍLICA EM PANOS DE FACHADA SEM PRESENÇA DEVÃOS,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</si>
  <si>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</si>
  <si>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</si>
  <si>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</si>
  <si>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DEVÃOS, DE EDIFÍCIOS DE MÚLTIPLOS PAVIMENTOS, DUAS DEMÃOS. AF_05/2017</t>
  </si>
  <si>
    <t>APLICAÇÃO MANUAL DE MASSA ACRÍLICA EM PANOS DE FACHADA SEM PRESENÇA DEVÃOS,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</si>
  <si>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</si>
  <si>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</si>
  <si>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</si>
  <si>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EM MADEIRA</t>
  </si>
  <si>
    <t xml:space="preserve">PINTURA EM VERNIZ SINTETICO BRILHANTE EM MADEIRA, TRES DEMAOS </t>
  </si>
  <si>
    <t xml:space="preserve">VERNIZ SINTETICO EM MADEIRA, DUAS DEMAOS </t>
  </si>
  <si>
    <t>PINTURA ESMALTE</t>
  </si>
  <si>
    <t>73739/001</t>
  </si>
  <si>
    <t xml:space="preserve">PINTURA ESMALTE ACETINADO EM MADEIRA, DUAS DEMAOS </t>
  </si>
  <si>
    <t>PINTURA ESMALTE ACETINADO 2 DEMAOS APARELHADA P/MADEIRA</t>
  </si>
  <si>
    <t>74065/001</t>
  </si>
  <si>
    <t>PINTURA ESMALTE FOSCO PARA MADEIRA, DUAS DEMAOS, SOBRE FUNDO NIVELADORBRANCO</t>
  </si>
  <si>
    <t>74065/002</t>
  </si>
  <si>
    <t>PINTURA ESMALTE ACETINADO PARA MADEIRA, DUAS DEMAOS, SOBRE FUNDO NIVELADOR BRANCO</t>
  </si>
  <si>
    <t>74065/003</t>
  </si>
  <si>
    <t>PINTURA ESMALTE BRILHANTE PARA MADEIRA, DUAS DEMAOS, SOBRE FUNDO NIVELADOR BRANCO</t>
  </si>
  <si>
    <t xml:space="preserve">PINTURA A OLEO, 1 DEMAO </t>
  </si>
  <si>
    <t xml:space="preserve">PINTURA A OLEO, 2 DEMAOS </t>
  </si>
  <si>
    <t xml:space="preserve">PINTURA COM VERNIZ POLIURETANO, 2 DEMAOS </t>
  </si>
  <si>
    <t>PINTURA EM ESQUADRIAS DE MADEIRA</t>
  </si>
  <si>
    <t>79497/001</t>
  </si>
  <si>
    <t xml:space="preserve">PINTURA A OLEO, 3 DEMAOS </t>
  </si>
  <si>
    <t xml:space="preserve">VERNIZ SINTETICO BRILHANTE, 2 DEMAOS </t>
  </si>
  <si>
    <t xml:space="preserve">FUNDO SINTETICO NIVELADOR BRANCO </t>
  </si>
  <si>
    <t xml:space="preserve">PINTURA ESMALTE FOSCO EM MADEIRA, DUAS DEMAOS </t>
  </si>
  <si>
    <t xml:space="preserve">PINTURA IMUNIZANTE PARA MADEIRA, DUAS DEMAOS </t>
  </si>
  <si>
    <t xml:space="preserve">PINTURA VERNIZ POLIURETANO BRILHANTE EM MADEIRA, TRES DEMAOS </t>
  </si>
  <si>
    <t>PINTURA PARA METAL</t>
  </si>
  <si>
    <t>PRIMER EPOXI</t>
  </si>
  <si>
    <t>PINTURA PARA PISO</t>
  </si>
  <si>
    <t>PINTURA ACRILICA DE FAIXAS DE DEMARCACAO EM QUADRA POLIESPORTIVA, 5 CMDE LARGURA</t>
  </si>
  <si>
    <t>PINTURAS IMPERMEABILIZANTES</t>
  </si>
  <si>
    <t>73978/001</t>
  </si>
  <si>
    <t xml:space="preserve">PINTURA HIDROFUGANTE COM SILICONE SOBRE PISO CIMENTADO, UMA DEMAO </t>
  </si>
  <si>
    <t>PINTURA ACRILICA EM PISO CIMENTADO DUAS DEMAOS</t>
  </si>
  <si>
    <t>74245/001</t>
  </si>
  <si>
    <t xml:space="preserve">PINTURA ACRILICA EM PISO CIMENTADO DUAS DEMAOS </t>
  </si>
  <si>
    <t>PINTURA COM TINTA A BASE DE BORRACHA CLORADA , DE FAIXAS DE DEMARCACAO, EM QUADRA POLIESPORTIVA, 5 CM DE LARGURA.</t>
  </si>
  <si>
    <t>ML</t>
  </si>
  <si>
    <t>MARCACAO DE QUADRAS E PINTURAS DE PISOS</t>
  </si>
  <si>
    <t>79500/002</t>
  </si>
  <si>
    <t xml:space="preserve">PINTURA ACRILICA EM PISO CIMENTADO, TRES DEMAOS </t>
  </si>
  <si>
    <t>APLICACAO DE VERNIZ POLIURETANO FOSCO SOBRE PISO DE PEDRAS DECORATIVAS, 3 DEMAOS</t>
  </si>
  <si>
    <t xml:space="preserve">PINTURA ACRILICA PARA SINALIZAÇÃO HORIZONTAL EM PISO CIMENTADO </t>
  </si>
  <si>
    <t xml:space="preserve">POLIMENTO E ENCERAMENTO DE PISO EM MADEIRA </t>
  </si>
  <si>
    <t>PISO</t>
  </si>
  <si>
    <t>PISOS</t>
  </si>
  <si>
    <t>PISO DE MADEIRA</t>
  </si>
  <si>
    <t>RECOLOCACAO DE TACOS DE MADEIRA COM REAPROVEITAMENTO DE MATERIAL E ASSENTAMENTO COM ARGAMASSA 1:4 (CIMENTO E AREIA)</t>
  </si>
  <si>
    <t>PISO EM MADEIRA</t>
  </si>
  <si>
    <t>73734/001</t>
  </si>
  <si>
    <t>PISO EM TACO DE MADEIRA 7X21CM, ASSENTADO COM ARGAMASSA TRACO 1:4 (CIMENTO E AREIA MEDIA)</t>
  </si>
  <si>
    <t xml:space="preserve">PISO EM TACO DE MADEIRA 7X21CM, FIXADO COM COLA BASE DE PVA </t>
  </si>
  <si>
    <t>PISO CERAMICO</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</si>
  <si>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</si>
  <si>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</si>
  <si>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</si>
  <si>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</si>
  <si>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</si>
  <si>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</si>
  <si>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</si>
  <si>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</si>
  <si>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</si>
  <si>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</si>
  <si>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</si>
  <si>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</si>
  <si>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</si>
  <si>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</si>
  <si>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</si>
  <si>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</si>
  <si>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</si>
  <si>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M2.AF_06/2014</t>
  </si>
  <si>
    <t>REVESTIMENTO CERÂMICO PARA PISO COM PLACAS TIPO ESMALTADA PADRÃO POPULAR DE DIMENSÕES 35X35 CM APLICADA EM AMBIENTES DE ÁREA ENTRE 5 M2 E 10M2. AF_06/2014</t>
  </si>
  <si>
    <t>REVESTIMENTO CERÂMICO PARA PISO COM PLACAS TIPO ESMALTADA PADRÃO POPULAR DE DIMENSÕES 35X35 CM APLICADA EM AMBIENTES DE ÁREA MAIOR QUE 10 M2. AF_06/2014</t>
  </si>
  <si>
    <t>PISO DE PEDRA</t>
  </si>
  <si>
    <t>PISO EM PEDRA</t>
  </si>
  <si>
    <t>73743/001</t>
  </si>
  <si>
    <t>PISO EM PEDRA SÃO TOME ASSENTADO SOBRE ARGAMASSA 1:3 (CIMENTO E AREIA)REJUNTADO COM CIMENTO BRANCO</t>
  </si>
  <si>
    <t>PISO PEDRA</t>
  </si>
  <si>
    <t>73921/002</t>
  </si>
  <si>
    <t>PISO EM PEDRA ARDOSIA ASSENTADO SOBRE ARGAMASSA COLANTE REJUNTADO COM CIMENTO COMUM</t>
  </si>
  <si>
    <t>PISO EM PEDRA PORTUGUESA ASSENTADO SOBRE BASE DE AREIA, REJUNTADO COM CIMENTO COMUM</t>
  </si>
  <si>
    <t>PISO EM LADRILHO HIDRÁULICO APLICADO EM AMBIENTES INTERNOS, INCLUSO APLICAÇÃO DE RESINA. AF_06/2018</t>
  </si>
  <si>
    <t xml:space="preserve">PISO EM GRANITO APLICADO EM AMBIENTES INTERNOS. AF_06/2018 </t>
  </si>
  <si>
    <t xml:space="preserve">PISO EM MÁRMORE APLICADO EM AMBIENTES INTERNOS. AF_06/2018 </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</si>
  <si>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</si>
  <si>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</si>
  <si>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</si>
  <si>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</si>
  <si>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</si>
  <si>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 xml:space="preserve">RODAPÉ EM GRANITO, ALTURA 10 CM. AF_06/2018 </t>
  </si>
  <si>
    <t xml:space="preserve">RODAPÉ EM LADRILHO HIDRÁULICO, ALTURA 7 CM. AF_06/2018 </t>
  </si>
  <si>
    <t xml:space="preserve">RODAPÉ EM POLIESTIRENO, ALTURA 5 CM. AF_06/2018 </t>
  </si>
  <si>
    <t xml:space="preserve">SOLEIRA EM GRANITO, LARGURA 15 CM, ESPESSURA 2,0 CM. AF_06/2018 </t>
  </si>
  <si>
    <t>PISO VINILICO/BORRACHA</t>
  </si>
  <si>
    <t>PISO DE BORRACHA FRISADO, ESPESSURA 7MM, ASSENTADO COM ARGAMASSA TRACO1:3 (CIMENTO E AREIA)</t>
  </si>
  <si>
    <t>PISO DE BORRACHA PASTILHADO, ESPESSURA 7MM, ASSENTADO COM ARGAMASSA TRACO 1:3 (CIMENTO E AREIA)</t>
  </si>
  <si>
    <t>PLURIGOMA</t>
  </si>
  <si>
    <t>73876/001</t>
  </si>
  <si>
    <t xml:space="preserve">PISO DE BORRACHA PASTILHADO, ESPESSURA 7MM, FIXADO COM COLA </t>
  </si>
  <si>
    <t xml:space="preserve">PISO DE BORRACHA CANELADA, ESPESSURA 3,5MM, FIXADO COM COLA </t>
  </si>
  <si>
    <t xml:space="preserve">ASSENTAMENTO DE PISO DE BORRACHA PASTILHADA FIXADO COM COLA </t>
  </si>
  <si>
    <t>PISO DE ALTA RESISTENCIA</t>
  </si>
  <si>
    <t xml:space="preserve">APLICACAO DE TINTA A BASE DE EPOXI SOBRE PISO </t>
  </si>
  <si>
    <t>PISO GRANILITE/MARMORITE</t>
  </si>
  <si>
    <t>PISO EM GRANILITE, MARMORITE OU GRANITINA ESPESSURA 8 MM, INCLUSO JUNTAS DE DILATACAO PLASTICAS</t>
  </si>
  <si>
    <t>SOLEIRA DE MARMORE/GRANITO</t>
  </si>
  <si>
    <t>SOLEIRA MARMORE BRANCO</t>
  </si>
  <si>
    <t>74111/001</t>
  </si>
  <si>
    <t>SOLEIRA / TABEIRA EM MARMORE BRANCO COMUM, POLIDO, LARGURA 5 CM, ESPESSURA 2 CM, ASSENTADA COM ARGAMASSA COLANTE</t>
  </si>
  <si>
    <t xml:space="preserve">SOLEIRA EM MÁRMORE, LARGURA 15 CM, ESPESSURA 2,0 CM. AF_06/2018 </t>
  </si>
  <si>
    <t xml:space="preserve">RODAPÉ EM MÁRMORE, ALTURA 7 CM. AF_06/2018 </t>
  </si>
  <si>
    <t>RODAPE DE MADEIRA</t>
  </si>
  <si>
    <t>RODAPES DE MADEIRA</t>
  </si>
  <si>
    <t>73886/001</t>
  </si>
  <si>
    <t xml:space="preserve">RODAPE EM MADEIRA, ALTURA 7CM, FIXADO EM PECAS DE MADEIRA </t>
  </si>
  <si>
    <t xml:space="preserve">RODAPE EM MADEIRA, ALTURA 7CM, FIXADO COM COLA </t>
  </si>
  <si>
    <t>RODAPE CERAMICO</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</si>
  <si>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</si>
  <si>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</si>
  <si>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</si>
  <si>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</si>
  <si>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RODAPE DE MARMORE,GRANITO,MARMORITE,GRANILITE E OUTROS</t>
  </si>
  <si>
    <t>RODAPE DE MARMORITE</t>
  </si>
  <si>
    <t>73850/001</t>
  </si>
  <si>
    <t xml:space="preserve">RODAPE EM MARMORITE, ALTURA 10CM </t>
  </si>
  <si>
    <t>RODAPE EM ARDOSIA ASSENTADO COM ARGAMASSA TRACO 1:4 (CIMENTO E AREIA) ALTURA 10CM</t>
  </si>
  <si>
    <t>PISO CONCRETO</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</si>
  <si>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</si>
  <si>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</si>
  <si>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</si>
  <si>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EXECUÇÃO DE PASSEIO (CALÇADA) OU PISO DE CONCRETO COM CONCRETO MOLDADOIN LOCO, FEITO EM OBRA, ACABAMENTO CONVENCIONAL, NÃO ARMADO. AF_07/2016</t>
  </si>
  <si>
    <t>EXECUÇÃO DE PASSEIO (CALÇADA) OU PISO DE CONCRETO COM CONCRETO MOLDADOIN LOCO, USINADO, ACABAMENTO CONVENCIONAL, NÃO ARMADO. AF_07/2016</t>
  </si>
  <si>
    <t>EXECUÇÃO DE PASSEIO (CALÇADA) OU PISO DE CONCRETO COM CONCRETO MOLDADOIN LOCO, FEITO EM OBRA, ACABAMENTO CONVENCIONAL, ESPESSURA 6 CM, ARMADO. AF_07/2016</t>
  </si>
  <si>
    <t>EXECUÇÃO DE PASSEIO (CALÇADA) OU PISO DE CONCRETO COM CONCRETO MOLDADOIN LOCO, USINADO, ACABAMENTO CONVENCIONAL, ESPESSURA 6 CM, ARMADO. AF_07/2016</t>
  </si>
  <si>
    <t>EXECUÇÃO DE PASSEIO (CALÇADA) OU PISO DE CONCRETO COM CONCRETO MOLDADOIN LOCO, FEITO EM OBRA, ACABAMENTO CONVENCIONAL, ESPESSURA 8 CM, ARMADO. AF_07/2016</t>
  </si>
  <si>
    <t>EXECUÇÃO DE PASSEIO (CALÇADA) OU PISO DE CONCRETO COM CONCRETO MOLDADOIN LOCO, USINADO, ACABAMENTO CONVENCIONAL, ESPESSURA 8 CM, ARMADO. AF_07/2016</t>
  </si>
  <si>
    <t>EXECUÇÃO DE PASSEIO (CALÇADA) OU PISO DE CONCRETO COM CONCRETO MOLDADOIN LOCO, FEITO EM OBRA, ACABAMENTO CONVENCIONAL, ESPESSURA 10 CM, ARMADO. AF_07/2016</t>
  </si>
  <si>
    <t>EXECUÇÃO DE PASSEIO (CALÇADA) OU PISO DE CONCRETO COM CONCRETO MOLDADOIN LOCO, USINADO, ACABAMENTO CONVENCIONAL, ESPESSURA 10 CM, ARMADO. AF_07/2016</t>
  </si>
  <si>
    <t>EXECUÇÃO DE PASSEIO (CALÇADA) OU PISO DE CONCRETO COM CONCRETO MOLDADOIN LOCO, FEITO EM OBRA, ACABAMENTO CONVENCIONAL, ESPESSURA 12 CM, ARMADO. AF_07/2016</t>
  </si>
  <si>
    <t>EXECUÇÃO DE PASSEIO (CALÇADA) OU PISO DE CONCRETO COM CONCRETO MOLDADOIN LOCO, USINADO, ACABAMENTO CONVENCIONAL, ESPESSURA 12 CM, ARMADO. AF_07/2016</t>
  </si>
  <si>
    <t>REGULARIZACAO DE CONTRA-PISOS E OUTRAS SUPERFICIES</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</si>
  <si>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</si>
  <si>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</si>
  <si>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</si>
  <si>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</si>
  <si>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</si>
  <si>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</si>
  <si>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</si>
  <si>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</si>
  <si>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</si>
  <si>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</si>
  <si>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</si>
  <si>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</si>
  <si>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</si>
  <si>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</si>
  <si>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</si>
  <si>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</si>
  <si>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</si>
  <si>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</si>
  <si>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</si>
  <si>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</si>
  <si>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</si>
  <si>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</si>
  <si>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</si>
  <si>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</si>
  <si>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</si>
  <si>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</si>
  <si>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</si>
  <si>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</si>
  <si>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</si>
  <si>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</si>
  <si>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</si>
  <si>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</si>
  <si>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</si>
  <si>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</si>
  <si>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</si>
  <si>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</si>
  <si>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</si>
  <si>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</si>
  <si>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</si>
  <si>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</si>
  <si>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</si>
  <si>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</si>
  <si>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</si>
  <si>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2CM.AF_06/2014</t>
  </si>
  <si>
    <t>CONTRAPISO AUTONIVELANTE, APLICADO SOBRE LAJE, ADERIDO, ESPESSURA 3CM.AF_06/2014</t>
  </si>
  <si>
    <t>CONTRAPISO AUTONIVELANTE, APLICADO SOBRE LAJE, ADERIDO, ESPESSURA 4CM.AF_06/2014</t>
  </si>
  <si>
    <t>CONTRAPISO ACÚSTICO EM ARGAMASSA TRAÇO 1:4 (CIMENTO E AREIA), PREPARO MECÂNICO COM BETONEIRA 400L, APLICADO EM ÁREAS SECAS MENORES QUE 15M2,ESPESSURA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</si>
  <si>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</si>
  <si>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</si>
  <si>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</si>
  <si>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</si>
  <si>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</si>
  <si>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</si>
  <si>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</si>
  <si>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</si>
  <si>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</si>
  <si>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</si>
  <si>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</si>
  <si>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</si>
  <si>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</si>
  <si>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</si>
  <si>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</si>
  <si>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</si>
  <si>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</si>
  <si>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</si>
  <si>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</si>
  <si>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</si>
  <si>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</si>
  <si>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</si>
  <si>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</si>
  <si>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E3 CM ÁREAS MOLHADAS, PARA EDIFICAÇÃO HABITACIONAL UNIFAMILIAR (CASA) EEDIFICAÇÃO PÚBLICA PADRÃO. AF_11/2014</t>
  </si>
  <si>
    <t>(COMPOSIÇÃO REPRESENTATIVA) DO SERVIÇO DE CONTRAPISO EM ARGAMASSA TRAÇO 1:4 (CIM E AREIA), EM BETONEIRA 400 L, ESPESSURA 4 CM ÁREAS SECAS EAREAS MOLHADAS SOBRE LAJE E 3 CM ÁREAS MOLHADAS SOBRE IMPERMEABILIZAÇÃO, PARA EDIFICAÇÃO HABITACIONAL UNIFAMILIAR(CASA) E EDIFICAÇÃO PÚBLICAPADRÃO. AF_11/2014</t>
  </si>
  <si>
    <t>(COMPOSIÇÃO REPRESENTATIVA) DO SERVIÇO DE CONTRAPISO EM ARGAMASSA TRAÇO 1:4 (CIM E AREIA), EM BETONEIRA 400 L, ESPESSURA 3 CM ÁREAS SECAS E3 CM ÁREAS MOLHADAS, PARA EDIFICAÇÃO HABITACIONAL MULTIFAMILIAR (PRÉDIO). AF_11/2014</t>
  </si>
  <si>
    <t>(COMPOSIÇÃO REPRESENTATIVA) DO SERVIÇO DE CONTRAPISO EM ARGAMASSA TRAÇO 1:4 (CIM E AREIA), EM BETONEIRA 400 L, ESPESSURA 4 CM ÁREAS SECAS EAREAS MOLHADAS SOBRE LAJE E 3 CM ÁREAS MOLHADAS SOBRE IMPERMEABILIZAÇÃO, PARA EDIFICAÇÃO HABITACIONAL MULTIFAMILIAR (PRÉDIO). AF_11/2014</t>
  </si>
  <si>
    <t>RODAPE VINILICO/BORRACHA</t>
  </si>
  <si>
    <t xml:space="preserve">RODAPE BORRACHA LISO, ALTURA = 7CM, ESPESSURA = 2 MM, PARA ARGAMASSA </t>
  </si>
  <si>
    <t>REVE</t>
  </si>
  <si>
    <t>REVESTIMENTO E TRATAMENTO DE SUPERFICIES</t>
  </si>
  <si>
    <t>CHAPISCO</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</si>
  <si>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</si>
  <si>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</si>
  <si>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COMROLO PARA TEXTURA ACRÍLICA. ARGAMASSA TRAÇO 1:4 E EMULSÃO POLIMÉRICA(ADESIVO) COM PREPARO MANUAL. AF_06/2014</t>
  </si>
  <si>
    <t>CHAPISCO APLICADO EM ALVENARIAS E ESTRUTURAS DE CONCRETO INTERNAS, COMROLO PARA TEXTURA ACRÍLICA. ARGAMASSA TRAÇO 1:4 E EMULSÃO POLIMÉRICA(ADESIVO) COM PREPARO EM BETONEIRA 400L. AF_06/2014</t>
  </si>
  <si>
    <t>CHAPISCO APLICADO EM ALVENARIAS E ESTRUTURAS DE CONCRETO INTERNAS, COMROLO PARA TEXTURA ACRÍLICA. ARGAMASSA INDUSTRIALIZADA COM PREPARO MANUAL. AF_06/2014</t>
  </si>
  <si>
    <t>CHAPISCO APLICADO EM ALVENARIAS E ESTRUTURAS DE CONCRETO INTERNAS, COMROLO PARA TEXTURA ACRÍLICA. ARGAMASSA INDUSTRIALIZADA COM PREPARO EMMISTURADOR 300 KG. AF_06/2014</t>
  </si>
  <si>
    <t>CHAPISCO APLICADO EM ALVENARIAS E ESTRUTURAS DE CONCRETO INTERNAS, COMCOLHER DE PEDREIRO. ARGAMASSA TRAÇO 1:3 COM PREPARO MANUAL. AF_06/2014</t>
  </si>
  <si>
    <t>CHAPISCO APLICADO EM ALVENARIAS E ESTRUTURAS DE CONCRETO INTERNAS, COMCOLHER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</si>
  <si>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</si>
  <si>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</si>
  <si>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</si>
  <si>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</si>
  <si>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</si>
  <si>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</si>
  <si>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TRAÇO1:4 E EMULSÃO POLIMÉRICA (ADESIVO) COM PREPARO MANUAL. AF_06/2014</t>
  </si>
  <si>
    <t>CHAPISCO APLICADO EM ALVENARIA (SEM PRESENÇA DE VÃOS) E ESTRUTURAS DE CONCRETO DE FACHADA, COM ROLO PARA TEXTURA ACRÍLICA. ARGAMASSA TRAÇO1:4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</si>
  <si>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</si>
  <si>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</si>
  <si>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COMPREPARO MANUAL. AF_06/2014</t>
  </si>
  <si>
    <t>CHAPISCO APLICADO EM ALVENARIA (SEM PRESENÇA DE VÃOS) E ESTRUTURAS DE CONCRETO DE FACHADA, COM COLHER DE PEDREIRO. ARGAMASSA TRAÇO 1:3 COMPREPARO EM BETONEIRA 400L. AF_06/2014</t>
  </si>
  <si>
    <t>CHAPISCO APLICADO EM ALVENARIA (SEM PRESENÇA DE VÃOS) E ESTRUTURAS DE CONCRETO DE FACHADA, COM EQUIPAMENTO DE PROJEÇÃO. ARGAMASSA TRAÇO 1:3COM PREPARO MANUAL. AF_06/2014</t>
  </si>
  <si>
    <t>CHAPISCO APLICADO EM ALVENARIA (SEM PRESENÇA DE VÃOS) E ESTRUTURAS DE CONCRETO DE FACHADA, COM EQUIPAMENTO DE PROJEÇÃO. ARGAMASSA TRAÇO 1:3COM PREPARO EM BETONEIRA 400 L. AF_06/2014</t>
  </si>
  <si>
    <t>CHAPISCO APLICADO EM ALVENARIA (COM PRESENÇA DE VÃOS) E ESTRUTURAS DE CONCRETO DE FACHADA, COM ROLO PARA TEXTURA ACRÍLICA. ARGAMASSA TRAÇO1:4 E EMULSÃO POLIMÉRICA (ADESIVO) COM PREPARO MANUAL. AF_06/2014</t>
  </si>
  <si>
    <t>CHAPISCO APLICADO EM ALVENARIA (COM PRESENÇA DE VÃOS) E ESTRUTURAS DE CONCRETO DE FACHADA, COM ROLO PARA TEXTURA ACRÍLICA. ARGAMASSA TRAÇO1:4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</si>
  <si>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</si>
  <si>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</si>
  <si>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COMPREPARO MANUAL. AF_06/2014</t>
  </si>
  <si>
    <t>CHAPISCO APLICADO EM ALVENARIA (COM PRESENÇA DE VÃOS) E ESTRUTURAS DE CONCRETO DE FACHADA, COM COLHER DE PEDREIRO. ARGAMASSA TRAÇO 1:3 COMPREPARO EM BETONEIRA 400L. AF_06/2014</t>
  </si>
  <si>
    <t>CHAPISCO APLICADO EM ALVENARIA (COM PRESENÇA DE VÃOS) E ESTRUTURAS DE CONCRETO DE FACHADA, COM EQUIPAMENTO DE PROJEÇÃO. ARGAMASSA TRAÇO 1:3COM PREPARO MANUAL. AF_06/2014</t>
  </si>
  <si>
    <t>CHAPISCO APLICADO EM ALVENARIA (COM PRESENÇA DE VÃOS) E ESTRUTURAS DE CONCRETO DE FACHADA, COM EQUIPAMENTO DE PROJEÇÃO. ARGAMASSA TRAÇO 1:3COM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</si>
  <si>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</si>
  <si>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</si>
  <si>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EMBOCO</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</si>
  <si>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</si>
  <si>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</si>
  <si>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</si>
  <si>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</si>
  <si>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</si>
  <si>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</si>
  <si>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</si>
  <si>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</si>
  <si>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</si>
  <si>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</si>
  <si>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</si>
  <si>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</si>
  <si>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</si>
  <si>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</si>
  <si>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</si>
  <si>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</si>
  <si>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</si>
  <si>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</si>
  <si>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DEAMBIENTES DE ÁREA MAIOR QUE 10M², DESEMPENADO (SEM TALISCAS), ESPESSURA DE 0,5CM. AF_06/2014</t>
  </si>
  <si>
    <t>APLICAÇÃO DE GESSO PROJETADO COM EQUIPAMENTO DE PROJEÇÃO EM PAREDES DEAMBIENTES DE ÁREA ENTRE 5M² E 10M², DESEMPENADO (SEM TALISCAS), ESPESSURA DE 0,5CM. AF_06/2014</t>
  </si>
  <si>
    <t>APLICAÇÃO DE GESSO PROJETADO COM EQUIPAMENTO DE PROJEÇÃO EM PAREDES DEAMBIENTES DE ÁREA MENOR QUE 5M², DESEMPENADO (SEM TALISCAS), ESPESSURA DE 0,5CM. AF_06/2014</t>
  </si>
  <si>
    <t>APLICAÇÃO DE GESSO PROJETADO COM EQUIPAMENTO DE PROJEÇÃO EM PAREDES DEAMBIENTES DE ÁREA MAIOR QUE 10M², DESEMPENADO (SEM TALISCAS), ESPESSURA DE 1,0CM. AF_06/2014</t>
  </si>
  <si>
    <t>APLICAÇÃO DE GESSO PROJETADO COM EQUIPAMENTO DE PROJEÇÃO EM PAREDES DEAMBIENTES DE ÁREA ENTRE 5M² E 10M², DESEMPENADO (SEM TALISCAS), ESPESSURA DE 1,0CM. AF_06/2014</t>
  </si>
  <si>
    <t>APLICAÇÃO DE GESSO PROJETADO COM EQUIPAMENTO DE PROJEÇÃO EM PAREDES DEAMBIENTES DE ÁREA MENOR QUE 5M², DESEMPENADO (SEM TALISCAS), ESPESSURA DE 1,0CM. AF_06/2014</t>
  </si>
  <si>
    <t>APLICAÇÃO DE GESSO PROJETADO COM EQUIPAMENTO DE PROJEÇÃO EM PAREDES DEAMBIENTES DE ÁREA MAIOR QUE 10M², SARRAFEADO (COM TALISCAS), ESPESSURA DE 1,0CM. AF_06/2014</t>
  </si>
  <si>
    <t>APLICAÇÃO DE GESSO PROJETADO COM EQUIPAMENTO DE PROJEÇÃO EM PAREDES DEAMBIENTES DE ÁREA ENTRE 5M² E 10M², SARRAFEADO (COM TALISCAS), ESPESSURA DE 1,0CM. AF_06/2014</t>
  </si>
  <si>
    <t>APLICAÇÃO DE GESSO PROJETADO COM EQUIPAMENTO DE PROJEÇÃO EM PAREDES DEAMBIENTES DE ÁREA MENOR QUE 5M², SARRAFEADO (COM TALISCAS), ESPESSURADE 1,0CM. AF_06/2014</t>
  </si>
  <si>
    <t>APLICAÇÃO DE GESSO PROJETADO COM EQUIPAMENTO DE PROJEÇÃO EM PAREDES DEAMBIENTES DE ÁREA MAIOR QUE 10M², SARRAFEADO (COM TALISCAS), ESPESSURA DE 1,5CM. AF_06/2014</t>
  </si>
  <si>
    <t>APLICAÇÃO DE GESSO PROJETADO COM EQUIPAMENTO DE PROJEÇÃO EM PAREDES DEAMBIENTES DE ÁREA ENTRE 5M² E 10M², SARRAFEADO (COM TALISCAS), ESPESSURA DE 1,5CM. AF_06/2014</t>
  </si>
  <si>
    <t>APLICAÇÃO DE GESSO PROJETADO COM EQUIPAMENTO DE PROJEÇÃO EM PAREDES DEAMBIENTES DE ÁREA MENOR QUE 5M², SARRAFEADO (COM TALISCAS), ESPESSURADE 1,5CM. AF_06/2014</t>
  </si>
  <si>
    <t>EMBOÇO, PARA RECEBIMENTO DE CERÂMICA, EM ARGAMASSA TRAÇO 1:2:8, PREPARO MECÂNICO COM BETONEIRA 400L, APLICADO MANUALMENTE EM FACES INTERNASDE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</si>
  <si>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</si>
  <si>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</si>
  <si>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</si>
  <si>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</si>
  <si>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</si>
  <si>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INTERNASDE PAREDES, PARA AMBIENTE COM ÁREA MAIOR QUE 10M2, ESPESSURA DE 20MM,COM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</si>
  <si>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</si>
  <si>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1,5M3/H DE ARGAMASSA EM FACES INTERNAS DE PAREDES, PARA AMBIENTE COM ÁREAMENOR QUE 5M2, ESPESSURA DE 20MM, COM EXECUÇÃO DE TALISCAS. AF_06/2014</t>
  </si>
  <si>
    <t>MASSA ÚNICA, PARA RECEBIMENTO DE PINTURA, EM ARGAMASSA INDUSTRIALIZADA, PREPARO MECÂNICO, APLICADO COM EQUIPAMENTO DE MISTURA E PROJEÇÃO DE1,5 M3/H DE ARGAMASSA EM FACES INTERNAS DE PAREDES, ESPESSURA DE 20MM,COM EXECUÇÃO DE TALISCAS. AF_06/2014</t>
  </si>
  <si>
    <t>EMBOÇO, PARA RECEBIMENTO DE CERÂMICA, EM ARGAMASSA INDUSTRIALIZADA, PREPARO MECÂNICO, APLICADO COM EQUIPAMENTO DE MISTURA E PROJEÇÃO DE 1,5M3/H DE ARGAMASSA EM FACES INTERNAS DE PAREDES, PARA AMBIENTE COM ÁREAENTRE 5M2 E 10M2, ESPESSURA DE 20MM, COM EXECUÇÃO DE TALISCAS. AF_06/2014</t>
  </si>
  <si>
    <t>EMBOÇO, PARA RECEBIMENTO DE CERÂMICA, EM ARGAMASSA INDUSTRIALIZADA, PREPARO MECÂNICO, APLICADO COM EQUIPAMENTO DE MISTURA E PROJEÇÃO DE 1,5M3/H DE ARGAMASSA EM FACES INTERNAS DE PAREDES, PARA AMBIENTE COM ÁREAMAIOR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</si>
  <si>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SEMEXECUÇÃO DE TALISCAS. AF_06/2014</t>
  </si>
  <si>
    <t>EMBOÇO, PARA RECEBIMENTO DE CERÂMICA, EM ARGAMASSA TRAÇO 1:2:8, PREPARO MECÂNICO COM BETONEIRA 400L, APLICADO MANUALMENTE EM FACES INTERNASDE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</si>
  <si>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</si>
  <si>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</si>
  <si>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</si>
  <si>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</si>
  <si>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</si>
  <si>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INTERNASDE PAREDES, PARA AMBIENTE COM ÁREA MAIOR QUE 10M2, ESPESSURA DE 10MM,COM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</si>
  <si>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</si>
  <si>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1,5M3/H DE ARGAMASSA EM FACES INTERNAS DE PAREDES, PARA AMBIENTE COM ÁREAMENOR QUE 5M2, ESPESSURA DE 10MM, COM EXECUÇÃO DE TALISCAS. AF_06/2014</t>
  </si>
  <si>
    <t>MASSA ÚNICA, PARA RECEBIMENTO DE PINTURA, EM ARGAMASSA INDUSTRIALIZADA, PREPARO MECÂNICO, APLICADO COM EQUIPAMENTO DE MISTURA E PROJEÇÃO DE1,5 M3/H DE ARGAMASSA EM FACES INTERNAS DE PAREDES, ESPESSURA DE 10MM,COM EXECUÇÃO DE TALISCAS. AF_06/2014</t>
  </si>
  <si>
    <t>EMBOÇO, PARA RECEBIMENTO DE CERÂMICA, EM ARGAMASSA INDUSTRIALIZADA, PREPARO MECÂNICO, APLICADO COM EQUIPAMENTO DE MISTURA E PROJEÇÃO DE 1,5M3/H DE ARGAMASSA EM FACES INTERNAS DE PAREDES, PARA AMBIENTE COM ÁREAENTRE 5M2 E 10M2, ESPESSURA DE 10MM, COM EXECUÇÃO DE TALISCAS. AF_06/2014</t>
  </si>
  <si>
    <t>EMBOÇO, PARA RECEBIMENTO DE CERÂMICA, EM ARGAMASSA INDUSTRIALIZADA, PREPARO MECÂNICO, APLICADO COM EQUIPAMENTO DE MISTURA E PROJEÇÃO DE 1,5M3/H DE ARGAMASSA EM FACES INTERNAS DE PAREDES, PARA AMBIENTE COM ÁREAMAIOR QUE 10M2, ESPESSURA DE 10MM, COM EXECUÇÃO DE TALISCAS. AF_06/2014</t>
  </si>
  <si>
    <t>MASSA ÚNICA, PARA RECEBIMENTO DE PINTURA OU CERÂMICA, EM ARGAMASSA INDUSTRIALIZADA, PREPARO MECÂNICO, APLICADO COM EQUIPAMENTO DE MISTURA EPROJEÇÃO DE 1,5 M3/H DE ARGAMASSA EM FACES INTERNAS DE PAREDES, ESPESSURA DE 10MM, SEM EXECUÇÃO DE TALISCAS. AF_06/2014</t>
  </si>
  <si>
    <t>EMBOÇO OU MASSA ÚNICA EM ARGAMASSA TRAÇO 1:2:8, PREPARO MECÂNICO COM BETONEIRA 400 L, APLICADA MANUALMENTE EM PANOS DE FACHADA COM PRESENÇADE VÃOS, ESPESSURA DE 25 MM. AF_06/2014</t>
  </si>
  <si>
    <t>EMBOÇO OU MASSA ÚNICA EM ARGAMASSA TRAÇO 1:2:8, PREPARO MANUAL, APLICADA MANUALMENTE EM PANOS DE FACHADA COM PRESENÇA DE VÃOS, ESPESSURA DE25 MM. AF_06/2014</t>
  </si>
  <si>
    <t>EMBOÇO OU MASSA ÚNICA EM ARGAMASSA INDUSTRIALIZADA, PREPARO MECÂNICO EAPLICAÇÃO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</si>
  <si>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PRESENÇADE VÃOS, ESPESSURA DE 35 MM. AF_06/2014</t>
  </si>
  <si>
    <t>EMBOÇO OU MASSA ÚNICA EM ARGAMASSA TRAÇO 1:2:8, PREPARO MANUAL, APLICADA MANUALMENTE EM PANOS DE FACHADA COM PRESENÇA DE VÃOS, ESPESSURA DE35 MM. AF_06/2014</t>
  </si>
  <si>
    <t>EMBOÇO OU MASSA ÚNICA EM ARGAMASSA INDUSTRIALIZADA, PREPARO MECÂNICO EAPLICAÇÃO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</si>
  <si>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PRESENÇADE VÃOS, ESPESSURA DE 45 MM. AF_06/2014</t>
  </si>
  <si>
    <t>EMBOÇO OU MASSA ÚNICA EM ARGAMASSA TRAÇO 1:2:8, PREPARO MANUAL, APLICADA MANUALMENTE EM PANOS DE FACHADA COM PRESENÇA DE VÃOS, ESPESSURA DE45 MM. AF_06/2014</t>
  </si>
  <si>
    <t>EMBOÇO OU MASSA ÚNICA EM ARGAMASSA INDUSTRIALIZADA, PREPARO MECÂNICO EAPLICAÇÃO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</si>
  <si>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</si>
  <si>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</si>
  <si>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EAPLICAÇÃO COM EQUIPAMENTO DE MISTURA E PROJEÇÃO DE 1,5 M3/H DE ARGAMASSA EM PANOS DE FACHADA COM PRESENÇA DE VÃOS, ESPESSURA MAIOR OU IGUALA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</si>
  <si>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</si>
  <si>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</si>
  <si>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EAPLICAÇÃO COM EQUIPAMENTO DE MISTURA E PROJEÇÃO DE 1,5 M3/H DE ARGAMASSA EM PANOS CEGOS DE FACHADA (SEM PRESENÇA DE VÃOS), ESPESSURA DE 25MM.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</si>
  <si>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</si>
  <si>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</si>
  <si>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EAPLICAÇÃO COM EQUIPAMENTO DE MISTURA E PROJEÇÃO DE 1,5 M3/H DE ARGAMASSA EM PANOS CEGOS DE FACHADA (SEM PRESENÇA DE VÃOS), ESPESSURA DE 35MM.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</si>
  <si>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</si>
  <si>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</si>
  <si>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EAPLICAÇÃO COM EQUIPAMENTO DE MISTURA E PROJEÇÃO DE 1,5 M3/H DE ARGAMASSA EM PANOS CEGOS DE FACHADA (SEM PRESENÇA DE VÃOS), ESPESSURA DE 45MM.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</si>
  <si>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</si>
  <si>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</si>
  <si>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EAPLICAÇÃO COM EQUIPAMENTO DE MISTURA E PROJEÇÃO DE 1,5 M3/H DE ARGAMASSA EM PANOS CEGOS DE FACHADA (SEM PRESENÇA DE VÃOS), ESPESSURA MAIOROU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</si>
  <si>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</si>
  <si>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MM,SEM USO DE TELA METÁLICA DE REFORÇO CONTRA FISSURAÇÃO. AF_06/2014</t>
  </si>
  <si>
    <t>EMBOÇO OU MASSA ÚNICA EM ARGAMASSA INDUSTRIALIZADA, PREPARO MECÂNICO EAPLICAÇÃO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</si>
  <si>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</si>
  <si>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MM,SEM USO DE TELA METÁLICA DE REFORÇO CONTRA FISSURAÇÃO. AF_06/2014</t>
  </si>
  <si>
    <t>EMBOÇO OU MASSA ÚNICA EM ARGAMASSA INDUSTRIALIZADA, PREPARO MECÂNICO EAPLICAÇÃO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</si>
  <si>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</si>
  <si>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MM,SEM USO DE TELA METÁLICA DE REFORÇO CONTRA FISSURAÇÃO. AF_06/2014</t>
  </si>
  <si>
    <t>EMBOÇO OU MASSA ÚNICA EM ARGAMASSA INDUSTRIALIZADA, PREPARO MECÂNICO EAPLICAÇÃO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</si>
  <si>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</si>
  <si>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</si>
  <si>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EAPLICAÇÃO COM EQUIPAMENTO DE MISTURA E PROJEÇÃO DE 1,5 M3/H EM SUPERFÍCIES EXTERNAS DA SACADA, ESPESSURA MAIOR OU IGUAL A 50 MM, SEM USO DETELA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</si>
  <si>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</si>
  <si>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SEMUSO DE TELA METÁLICA DE REFORÇO CONTRA FISSURAÇÃO. AF_06/2014</t>
  </si>
  <si>
    <t>EMBOÇO OU MASSA ÚNICA EM ARGAMASSA INDUSTRIALIZADA, PREPARO MECÂNICO EAPLICAÇÃO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</si>
  <si>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</si>
  <si>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SEMUSO DE TELA METÁLICA DE REFORÇO CONTRA FISSURAÇÃO. AF_06/2014</t>
  </si>
  <si>
    <t>EMBOÇO OU MASSA ÚNICA EM ARGAMASSA INDUSTRIALIZADA, PREPARO MECÂNICO EAPLICAÇÃO COM EQUIPAMENTO DE MISTURA E PROJEÇÃO DE 1,5 M3/H DE ARGAMASSA NAS PAREDES INTERNAS DA SACADA, ESPESSURA 35 MM, SEM USO DE TELA METÁLICA. AF_06/2014</t>
  </si>
  <si>
    <t>REVESTIMENTO DECORATIVO MONOCAMADA APLICADO MANUALMENTE EM PANOS CEGOSDA FACHADA DE UM EDIFÍCIO DE ESTRUTURA CONVENCIONAL, COM ACABAMENTO RASPADO. AF_06/2014</t>
  </si>
  <si>
    <t>REVESTIMENTO DECORATIVO MONOCAMADA APLICADO MANUALMENTE EM PANOS CEGOSDA FACHADA DE UM EDIFÍCIO DE ALVENARIA ESTRUTURAL, COM ACABAMENTO RASPADO. AF_06/2014</t>
  </si>
  <si>
    <t>REVESTIMENTO DECORATIVO MONOCAMADA APLICADO COM EQUIPAMENTO DE PROJEÇÃO EM PANOS CEGOS DA FACHADA DE UM EDIFÍCIO DE ESTRUTURA CONVENCIONAL,COM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</si>
  <si>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</si>
  <si>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</si>
  <si>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</si>
  <si>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</si>
  <si>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</si>
  <si>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SUPERFÍCIESEXTERNAS DA SACADA DE UM EDIFÍCIO DE ESTRUTURA CONVENCIONAL E ACABAMENTO RASPADO. AF_06/2014</t>
  </si>
  <si>
    <t>REVESTIMENTO DECORATIVO MONOCAMADA APLICADO MANUALMENTE EM SUPERFÍCIESEXTERNAS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</si>
  <si>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</si>
  <si>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</si>
  <si>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CEGOSDA FACHADA DE UM EDIFÍCIO DE ESTRUTURA CONVENCIONAL, COM ACABAMENTO TRAVERTINO. AF_06/2014</t>
  </si>
  <si>
    <t>REVESTIMENTO DECORATIVO MONOCAMADA APLICADO MANUALMENTE EM PANOS CEGOSDA FACHADA DE UM EDIFÍCIO DE ALVENARIA ESTRUTURAL, COM ACABAMENTO TRAVERTINO. AF_06/2014</t>
  </si>
  <si>
    <t>REVESTIMENTO DECORATIVO MONOCAMADA APLICADO COM EQUIPAMENTO DE PROJEÇÃO EM PANOS CEGOS DA FACHADA DE UM EDIFÍCIO DE ESTRUTURA CONVENCIONAL,COM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</si>
  <si>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</si>
  <si>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</si>
  <si>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</si>
  <si>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</si>
  <si>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</si>
  <si>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SUPERFÍCIESEXTERNAS DA SACADA DE UM EDIFÍCIO DE ESTRUTURA CONVENCIONAL E ACABAMENTO TRAVERTINO. AF_06/2014</t>
  </si>
  <si>
    <t>REVESTIMENTO DECORATIVO MONOCAMADA APLICADO MANUALMENTE EM SUPERFÍCIESEXTERNAS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</si>
  <si>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</si>
  <si>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</si>
  <si>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</si>
  <si>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</si>
  <si>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</si>
  <si>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</si>
  <si>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APLICADOMANUALMENTE, TRAÇO 1:2:8, EM BETONEIRA DE 400L, PAREDES INTERNAS, COMEXECUÇÃO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</si>
  <si>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</si>
  <si>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</si>
  <si>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</si>
  <si>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</si>
  <si>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PASTILHAS,CERAMICAS, PLACAS PRE-MOLDADAS E OUTROS</t>
  </si>
  <si>
    <t>REVESTIMENTO CERÂMICO PARA PAREDES EXTERNAS EM PASTILHAS DE PORCELANA 5 X 5 CM (PLACAS DE 30 X 30 CM), ALINHADAS A PRUMO, APLICADO EM PANOSCOM VÃOS. AF_06/2014</t>
  </si>
  <si>
    <t>REVESTIMENTO CERÂMICO PARA PAREDES EXTERNAS EM PASTILHAS DE PORCELANA 5 X 5 CM (PLACAS DE 30 X 30 CM), ALINHADAS A PRUMO, APLICADO EM PANOSSEM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</si>
  <si>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</si>
  <si>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</si>
  <si>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5M² NA ALTURA INTEIRA DAS PAREDES. AF_06/2014</t>
  </si>
  <si>
    <t>REVESTIMENTO CERÂMICO PARA PAREDES INTERNAS COM PLACAS TIPO ESMALTADA EXTRA DE DIMENSÕES 20X20 CM APLICADAS EM AMBIENTES DE ÁREA MAIOR QUE 5M² NA ALTURA INTEIRA DAS PAREDES. AF_06/2014</t>
  </si>
  <si>
    <t>REVESTIMENTO CERÂMICO PARA PAREDES INTERNAS COM PLACAS TIPO ESMALTADA EXTRA DE DIMENSÕES 20X20 CM APLICADAS EM AMBIENTES DE ÁREA MENOR QUE 5M² A MEIA ALTURA DAS PAREDES. AF_06/2014</t>
  </si>
  <si>
    <t>REVESTIMENTO CERÂMICO PARA PAREDES INTERNAS COM PLACAS TIPO ESMALTADA EXTRA DE DIMENSÕES 20X20 CM APLICADAS EM AMBIENTES DE ÁREA MAIOR QUE 5M² A MEIA ALTURA DAS PAREDES. AF_06/2014</t>
  </si>
  <si>
    <t>REVESTIMENTO CERÂMICO PARA PAREDES INTERNAS COM PLACAS TIPO ESMALTADA EXTRA DE DIMENSÕES 25X35 CM APLICADAS EM AMBIENTES DE ÁREA MENOR QUE 5M² NA ALTURA INTEIRA DAS PAREDES. AF_06/2014</t>
  </si>
  <si>
    <t>REVESTIMENTO CERÂMICO PARA PAREDES INTERNAS COM PLACAS TIPO ESMALTADA EXTRA DE DIMENSÕES 25X35 CM APLICADAS EM AMBIENTES DE ÁREA MAIOR QUE 5M² NA ALTURA INTEIRA DAS PAREDES. AF_06/2014</t>
  </si>
  <si>
    <t>REVESTIMENTO CERÂMICO PARA PAREDES INTERNAS COM PLACAS TIPO ESMALTADA EXTRA DE DIMENSÕES 25X35 CM APLICADAS EM AMBIENTES DE ÁREA MENOR QUE 5M² A MEIA ALTURA DAS PAREDES. AF_06/2014</t>
  </si>
  <si>
    <t>REVESTIMENTO CERÂMICO PARA PAREDES INTERNAS COM PLACAS TIPO ESMALTADA EXTRA DE DIMENSÕES 25X35 CM APLICADAS EM AMBIENTES DE ÁREA MAIOR QUE 5M² A MEIA ALTURA DAS PAREDES. AF_06/2014</t>
  </si>
  <si>
    <t>REVESTIMENTO CERÂMICO PARA PAREDES INTERNAS COM PLACAS TIPO ESMALTADA EXTRA DE DIMENSÕES 33X45 CM APLICADAS EM AMBIENTES DE ÁREA MENOR QUE5 M² NA ALTURA INTEIRA DAS PAREDES. AF_06/2014</t>
  </si>
  <si>
    <t>REVESTIMENTO CERÂMICO PARA PAREDES INTERNAS COM PLACAS TIPO ESMALTADA EXTRA DE DIMENSÕES 33X45 CM APLICADAS EM AMBIENTES DE ÁREA MAIOR QUE 5M² NA ALTURA INTEIRA DAS PAREDES. AF_06/2014</t>
  </si>
  <si>
    <t>REVESTIMENTO CERÂMICO PARA PAREDES INTERNAS COM PLACAS TIPO ESMALTADA EXTRA DE DIMENSÕES 33X45 CM APLICADAS EM AMBIENTES DE ÁREA MENOR QUE 5M² A MEIA ALTURA DAS PAREDES. AF_06/2014</t>
  </si>
  <si>
    <t>REVESTIMENTO CERÂMICO PARA PAREDES INTERNAS COM PLACAS TIPO ESMALTADA EXTRA DE DIMENSÕES 33X45 CM APLICADAS EM AMBIENTES DE ÁREA MAIOR QUE5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</si>
  <si>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</si>
  <si>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</si>
  <si>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</si>
  <si>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</si>
  <si>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</si>
  <si>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EEDIFICAÇÕES PÚBLICAS PADRÃO. AF_11/2014</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</si>
  <si>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</si>
  <si>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</si>
  <si>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</si>
  <si>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</si>
  <si>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APLICADASEM AMBIENTES DE ÁREA MENOR QUE 5 M2 NA ALTURA INTEIRA DAS PAREDES. AF_06/2014</t>
  </si>
  <si>
    <t>REVESTIMENTO CERÂMICO PARA PAREDES INTERNAS COM PLACAS TIPO ESMALTADA PADRÃO POPULAR DE DIMENSÕES 20X20 CM, ARGAMASSA TIPO AC III, APLICADASEM AMBIENTES DE ÁREA MAIOR QUE 5 M2 NA ALTURA INTEIRA DAS PAREDES. AF_06/2014</t>
  </si>
  <si>
    <t>REVESTIMENTO CERÂMICO PARA PAREDES INTERNAS COM PLACAS TIPO ESMALTADA PADRÃO POPULAR DE DIMENSÕES 20X20 CM, ARGAMASSA TIPO AC III, APLICADASEM AMBIENTES DE ÁREA MENOR QUE 5 M2 A MEIA ALTURA DAS PAREDES. AF_06/2014</t>
  </si>
  <si>
    <t>REVESTIMENTO CERÂMICO PARA PAREDES INTERNAS COM PLACAS TIPO ESMALTADA PADRÃO POPULAR DE DIMENSÕES 20X20 CM, ARGAMASSA TIPO AC III, APLICADASEM AMBIENTES DE ÁREA MAIOR QUE 5 M2 A MEIA ALTURA DAS PAREDES. AF_06/2014</t>
  </si>
  <si>
    <t>PEITORIL DE MARMORE/GRANITO</t>
  </si>
  <si>
    <t>PEITORIL EM MARMORE BRANCO, LARGURA DE 15CM, ASSENTADO COM ARGAMASSA TRACO 1:4 (CIMENTO E AREIA MEDIA), PREPARO MANUAL DA ARGAMASSA</t>
  </si>
  <si>
    <t>PEITORIL EM MARMORE BRANCO, LARGURA DE 25CM, ASSENTADO COM ARGAMASSA TRACO 1:3 (CIMENTO E AREIA MEDIA), PREPARO MANUAL DA ARGAMASSA</t>
  </si>
  <si>
    <t>PEITORIL DE CONCRETO</t>
  </si>
  <si>
    <t xml:space="preserve">ASSENTAMENTO DE PEITORIL COM ARGAMASSA DE CIMENTO COLANTE </t>
  </si>
  <si>
    <t>FORRO DE MADEIRA</t>
  </si>
  <si>
    <t>FORRO EM MADEIRA PINUS, PARA AMBIENTES RESIDENCIAIS, INCLUSIVE ESTRUTURA DE FIXAÇÃO. AF_05/2017</t>
  </si>
  <si>
    <t>FORRO EM MADEIRA PINUS, PARA AMBIENTES COMERCIAIS, INCLUSIVE ESTRUTURADE FIXAÇÃO. AF_05/2017</t>
  </si>
  <si>
    <t xml:space="preserve">ACABAMENTOS PARA FORRO (RODA-FORRO EM MADEIRA PINUS). AF_05/2017 </t>
  </si>
  <si>
    <t>FORRO DE GESSO</t>
  </si>
  <si>
    <t xml:space="preserve">FORRO EM PLACAS DE GESSO, PARA AMBIENTES RESIDENCIAIS. AF_05/2017_P </t>
  </si>
  <si>
    <t>FORRO EM DRYWALL, PARA AMBIENTES RESIDENCIAIS, INCLUSIVE ESTRUTURA DE FIXAÇÃO. AF_05/2017_P</t>
  </si>
  <si>
    <t xml:space="preserve">FORRO EM PLACAS DE GESSO, PARA AMBIENTES COMERCIAIS. AF_05/2017_P </t>
  </si>
  <si>
    <t>FORRO EM DRYWALL, PARA AMBIENTES COMERCIAIS, INCLUSIVE ESTRUTURA DE FIXAÇÃO. AF_05/2017_P</t>
  </si>
  <si>
    <t xml:space="preserve">ACABAMENTOS PARA FORRO (MOLDURA DE GESSO). AF_05/2017 </t>
  </si>
  <si>
    <t>ACABAMENTOS PARA FORRO (MOLDURA EM DRYWALL, COM LARGURA DE 15 CM). AF_05/2017_P</t>
  </si>
  <si>
    <t xml:space="preserve">ACABAMENTOS PARA FORRO (SANCA DE GESSO MONTADA NA OBRA). AF_05/2017_P </t>
  </si>
  <si>
    <t>REVESTIMENTO DE CORRIMAO</t>
  </si>
  <si>
    <t>CORRIMAO DE GRANITO ARTIFICIAL (MARMORITE) COM 15 CM DE LARGURA</t>
  </si>
  <si>
    <t>73807/001</t>
  </si>
  <si>
    <t xml:space="preserve">CORRIMAO EM MARMORITE, LARGURA 15CM </t>
  </si>
  <si>
    <t>FORRO METALICO/PVC</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</si>
  <si>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</si>
  <si>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</si>
  <si>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</si>
  <si>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</si>
  <si>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</si>
  <si>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RESTAURO</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</si>
  <si>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</si>
  <si>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</si>
  <si>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</si>
  <si>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</si>
  <si>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</si>
  <si>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</si>
  <si>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PAREDESDE CONCRETO. AF_06/2015</t>
  </si>
  <si>
    <t>ESTUCAMENTO DE DENSIDADE ALTA, NAS FACES INTERNAS DE PAREDES DO SISTEMA DE PAREDES DE CONCRETO. AF_06/2015</t>
  </si>
  <si>
    <t>SEDI</t>
  </si>
  <si>
    <t>ARGAMASSAS</t>
  </si>
  <si>
    <t>ARGAMASSA TRAÇO 1:7 (EM VOLUME DE CIMENTO E AREIA MÉDIA ÚMIDA) COM ADIÇÃO DE PLASTIFICANTE PARA EMBOÇO/MASSA ÚNICA/ASSENTAMENTO DE ALVENARIADE VEDAÇÃO, PREPARO MECÂNICO COM BETONEIRA 400 L. AF_08/2019</t>
  </si>
  <si>
    <t>ARGAMASSA TRAÇO 1:7 (EM VOLUME DE CIMENTO E AREIA MÉDIA ÚMIDA) COM ADIÇÃO DE PLASTIFICANTE PARA EMBOÇO/MASSA ÚNICA/ASSENTAMENTO DE ALVENARIADE VEDAÇÃO, PREPARO MECÂNICO COM BETONEIRA 600 L. AF_08/2019</t>
  </si>
  <si>
    <t>ARGAMASSA TRAÇO 1:6 (EM VOLUME DE CIMENTO E AREIA MÉDIA ÚMIDA) COM ADIÇÃO DE PLASTIFICANTE PARA EMBOÇO/MASSA ÚNICA/ASSENTAMENTO DE ALVENARIADE VEDAÇÃO, PREPARO MECÂNICO COM BETONEIRA 400 L. AF_08/2019</t>
  </si>
  <si>
    <t>ARGAMASSA TRAÇO 1:6 (EM VOLUME DE CIMENTO E AREIA MÉDIA ÚMIDA) COM ADIÇÃO DE PLASTIFICANTE PARA EMBOÇO/MASSA ÚNICA/ASSENTAMENTO DE ALVENARIADE VEDAÇÃO, PREPARO MECÂNICO COM BETONEIRA 600 L. AF_08/2019</t>
  </si>
  <si>
    <t>ARGAMASSA TRAÇO 1:1:6 (EM VOLUME DE CIMENTO, CAL E AREIA MÉDIA ÚMIDA) PARA EMBOÇO/MASSA ÚNICA/ASSENTAMENTO DE ALVENARIA DE VEDAÇÃO, PREPAROMECÂNICO COM BETONEIRA 400 L. AF_08/2019</t>
  </si>
  <si>
    <t>ARGAMASSA TRAÇO 1:1:6 (EM VOLUME DE CIMENTO, CAL E AREIA MÉDIA ÚMIDA) PARA EMBOÇO/MASSA ÚNICA/ASSENTAMENTO DE ALVENARIA DE VEDAÇÃO, PREPAROMECÂNICO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</si>
  <si>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</si>
  <si>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</si>
  <si>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PREPAROMECÂNICO COM BETONEIRA 400 L. AF_08/2019</t>
  </si>
  <si>
    <t>ARGAMASSA TRAÇO 1:2:9 (EM VOLUME DE CIMENTO, CAL E AREIA MÉDIA ÚMIDA) PARA EMBOÇO/MASSA ÚNICA/ASSENTAMENTO DE ALVENARIA DE VEDAÇÃO, PREPAROMECÂNICO COM BETONEIRA 600 L. AF_08/2019</t>
  </si>
  <si>
    <t>ARGAMASSA TRAÇO 1:3:12 (EM VOLUME DE CIMENTO, CAL E AREIA MÉDIA ÚMIDA)PARA EMBOÇO/MASSA ÚNICA/ASSENTAMENTO DE ALVENARIA DE VEDAÇÃO, PREPAROMECÂNICO COM BETONEIRA 400 L. AF_08/2019</t>
  </si>
  <si>
    <t>ARGAMASSA TRAÇO 1:3:12 (EM VOLUME DE CIMENTO, CAL E AREIA MÉDIA ÚMIDA)PARA EMBOÇO/MASSA ÚNICA/ASSENTAMENTO DE ALVENARIA DE VEDAÇÃO, PREPAROMECÂNICO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</si>
  <si>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</si>
  <si>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</si>
  <si>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</si>
  <si>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</si>
  <si>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</si>
  <si>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</si>
  <si>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</si>
  <si>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</si>
  <si>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</si>
  <si>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</si>
  <si>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</si>
  <si>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</si>
  <si>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</si>
  <si>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</si>
  <si>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COMBETONEIRA 400 L. AF_08/2019</t>
  </si>
  <si>
    <t>ARGAMASSA TRAÇO 1:5 (EM VOLUME DE CIMENTO E AREIA GROSSA ÚMIDA) COM ADIÇÃO DE EMULSÃO POLIMÉRICA PARA CHAPISCO ROLADO, PREPARO MECÂNICO COMBETONEIRA 600 L. AF_08/2019</t>
  </si>
  <si>
    <t>ARGAMASSA TRAÇO 1:3 (EM VOLUME DE CIMENTO E AREIA GROSSA ÚMIDA) COM ADIÇÃO DE EMULSÃO POLIMÉRICA PARA CHAPISCO ROLADO, PREPARO MECÂNICO COMBETONEIRA 400 L. AF_08/2019</t>
  </si>
  <si>
    <t>ARGAMASSA TRAÇO 1:3 (EM VOLUME DE CIMENTO E AREIA GROSSA ÚMIDA) COM ADIÇÃO DE EMULSÃO POLIMÉRICA PARA CHAPISCO ROLADO, PREPARO MECÂNICO COMBETONEIRA 600 L. AF_08/2019</t>
  </si>
  <si>
    <t>ARGAMASSA TRAÇO 1:4 (EM VOLUME DE CIMENTO E AREIA GROSSA ÚMIDA) COM ADIÇÃO DE EMULSÃO POLIMÉRICA PARA CHAPISCO ROLADO, PREPARO MECÂNICO COMBETONEIRA 400 L. AF_08/2019</t>
  </si>
  <si>
    <t>ARGAMASSA TRAÇO 1:4 (EM VOLUME DE CIMENTO E AREIA GROSSA ÚMIDA) COM ADIÇÃO DE EMULSÃO POLIMÉRICA PARA CHAPISCO ROLADO, PREPARO MECÂNICO COMBETONEIRA 600 L. AF_08/2019</t>
  </si>
  <si>
    <t>ARGAMASSA TRAÇO 1:7 (EM VOLUME DE CIMENTO E AREIA MÉDIA ÚMIDA) COM ADIÇÃO DE PLASTIFICANTE PARA EMBOÇO/MASSA ÚNICA/ASSENTAMENTO DE ALVENARIADE VEDAÇÃO, PREPARO MECÂNICO COM MISTURADOR DE EIXO HORIZONTAL DE 300KG. AF_08/2019</t>
  </si>
  <si>
    <t>ARGAMASSA TRAÇO 1:7 (EM VOLUME DE CIMENTO E AREIA MÉDIA ÚMIDA) COM ADIÇÃO DE PLASTIFICANTE PARA EMBOÇO/MASSA ÚNICA/ASSENTAMENTO DE ALVENARIADE VEDAÇÃO, PREPARO MECÂNICO COM MISTURADOR DE EIXO HORIZONTAL DE 600KG. AF_08/2019</t>
  </si>
  <si>
    <t>ARGAMASSA TRAÇO 1:6 (EM VOLUME DE CIMENTO E AREIA MÉDIA ÚMIDA) COM ADIÇÃO DE PLASTIFICANTE PARA EMBOÇO/MASSA ÚNICA/ASSENTAMENTO DE ALVENARIADE VEDAÇÃO, PREPARO MECÂNICO COM MISTURADOR DE EIXO HORIZONTAL DE 300KG. AF_08/2019</t>
  </si>
  <si>
    <t>ARGAMASSA TRAÇO 1:6 (EM VOLUME DE CIMENTO E AREIA MÉDIA ÚMIDA) COM ADIÇÃO DE PLASTIFICANTE PARA EMBOÇO/MASSA ÚNICA/ASSENTAMENTO DE ALVENARIADE VEDAÇÃO, PREPARO MECÂNICO COM MISTURADOR DE EIXO HORIZONTAL DE 600KG. AF_08/2019</t>
  </si>
  <si>
    <t>ARGAMASSA TRAÇO 1:1:6 (EM VOLUME DE CIMENTO, CAL E AREIA MÉDIA ÚMIDA) PARA EMBOÇO/MASSA ÚNICA/ASSENTAMENTO DE ALVENARIA DE VEDAÇÃO, PREPAROMECÂNICO COM MISTURADOR DE EIXO HORIZONTAL DE 300 KG. AF_08/2019</t>
  </si>
  <si>
    <t>ARGAMASSA TRAÇO 1:1:6 (EM VOLUME DE CIMENTO, CAL E AREIA MÉDIA ÚMIDA) PARA EMBOÇO/MASSA ÚNICA/ASSENTAMENTO DE ALVENARIA DE VEDAÇÃO, PREPAROMECÂNICO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</si>
  <si>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</si>
  <si>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</si>
  <si>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PREPAROMECÂNICO COM MISTURADOR DE EIXO HORIZONTAL DE 300 KG. AF_08/2019</t>
  </si>
  <si>
    <t>ARGAMASSA TRAÇO 1:2:8 (EM VOLUME DE CIMENTO, CAL E AREIA MÉDIA ÚMIDA) PARA EMBOÇO/MASSA ÚNICA/ASSENTAMENTO DE ALVENARIA DE VEDAÇÃO, PREPAROMECÂNICO COM MISTURADOR DE EIXO HORIZONTAL DE 600 KG. AF_08/2019</t>
  </si>
  <si>
    <t>ARGAMASSA TRAÇO 1:2:9 (EM VOLUME DE CIMENTO, CAL E AREIA MÉDIA ÚMIDA) PARA EMBOÇO/MASSA ÚNICA/ASSENTAMENTO DE ALVENARIA DE VEDAÇÃO, PREPAROMECÂNICO COM MISTURADOR DE EIXO HORIZONTAL DE 300 KG. AF_08/2019</t>
  </si>
  <si>
    <t>ARGAMASSA TRAÇO 1:3:12 (EM VOLUME DE CIMENTO, CAL E AREIA MÉDIA ÚMIDA)PARA EMBOÇO/MASSA ÚNICA/ASSENTAMENTO DE ALVENARIA DE VEDAÇÃO, PREPAROMECÂNICO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</si>
  <si>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</si>
  <si>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</si>
  <si>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</si>
  <si>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</si>
  <si>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</si>
  <si>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</si>
  <si>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</si>
  <si>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</si>
  <si>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</si>
  <si>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</si>
  <si>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</si>
  <si>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</si>
  <si>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</si>
  <si>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</si>
  <si>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</si>
  <si>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</si>
  <si>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</si>
  <si>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</si>
  <si>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</si>
  <si>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COMMISTURADOR DE EIXO HORIZONTAL DE 300 KG. AF_08/2019</t>
  </si>
  <si>
    <t>ARGAMASSA TRAÇO 1:5 (EM VOLUME DE CIMENTO E AREIA GROSSA ÚMIDA) COM ADIÇÃO DE EMULSÃO POLIMÉRICA PARA CHAPISCO ROLADO, PREPARO MECÂNICO COMMISTURADOR DE EIXO HORIZONTAL DE 600 KG. AF_08/2019</t>
  </si>
  <si>
    <t>ARGAMASSA TRAÇO 1:3 (EM VOLUME DE CIMENTO E AREIA GROSSA ÚMIDA) COM ADIÇÃO DE EMULSÃO POLIMÉRICA PARA CHAPISCO ROLADO, PREPARO MECÂNICO COMMISTURADOR DE EIXO HORIZONTAL DE 160 KG. AF_08/2019</t>
  </si>
  <si>
    <t>ARGAMASSA TRAÇO 1:3 (EM VOLUME DE CIMENTO E AREIA GROSSA ÚMIDA) COM ADIÇÃO DE EMULSÃO POLIMÉRICA PARA CHAPISCO ROLADO, PREPARO MECÂNICO COMMISTURADOR DE EIXO HORIZONTAL DE 300 KG. AF_08/2019</t>
  </si>
  <si>
    <t>ARGAMASSA TRAÇO 1:3 (EM VOLUME DE CIMENTO E AREIA GROSSA ÚMIDA) COM ADIÇÃO DE EMULSÃO POLIMÉRICA PARA CHAPISCO ROLADO, PREPARO MECÂNICO COMMISTURADOR DE EIXO HORIZONTAL DE 600 KG. AF_08/2019</t>
  </si>
  <si>
    <t>ARGAMASSA TRAÇO 1:4 (EM VOLUME DE CIMENTO E AREIA GROSSA ÚMIDA) COM ADIÇÃO DE EMULSÃO POLIMÉRICA PARA CHAPISCO ROLADO, PREPARO MECÂNICO COMMISTURADOR DE EIXO HORIZONTAL DE 300 KG. AF_08/2019</t>
  </si>
  <si>
    <t>ARGAMASSA TRAÇO 1:4 (EM VOLUME DE CIMENTO E AREIA GROSSA ÚMIDA) COM ADIÇÃO DE EMULSÃO POLIMÉRICA PARA CHAPISCO ROLADO, PREPARO MECÂNICO COMMISTURADOR DE EIXO HORIZONTAL DE 600 KG. AF_08/2019</t>
  </si>
  <si>
    <t>ARGAMASSA TRAÇO 1:7 (EM VOLUME DE CIMENTO E AREIA MÉDIA ÚMIDA) COM ADIÇÃO DE PLASTIFICANTE PARA EMBOÇO/MASSA ÚNICA/ASSENTAMENTO DE ALVENARIADE VEDAÇÃO, PREPARO MANUAL. AF_08/2019</t>
  </si>
  <si>
    <t>ARGAMASSA TRAÇO 1:6 (EM VOLUME DE CIMENTO E AREIA MÉDIA ÚMIDA) COM ADIÇÃO DE PLASTIFICANTE PARA EMBOÇO/MASSA ÚNICA/ASSENTAMENTO DE ALVENARIADE VEDAÇÃO, PREPARO MANUAL. AF_08/2019</t>
  </si>
  <si>
    <t>ARGAMASSA TRAÇO 1:1:6 (EM VOLUME DE CIMENTO, CAL E AREIA MÉDIA ÚMIDA) PARA EMBOÇO/MASSA ÚNICA/ASSENTAMENTO DE ALVENARIA DE VEDAÇÃO, PREPAROMANUAL.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</si>
  <si>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</si>
  <si>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PREPAROMANUAL. AF_08/2019</t>
  </si>
  <si>
    <t>ARGAMASSA TRAÇO 1:2:9 (EM VOLUME DE CIMENTO, CAL E AREIA MÉDIA ÚMIDA) PARA EMBOÇO/MASSA ÚNICA/ASSENTAMENTO DE ALVENARIA DE VEDAÇÃO, PREPAROMANUAL. AF_08/2019</t>
  </si>
  <si>
    <t>ARGAMASSA TRAÇO 1:3:12 (EM VOLUME DE CIMENTO, CAL E AREIA MÉDIA ÚMIDA)PARA EMBOÇO/MASSA ÚNICA/ASSENTAMENTO DE ALVENARIA DE VEDAÇÃO, PREPAROMANUAL.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</si>
  <si>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</si>
  <si>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</si>
  <si>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</si>
  <si>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</si>
  <si>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</si>
  <si>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</si>
  <si>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</si>
  <si>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</si>
  <si>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</si>
  <si>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</si>
  <si>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</si>
  <si>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</si>
  <si>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</si>
  <si>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</si>
  <si>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</si>
  <si>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</si>
  <si>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</si>
  <si>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</si>
  <si>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</si>
  <si>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MISTURADORDE EIXO HORIZONTAL DE 160 KG. AF_08/2019</t>
  </si>
  <si>
    <t>ARGAMASSA INDUSTRIALIZADA PARA CHAPISCO ROLADO, PREPARO COM MISTURADORDE EIXO HORIZONTAL DE 300 KG. AF_08/2019</t>
  </si>
  <si>
    <t>ARGAMASSA INDUSTRIALIZADA PARA CHAPISCO ROLADO, PREPARO COM MISTURADORDE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</si>
  <si>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</si>
  <si>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</si>
  <si>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</si>
  <si>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</si>
  <si>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 xml:space="preserve">ARGAMASSA PRONTA PARA CONTRAPISO, PREPARO MANUAL. AF_08/2019 </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</si>
  <si>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</si>
  <si>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</si>
  <si>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</si>
  <si>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PARA REVESTIMENTO DECORATIVO MONOCAMADA (MONOCAPA), MISTURA E PROJEÇÃO DE 2 M3/H DE ARGAMASSA. AF_06/2014</t>
  </si>
  <si>
    <t>ARGAMASSA INDUSTRIALIZADA PARA REVESTIMENTOS, MISTURA E PROJEÇÃO DE 1,5 M³/H DE ARGAMASSA. AF_08/2019</t>
  </si>
  <si>
    <t>ARGAMASSA INDUSTRIALIZADA PARA REVESTIMENTOS, MISTURA E PROJEÇÃO DE 2 M³/H DE ARGAMASSA. AF_06/2014</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</si>
  <si>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</si>
  <si>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</si>
  <si>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</si>
  <si>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</si>
  <si>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</si>
  <si>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(CIMENTO E AREIA MÉDIA), PREPARO MECÂNICO COM BETONEIRA 400 L. AF_08/2014</t>
  </si>
  <si>
    <t>ARGAMASSA TRAÇO 1:4 (EM VOLUME DE CIMENTO E AREIA MÉDIA ÚMIDA), PREPARO MANUAL. AF_08/2019</t>
  </si>
  <si>
    <t>ARGAMASSA TRAÇO 1:2:9 (EM VOLUME DE CIMENTO, CAL E AREIA MÉDIA ÚMIDA) PARA EMBOÇO/MASSA ÚNICA/ASSENTAMENTO DE ALVENARIA DE VEDAÇÃO, PREPAROMECÂNICO COM BETONEIRA 400 L. AF_08/2019</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</si>
  <si>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</si>
  <si>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</si>
  <si>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</si>
  <si>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</si>
  <si>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</si>
  <si>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</si>
  <si>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</si>
  <si>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</si>
  <si>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</si>
  <si>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</si>
  <si>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</si>
  <si>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</si>
  <si>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</si>
  <si>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</si>
  <si>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</si>
  <si>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</si>
  <si>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</si>
  <si>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</si>
  <si>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</si>
  <si>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</si>
  <si>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</si>
  <si>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</si>
  <si>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</si>
  <si>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t>
  </si>
  <si>
    <t>ARGAMASSA TRAÇO 1:2:9 (EM VOLUME DE CIMENTO, CAL E AREIA MÉDIA ÚMIDA) PARA EMBOÇO/MASSA ÚNICA/ASSENTAMENTO DE ALVENARIA DE VEDAÇÃO, PREPAROMECÂNICO COM MISTURADOR DE EIXO HORIZONTAL DE 600 KG. AF_08/2019</t>
  </si>
  <si>
    <t>ARGAMASSA TRAÇO 1:0,5:4,5 (EM VOLUME DE CIMENTO, CAL E AREIA MÉDIA ÚMI</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</si>
  <si>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</si>
  <si>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</si>
  <si>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</si>
  <si>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</si>
  <si>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</si>
  <si>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CARGA, DESCARGA E TRANSPORTE DE MATERIAIS</t>
  </si>
  <si>
    <t xml:space="preserve">PENEIRAMENTO DE AREIA COM PENEIRA ELÉTRICA. AF_11/2015 </t>
  </si>
  <si>
    <t xml:space="preserve">PENEIRAMENTO DE AREIA COM PENEIRA MANUAL. AF_11/2015 </t>
  </si>
  <si>
    <t xml:space="preserve">ENSACAMENTO DE AREIA. AF_11/2015 </t>
  </si>
  <si>
    <t>TRANSPORTE HORIZONTAL MANUAL, DE SACOS DE 50 KG (UNIDADE: KGXKM). AF_0</t>
  </si>
  <si>
    <t>TRANSPORTE HORIZONTAL MANUAL, DE SACOS DE 50 KG (UNIDADE: KGXKM). AF_07/2019</t>
  </si>
  <si>
    <t>KGXKM</t>
  </si>
  <si>
    <t>TRANSPORTE HORIZONTAL MANUAL, DE SACOS DE 30 KG (UNIDADE: KGXKM). AF_0</t>
  </si>
  <si>
    <t>TRANSPORTE HORIZONTAL MANUAL, DE SACOS DE 30 KG (UNIDADE: KGXKM). AF_07/2019</t>
  </si>
  <si>
    <t>TRANSPORTE HORIZONTAL MANUAL, DE SACOS DE 20 KG (UNIDADE: KGXKM). AF_0</t>
  </si>
  <si>
    <t>TRANSPORTE HORIZONTAL MANUAL, DE SACOS DE 20 KG (UNIDADE: KGXKM). AF_07/2019</t>
  </si>
  <si>
    <t>TRANSPORTE HORIZONTAL COM CARRINHO PLATAFORMA, DE SACOS DE 50 KG (UNID</t>
  </si>
  <si>
    <t>TRANSPORTE HORIZONTAL COM CARRINHO PLATAFORMA, DE SACOS DE 50 KG (UNIDADE: KGXKM). AF_07/2019</t>
  </si>
  <si>
    <t>TRANSPORTE HORIZONTAL COM CARRINHO PLATAFORMA, DE SACOS DE 30 KG (UNID</t>
  </si>
  <si>
    <t>TRANSPORTE HORIZONTAL COM CARRINHO PLATAFORMA, DE SACOS DE 30 KG (UNIDADE: KGXKM). AF_07/2019</t>
  </si>
  <si>
    <t>TRANSPORTE HORIZONTAL COM CARRINHO PLATAFORMA, DE SACOS DE 20 KG (UNID</t>
  </si>
  <si>
    <t>TRANSPORTE HORIZONTAL COM CARRINHO PLATAFORMA, DE SACOS DE 20 KG (UNIDADE: KGXKM). AF_07/2019</t>
  </si>
  <si>
    <t>TRANSPORTE HORIZONTAL COM CARRINHO DE MÃO, DE SACOS DE 50 KG (UNIDADE:</t>
  </si>
  <si>
    <t>TRANSPORTE HORIZONTAL COM CARRINHO DE MÃO, DE SACOS DE 50 KG (UNIDADE:KGXKM). AF_07/2019</t>
  </si>
  <si>
    <t>TRANSPORTE HORIZONTAL COM CARRINHO DE MÃO, DE SACOS DE 30 KG (UNIDADE:</t>
  </si>
  <si>
    <t>TRANSPORTE HORIZONTAL COM CARRINHO DE MÃO, DE SACOS DE 30 KG (UNIDADE:KGXKM). AF_07/2019</t>
  </si>
  <si>
    <t>TRANSPORTE HORIZONTAL COM CARRINHO DE MÃO, DE SACOS DE 20 KG (UNIDADE:</t>
  </si>
  <si>
    <t>TRANSPORTE HORIZONTAL COM CARRINHO DE MÃO, DE SACOS DE 20 KG (UNIDADE:KGXKM). AF_07/2019</t>
  </si>
  <si>
    <t>TRANSPORTE HORIZONTAL COM MANIPULADOR TELESCÓPICO, DE PÁLETE DE SACOS</t>
  </si>
  <si>
    <t>TRANSPORTE HORIZONTAL COM MANIPULADOR TELESCÓPICO, DE PÁLETE DE SACOS (UNIDADE: KGXKM). AF_07/2019</t>
  </si>
  <si>
    <t>TRANSPORTE HORIZONTAL COM JERICA DE 60 L, DE MASSA/ GRANEL (UNIDADE: M</t>
  </si>
  <si>
    <t>TRANSPORTE HORIZONTAL COM JERICA DE 60 L, DE MASSA/ GRANEL (UNIDADE: M3XKM). AF_07/2019</t>
  </si>
  <si>
    <t>TRANSPORTE HORIZONTAL COM JERICA DE 90 L, DE MASSA/ GRANEL (UNIDADE: M</t>
  </si>
  <si>
    <t>TRANSPORTE HORIZONTAL COM JERICA DE 90 L, DE MASSA/ GRANEL (UNIDADE: M3XKM). AF_07/2019</t>
  </si>
  <si>
    <t>TRANSPORTE HORIZONTAL COM CARREGADEIRA, DE MASSA/ GRANEL (UNIDADE: M3X</t>
  </si>
  <si>
    <t>TRANSPORTE HORIZONTAL COM CARREGADEIRA, DE MASSA/ GRANEL (UNIDADE: M3XKM). AF_07/2019</t>
  </si>
  <si>
    <t>TRANSPORTE HORIZONTAL MANUAL, DE BLOCOS VAZADOS DE CONCRETO OU CERÂMIC</t>
  </si>
  <si>
    <t>TRANSPORTE HORIZONTAL MANUAL, DE BLOCOS VAZADOS DE CONCRETO OU CERÂMICO DE 19X19X39CM (UNIDADE: BLOCOXKM). AF_07/2019</t>
  </si>
  <si>
    <t>UNXKM</t>
  </si>
  <si>
    <t>TRANSPORTE HORIZONTAL MANUAL, DE BLOCOS CERÂMICOS FURADOS NA HORIZONTA</t>
  </si>
  <si>
    <t>TRANSPORTE HORIZONTAL MANUAL, DE BLOCOS CERÂMICOS FURADOS NA HORIZONTAL DE 9X19X19CM (UNIDADE: BLOCOXKM). AF_07/2019</t>
  </si>
  <si>
    <t>TRANSPORTE HORIZONTAL COM CARRINHO DE MÃO, DE BLOCOS VAZADOS DE CONCRE</t>
  </si>
  <si>
    <t>TRANSPORTE HORIZONTAL COM CARRINHO DE MÃO, DE BLOCOS VAZADOS DE CONCRETO OU CERÂMICO DE 19X19X39CM (UNIDADE: BLOCOXKM). AF_07/2019</t>
  </si>
  <si>
    <t>TRANSPORTE HORIZONTAL COM CARRINHO DE MÃO, DE BLOCOS CERÂMICOS FURADOS</t>
  </si>
  <si>
    <t>TRANSPORTE HORIZONTAL COM CARRINHO DE MÃO, DE BLOCOS CERÂMICOS FURADOSNA HORIZONTAL DE 9X19X19CM (UNIDADE: BLOCOXKM). AF_07/2019</t>
  </si>
  <si>
    <t>TRANSPORTE HORIZONTAL COM CARRINHO PLATAFORMA, DE BLOCOS VAZADOS DE CO</t>
  </si>
  <si>
    <t>TRANSPORTE HORIZONTAL COM CARRINHO PLATAFORMA, DE BLOCOS VAZADOS DE CONCRETO OU CERÂMICO DE 19X19X39CM (UNIDADE: BLOCOXKM). AF_07/2019</t>
  </si>
  <si>
    <t>TRANSPORTE HORIZONTAL COM CARRINHO PLATAFORMA, DE BLOCOS CERÂMICOS FUR</t>
  </si>
  <si>
    <t>TRANSPORTE HORIZONTAL COM CARRINHO PLATAFORMA, DE BLOCOS CERÂMICOS FURADOS NA HORIZONTAL DE 9X19X19CM (UNIDADE: BLOCOXKM). AF_07/2019</t>
  </si>
  <si>
    <t>TRANSPORTE HORIZONTAL COM CARRINHO MINI PÁLETES, DE BLOCOS VAZADOS DE</t>
  </si>
  <si>
    <t>TRANSPORTE HORIZONTAL COM CARRINHO MINI PÁLETES, DE BLOCOS VAZADOS DE CONCRETO DE 19X19X39CM (UNIDADE: BLOCOXKM). AF_07/2019</t>
  </si>
  <si>
    <t>TRANSPORTE HORIZONTAL COM CARRINHO MINI PÁLETES, DE BLOCOS CERÂMICOS F</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</si>
  <si>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</si>
  <si>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</si>
  <si>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t>
  </si>
  <si>
    <t>TRANSPORTE HORIZONTAL COM MANIPULADOR TELESCÓPICO, DE BLOCOS VAZADOS DE CONCRETO DE 19X19X39CM (UNIDADE: BLOCOXKM). AF_07/2019</t>
  </si>
  <si>
    <t>TRANSPORTE HORIZONTAL COM MANIPULADOR TELESCÓPICO, DE BLOCOS CERÂMICOS</t>
  </si>
  <si>
    <t>TRANSPORTE HORIZONTAL COM MANIPULADOR TELESCÓPICO, DE BLOCOS CERÂMICOSFURADOS NA VERTICAL DE 19X19X39CM (UNIDADE: BLOCOXKM). AF_07/2019</t>
  </si>
  <si>
    <t>TRANSPORTE HORIZONTAL COM MANIPULADOR TELESCÓPICO, DE BLOCOS CERÂMICOSFURADOS NA HORIZONTAL DE 9X19X19CM (UNIDADE: BLOCOXKM). AF_07/2019</t>
  </si>
  <si>
    <t>TRANSPORTE HORIZONTAL MANUAL, DE CAIXA COM REVESTIMENTO CERÂMICO (UNID</t>
  </si>
  <si>
    <t>TRANSPORTE HORIZONTAL MANUAL, DE CAIXA COM REVESTIMENTO CERÂMICO (UNIDADE: M2XKM). AF_07/2019</t>
  </si>
  <si>
    <t>M2XKM</t>
  </si>
  <si>
    <t>TRANSPORTE HORIZONTAL COM CARRINHO DE MÃO, DE CAIXA COM REVESTIMENTO C</t>
  </si>
  <si>
    <t>TRANSPORTE HORIZONTAL COM CARRINHO DE MÃO, DE CAIXA COM REVESTIMENTO CERÂMICO (UNIDADE: M2XKM). AF_07/2019</t>
  </si>
  <si>
    <t>TRANSPORTE HORIZONTAL COM CARRINHO PLATAFORMA, DE CAIXA COM REVESTIMEN</t>
  </si>
  <si>
    <t>TRANSPORTE HORIZONTAL COM CARRINHO PLATAFORMA, DE CAIXA COM REVESTIMENTO CERÂMICO (UNIDADE: M2XKM). AF_07/2019</t>
  </si>
  <si>
    <t>TRANSPORTE HORIZONTAL COM CARRINHO MINI PÁLETES, DE CAIXA COM REVESTIM</t>
  </si>
  <si>
    <t>TRANSPORTE HORIZONTAL COM CARRINHO MINI PÁLETES, DE CAIXA COM REVESTIMENTO CERÂMICO (UNIDADE: M2XKM). AF_07/2019</t>
  </si>
  <si>
    <t>TRANSPORTE HORIZONTAL COM MANIPULADOR TELESCÓPICO, DE CAIXA COM REVEST</t>
  </si>
  <si>
    <t>TRANSPORTE HORIZONTAL COM MANIPULADOR TELESCÓPICO, DE CAIXA COM REVESTIMENTO CERÂMICO (UNIDADE: M2XKM). AF_07/2019</t>
  </si>
  <si>
    <t>TRANSPORTE HORIZONTAL MANUAL, DE LATA DE 18 LITROS (UNIDADE: LXKM). AF</t>
  </si>
  <si>
    <t>TRANSPORTE HORIZONTAL MANUAL, DE LATA DE 18 LITROS (UNIDADE: LXKM). AF_07/2019</t>
  </si>
  <si>
    <t>LXKM</t>
  </si>
  <si>
    <t>TRANSPORTE HORIZONTAL COM CARRINHO PLATAFORMA, DE LATA DE 18 LITROS (U</t>
  </si>
  <si>
    <t>TRANSPORTE HORIZONTAL COM CARRINHO PLATAFORMA, DE LATA DE 18 LITROS (UNIDADE: LXKM). AF_07/2019</t>
  </si>
  <si>
    <t>TRANSPORTE HORIZONTAL COM CARRINHO RACIONAL, DE LATA DE 18 LITROS (UNI</t>
  </si>
  <si>
    <t>TRANSPORTE HORIZONTAL COM CARRINHO RACIONAL, DE LATA DE 18 LITROS (UNIDADE: LXKM). AF_07/2019</t>
  </si>
  <si>
    <t>TRANSPORTE HORIZONTAL COM MANIPULADOR TELESCÓPICO, DE LATA DE 18 LITRO</t>
  </si>
  <si>
    <t>TRANSPORTE HORIZONTAL COM MANIPULADOR TELESCÓPICO, DE LATA DE 18 LITROS (UNIDADE: LXKM). AF_07/2019</t>
  </si>
  <si>
    <t>TRANSPORTE VERTICAL MANUAL, 1 PAVIMENTO, DE SACOS DE 50 KG (UNIDADE: K</t>
  </si>
  <si>
    <t>TRANSPORTE VERTICAL MANUAL, 1 PAVIMENTO, DE SACOS DE 50 KG (UNIDADE: KG). AF_07/2019</t>
  </si>
  <si>
    <t>TRANSPORTE VERTICAL MANUAL, 1 PAVIMENTO, DE SACOS DE 30 KG (UNIDADE: K</t>
  </si>
  <si>
    <t>TRANSPORTE VERTICAL MANUAL, 1 PAVIMENTO, DE SACOS DE 30 KG (UNIDADE: KG). AF_07/2019</t>
  </si>
  <si>
    <t>TRANSPORTE VERTICAL MANUAL, 1 PAVIMENTO, DE SACOS DE 20 KG (UNIDADE: K</t>
  </si>
  <si>
    <t>TRANSPORTE VERTICAL MANUAL, 1 PAVIMENTO, DE SACOS DE 20 KG (UNIDADE: KG). AF_07/2019</t>
  </si>
  <si>
    <t>TRANSPORTE VERTICAL MANUAL, 1 PAVIMENTO, DE BLOCOS VAZADOS DE CONCRETO</t>
  </si>
  <si>
    <t>TRANSPORTE VERTICAL MANUAL, 1 PAVIMENTO, DE BLOCOS VAZADOS DE CONCRETOOU CERÂMICO DE 19X19X39CM (UNIDADE: BLOCO). AF_07/2019</t>
  </si>
  <si>
    <t>TRANSPORTE VERTICAL MANUAL, 1 PAVIMENTO, DE BLOCOS CERÂMICOS FURADOS N</t>
  </si>
  <si>
    <t>TRANSPORTE VERTICAL MANUAL, 1 PAVIMENTO, DE BLOCOS CERÂMICOS FURADOS NA HORIZONTAL DE 9X19X19CM (UNIDADE: BLOCO). AF_07/2019</t>
  </si>
  <si>
    <t>TRANSPORTE VERTICAL MANUAL, 1 PAVIMENTO, DE CAIXA COM REVESTIMENTO CER</t>
  </si>
  <si>
    <t>TRANSPORTE VERTICAL MANUAL, 1 PAVIMENTO, DE CAIXA COM REVESTIMENTO CERÂMICO (UNIDADE: M2). AF_07/2019</t>
  </si>
  <si>
    <t>TRANSPORTE VERTICAL MANUAL, 1 PAVIMENTO, DE LATA DE 18 LITROS (UNIDADE</t>
  </si>
  <si>
    <t>TRANSPORTE VERTICAL MANUAL, 1 PAVIMENTO, DE LATA DE 18 LITROS (UNIDADE: L). AF_07/2019</t>
  </si>
  <si>
    <t>L</t>
  </si>
  <si>
    <t>TRANSPORTE HORIZONTAL MANUAL, DE TUBO DE PVC SOLDÁVEL COM DIÂMETRO MEN</t>
  </si>
  <si>
    <t>TRANSPORTE HORIZONTAL MANUAL, DE TUBO DE PVC SOLDÁVEL COM DIÂMETRO MENOR OU IGUAL A 60 MM (UNIDADE: MXKM). AF_07/2019</t>
  </si>
  <si>
    <t>MXKM</t>
  </si>
  <si>
    <t>TRANSPORTE HORIZONTAL MANUAL, DE TUBO DE PVC SOLDÁVEL COM DIÂMETRO MAI</t>
  </si>
  <si>
    <t>TRANSPORTE HORIZONTAL MANUAL, DE TUBO DE PVC SOLDÁVEL COM DIÂMETRO MAIOR QUE 60 MM E MENOR OU IGUAL A 85 MM (UNIDADE: MXKM). AF_07/2019</t>
  </si>
  <si>
    <t>TRANSPORTE HORIZONTAL MANUAL, DE TUBO DE CPVC COM DIÂMETRO MENOR OU IG</t>
  </si>
  <si>
    <t>TRANSPORTE HORIZONTAL MANUAL, DE TUBO DE CPVC COM DIÂMETRO MENOR OU IGUAL A 73 MM (UNIDADE: MXKM). AF_07/2019</t>
  </si>
  <si>
    <t>TRANSPORTE HORIZONTAL MANUAL, DE TUBO DE CPVC COM DIÂMETRO MAIOR QUE 7</t>
  </si>
  <si>
    <t>TRANSPORTE HORIZONTAL MANUAL, DE TUBO DE CPVC COM DIÂMETRO MAIOR QUE 73 MM E MENOR OU IGUAL A 89 MM (UNIDADE: MXKM). AF_07/2019</t>
  </si>
  <si>
    <t>TRANSPORTE HORIZONTAL MANUAL, DE TUBO DE PPR - PN12 OU PN25 - COM DIÂM</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</si>
  <si>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</si>
  <si>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</si>
  <si>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</si>
  <si>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</si>
  <si>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</si>
  <si>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</si>
  <si>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</si>
  <si>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t>
  </si>
  <si>
    <t>TRANSPORTE HORIZONTAL MANUAL, DE TUBO DE PVC SÉRIE NORMAL - ESGOTO PREDIAL, OU REFORÇADO PARA ESGOTO OU ÁGUAS PLUVIAIS PREDIAL, COM DIÂMETROMENOR OU IGUAL A 75 MM (UNIDADE: MXKM). AF_07/2019</t>
  </si>
  <si>
    <t>TRANSPORTE HORIZONTAL MANUAL, DE TUBO DE PVC SÉRIE NORMAL - ESGOTO PREDIAL, OU REFORÇADO PARA ESGOTO OU ÁGUAS PLUVIAIS PREDIAL, COM DIÂMETROMAIOR QUE 75 MM E MENOR OU IGUAL A 100 MM (UNIDADE: MXKM). AF_07/2019</t>
  </si>
  <si>
    <t>TRANSPORTE HORIZONTAL MANUAL, DE TUBO DE PVC SÉRIE NORMAL - ESGOTO PREDIAL, OU REFORÇADO PARA ESGOTO OU ÁGUAS PLUVIAIS PREDIAL, COM DIÂMETROMAIOR QUE 100 MM E MENOR OU IGUAL A 150 MM (UNIDADE: MXKM). AF_07/2019</t>
  </si>
  <si>
    <t>TRANSPORTE HORIZONTAL MANUAL, DE TUBO DE AÇO CARBONO LEVE OU MÉDIO, PR</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</si>
  <si>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</si>
  <si>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32MM (UNIDADE: MXKM). AF_07/2019</t>
  </si>
  <si>
    <t>TRANSPORTE HORIZONTAL MANUAL, DE TUBO DE AÇO CARBONO LEVE OU MÉDIO, PRETO OU GALVANIZADO, COM DIÂMETRO MAIOR QUE 32 MM E MENOR OU IGUAL A 65MM (UNIDADE: MXKM). AF_07/2019</t>
  </si>
  <si>
    <t>TRANSPORTE HORIZONTAL MANUAL, DE TUBO DE AÇO CARBONO LEVE OU MÉDIO, PRETO OU GALVANIZADO, COM DIÂMETRO MAIOR QUE 65 MM E MENOR OU IGUAL A 90MM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</si>
  <si>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</si>
  <si>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</si>
  <si>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t>
  </si>
  <si>
    <t>TRANSPORTE HORIZONTAL MANUAL, DE TÁBUAS DE MADEIRA COM SEÇÃO TRANSVERSAL DE 2,5 X 25 CM E 2,5 X 30 CM (UNIDADE: MXKM). AF_07/2019</t>
  </si>
  <si>
    <t>TRANSPORTE HORIZONTAL MANUAL, DE CAIBROS DE MADEIRA COM SEÇÃO TRANSVER</t>
  </si>
  <si>
    <t>TRANSPORTE HORIZONTAL MANUAL, DE CAIBROS DE MADEIRA COM SEÇÃO TRANSVERSAL DE 7,5 X 6 CM E 6 X 8 CM (UNIDADE: MXKM). AF_07/2019</t>
  </si>
  <si>
    <t>TRANSPORTE HORIZONTAL MANUAL, DE RIPAS DE MADEIRA COM SEÇÃO TRANSVERSA</t>
  </si>
  <si>
    <t>TRANSPORTE HORIZONTAL MANUAL, DE RIPAS DE MADEIRA COM SEÇÃO TRANSVERSAL DE 1 X 5 CM E 2 X 5 CM (UNIDADE: MXKM). AF_07/2019</t>
  </si>
  <si>
    <t>TRANSPORTE HORIZONTAL MANUAL, DE VIGAS DE MADEIRA COM SEÇÃO TRANSVERSA</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</si>
  <si>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</si>
  <si>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</si>
  <si>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t>
  </si>
  <si>
    <t>TRANSPORTE HORIZONTAL MANUAL, DE VERGALHÕES DE AÇO COM DIÂMETRO DE 5 MM (UNIDADE: KGXKM). AF_07/2019</t>
  </si>
  <si>
    <t>TRANSPORTE HORIZONTAL MANUAL, DE VERGALHÕES DE AÇO COM DIÂMETRO DE 6,3</t>
  </si>
  <si>
    <t>TRANSPORTE HORIZONTAL MANUAL, DE VERGALHÕES DE AÇO COM DIÂMETRO DE 6,3MM (UNIDADE: KGXKM). AF_07/2019</t>
  </si>
  <si>
    <t>TRANSPORTE HORIZONTAL MANUAL, DE VERGALHÕES DE AÇO COM DIÂMETRO DE 8 M</t>
  </si>
  <si>
    <t>TRANSPORTE HORIZONTAL MANUAL, DE VERGALHÕES DE AÇO COM DIÂMETRO DE 8 MM (UNIDADE: KGXKM). AF_07/2019</t>
  </si>
  <si>
    <t>TRANSPORTE HORIZONTAL MANUAL, DE VERGALHÕES DE AÇO COM DIÂMETRO DE 10</t>
  </si>
  <si>
    <t>TRANSPORTE HORIZONTAL MANUAL, DE VERGALHÕES DE AÇO COM DIÂMETRO DE 10 MM; 12,5 MM; 16 MM; 20 MM; 25 MM OU 32 MM (UNIDADE: KGXKM). AF_07/2019</t>
  </si>
  <si>
    <t>TRANSPORTE HORIZONTAL MANUAL, DE JANELA (UNIDADE: M2XKM). AF_07/2019</t>
  </si>
  <si>
    <t xml:space="preserve">TRANSPORTE HORIZONTAL MANUAL, DE JANELA (UNIDADE: M2XKM). AF_07/2019 </t>
  </si>
  <si>
    <t>TRANSPORTE VERTICAL MANUAL, 1 PAVIMENTO, DE JANELA (UNIDADE: M2). AF_0</t>
  </si>
  <si>
    <t>TRANSPORTE VERTICAL MANUAL, 1 PAVIMENTO, DE JANELA (UNIDADE: M2). AF_07/2019</t>
  </si>
  <si>
    <t>TRANSPORTE HORIZONTAL MANUAL, DE PORTA (UNIDADE: UNIDXKM). AF_07/2019</t>
  </si>
  <si>
    <t xml:space="preserve">TRANSPORTE HORIZONTAL MANUAL, DE PORTA (UNIDADE: UNIDXKM). AF_07/2019 </t>
  </si>
  <si>
    <t>TRANSPORTE VERTICAL MANUAL, 1 PAVIMENTO, DE PORTA (UNIDADE: UNID). AF_</t>
  </si>
  <si>
    <t>TRANSPORTE VERTICAL MANUAL, 1 PAVIMENTO, DE PORTA (UNIDADE: UNID). AF_07/2019</t>
  </si>
  <si>
    <t>TRANSPORTE HORIZONTAL MANUAL, DE BANCADA DE MÁRMORE OU GRANITO PARA CO</t>
  </si>
  <si>
    <t>TRANSPORTE HORIZONTAL MANUAL, DE BANCADA DE MÁRMORE OU GRANITO PARA COZINHA/LAVATÓRIO OU MÁRMORE SINTÉTICO COM CUBA INTEGRADA (UNIDADE: UNIDXKM). AF_07/2019</t>
  </si>
  <si>
    <t>TRANSPORTE VERTICAL, BANCADA DE MÁRMORE OU GRANITO PARA COZINHA/LAVATÓ</t>
  </si>
  <si>
    <t>TRANSPORTE VERTICAL, BANCADA DE MÁRMORE OU GRANITO PARA COZINHA/LAVATÓRIO OU MÁRMORE SINTÉTICO COM CUBA INTEGRADA, MANUAL, 1 PAVIMENTO, (UNIDADE: UNID). AF_07/2019</t>
  </si>
  <si>
    <t>TRANSPORTE HORIZONTAL COM CARRINHO PLATAFORMA, DE BANCADA DE MÁRMORE O</t>
  </si>
  <si>
    <t>TRANSPORTE HORIZONTAL COM CARRINHO PLATAFORMA, DE BANCADA DE MÁRMORE OU GRANITO PARA COZINHA/LAVATÓRIO OU MÁRMORE SINTÉTICO COM CUBA INTEGRADA (UNIDADE: UNIDXKM). AF_07/2019</t>
  </si>
  <si>
    <t>TRANSPORTE HORIZONTAL MANUAL, DE VIDRO (UNIDADE: M2XKM). AF_07/2019</t>
  </si>
  <si>
    <t xml:space="preserve">TRANSPORTE HORIZONTAL MANUAL, DE VIDRO (UNIDADE: M2XKM). AF_07/2019 </t>
  </si>
  <si>
    <t>TRANSPORTE VERTICAL MANUAL, 1 PAVIMENTO, DE VIDRO (UNIDADE: M2). AF_07</t>
  </si>
  <si>
    <t>TRANSPORTE VERTICAL MANUAL, 1 PAVIMENTO, DE VIDRO (UNIDADE: M2). AF_07/2019</t>
  </si>
  <si>
    <t>TRANSPORTE HORIZONTAL MANUAL, DE TELA DE AÇO (UNIDADE: KGXKM). AF_07/2</t>
  </si>
  <si>
    <t>TRANSPORTE HORIZONTAL MANUAL, DE TELA DE AÇO (UNIDADE: KGXKM). AF_07/2019</t>
  </si>
  <si>
    <t>TRANSPORTE HORIZONTAL MANUAL, DE COMPENSADO DE MADEIRA (UNIDADE: M2XKM</t>
  </si>
  <si>
    <t>TRANSPORTE HORIZONTAL MANUAL, DE COMPENSADO DE MADEIRA (UNIDADE: M2XKM). AF_07/2019</t>
  </si>
  <si>
    <t>TRANSPORTE HORIZONTAL MANUAL, DE TELHA TERMOACÚSTICA OU TELHA DE AÇO Z</t>
  </si>
  <si>
    <t>TRANSPORTE HORIZONTAL MANUAL, DE TELHA TERMOACÚSTICA OU TELHA DE AÇO ZINCADO (UNIDADE: M2XKM). AF_07/2019</t>
  </si>
  <si>
    <t>TRANSPORTE HORIZONTAL MANUAL, DE TELHA DE FIBROCIMENTO OU TELHA ESTRUT</t>
  </si>
  <si>
    <t>TRANSPORTE HORIZONTAL MANUAL, DE TELHA DE FIBROCIMENTO OU TELHA ESTRUTURAL DE FIBROCIMENTO, CANALETE 90 OU KALHETÃO (UNIDADE: M2XKM). AF_07/2019</t>
  </si>
  <si>
    <t>TRANSPORTE HORIZONTAL COM MANIPULADOR TELESCÓPICO, DE TELHAS TERMOACÚS</t>
  </si>
  <si>
    <t>TRANSPORTE HORIZONTAL COM MANIPULADOR TELESCÓPICO, DE TELHAS TERMOACÚSTICAS, FIBROCIMENTO, AÇO ZINCADO, FIBROCIMENTO ESTRUTURAL, CANALETE 90OU KALHETÃO (UNIDADE: M2XKM). AF_07/2019</t>
  </si>
  <si>
    <t>TRANSPORTE HORIZONTAL MANUAL, DE BACIA SANITÁRIA, CAIXA ACOPLADA, TANQ</t>
  </si>
  <si>
    <t>TRANSPORTE HORIZONTAL MANUAL, DE BACIA SANITÁRIA, CAIXA ACOPLADA, TANQUE OU PIA (UNIDADE: UNIDXKM). AF_07/2019</t>
  </si>
  <si>
    <t>TRANSPORTE VERTICAL MANUAL, 1 PAVIMENTO, DE BACIA SANITÁRIA, CAIXA ACO</t>
  </si>
  <si>
    <t>TRANSPORTE VERTICAL MANUAL, 1 PAVIMENTO, DE BACIA SANITÁRIA, CAIXA ACOPLADA, TANQUE OU PIA (UNIDADE: UNID). AF_07/2019</t>
  </si>
  <si>
    <t>TRANSPORTE HORIZONTAL COM CARRINHO PLATAFORMA, DE BACIA SANITÁRIA, CAI</t>
  </si>
  <si>
    <t>TRANSPORTE HORIZONTAL COM CARRINHO PLATAFORMA, DE BACIA SANITÁRIA, CAIXA ACOPLADA, TANQUE OU PIA (UNIDADE: UNIDXKM). AF_07/2019</t>
  </si>
  <si>
    <t>TRANSPORTE HORIZONTAL COM MANIPULADOR TELESCÓPICO, DE BACIA SANITÁRIA,</t>
  </si>
  <si>
    <t>TRANSPORTE HORIZONTAL COM MANIPULADOR TELESCÓPICO, DE BACIA SANITÁRIA,CAIXA ACOPLADA, TANQUE OU PIA (UNIDADE: UNIDXKM). AF_07/2019</t>
  </si>
  <si>
    <t>TRANSPORTE HORIZONTAL MANUAL, DE TELHA DE CONCRETO OU CERÂMICA (UNIDAD</t>
  </si>
  <si>
    <t>TRANSPORTE HORIZONTAL MANUAL, DE TELHA DE CONCRETO OU CERÂMICA (UNIDADE: M2XKM). AF_07/2019</t>
  </si>
  <si>
    <t>TRANSPORTE HORIZONTAL COM CARRINHO PLATAFORMA, DE TELHA DE CONCRETO OU</t>
  </si>
  <si>
    <t>TRANSPORTE HORIZONTAL COM CARRINHO PLATAFORMA, DE TELHA DE CONCRETO OUCERÂMICA (UNIDADE: M2XKM). AF_07/2019</t>
  </si>
  <si>
    <t>TRANSPORTE HORIZONTAL COM MANIPULADOR TELESCÓPICO, DE TELHA DE CONCRET</t>
  </si>
  <si>
    <t>TRANSPORTE HORIZONTAL COM MANIPULADOR TELESCÓPICO, DE TELHA DE CONCRETO OU CERÂMICA (UNIDADE: M2XKM). AF_07/2019</t>
  </si>
  <si>
    <t>TRANSPORTE HORIZONTAL MANUAL, DE BARRAMENTO BLINDADO (UNIDADE: MXKM).</t>
  </si>
  <si>
    <t>TRANSPORTE HORIZONTAL MANUAL, DE BARRAMENTO BLINDADO (UNIDADE: MXKM). AF_07/2019</t>
  </si>
  <si>
    <t>TRANSPORTE HORIZONTAL COM CARRINHO PLATAFORMA, DE BARRAMENTO BLINDADO</t>
  </si>
  <si>
    <t>TRANSPORTE HORIZONTAL COM CARRINHO PLATAFORMA, DE BARRAMENTO BLINDADO (UNIDADE: MXKM). AF_07/2019</t>
  </si>
  <si>
    <t>TRANSPORTE HORIZONTAL MANUAL, DE CALHA QUADRADA NÚMERO 24 CORTE 33 (UNIDADE: MXKM). AF_07/2019</t>
  </si>
  <si>
    <t>LIMPEZA E ARREMATES FINAIS</t>
  </si>
  <si>
    <t xml:space="preserve">RASPAGEM / CALAFETACAO TACOS MADEIRA 1 DEMAO CERA </t>
  </si>
  <si>
    <t xml:space="preserve">ENCERAMENTO MANUAL EM MADEIRA - 3 DEMAOS </t>
  </si>
  <si>
    <t>LIMPEZA DE PISO CERÂMICO OU PORCELANATO COM VASSOURA A SECO. AF_04/2019</t>
  </si>
  <si>
    <t xml:space="preserve">LIMPEZA DE PISO CERÂMICO OU PORCELANATO COM PANO ÚMIDO. AF_04/2019 </t>
  </si>
  <si>
    <t>LIMPEZA DE PISO CERÂMICO OU COM PEDRAS RÚSTICAS UTILIZANDO ÁCIDO MURIÁTICO. AF_04/2019</t>
  </si>
  <si>
    <t xml:space="preserve">LIMPEZA DE REVESTIMENTO CERÂMICO EM PAREDE COM PANO ÚMIDO AF_04/2019 </t>
  </si>
  <si>
    <t>LIMPEZA DE REVESTIMENTO CERÂMICO EM PAREDE UTILIZANDO ÁCIDO MURIÁTICO.AF_04/2019</t>
  </si>
  <si>
    <t xml:space="preserve">LIMPEZA DE PISO DE LADRILHO HIDRÁULICO COM PANO ÚMIDO. AF_04/2019 </t>
  </si>
  <si>
    <t xml:space="preserve">LIMPEZA DE CONTRAPISO COM VASSOURA A SECO. AF_04/2019 </t>
  </si>
  <si>
    <t xml:space="preserve">LIMPEZA DE LADRILHO HIDRÁULICO EM PAREDE COM PANO ÚMIDO. AF_04/2019 </t>
  </si>
  <si>
    <t xml:space="preserve">LIMPEZA DE SUPERFÍCIE COM JATO DE ALTA PRESSÃO. AF_04/2019 </t>
  </si>
  <si>
    <t xml:space="preserve">LIMPEZA DE PORTA DE MADEIRA. AF_04/2019 </t>
  </si>
  <si>
    <t xml:space="preserve">LIMPEZA DE FORRO REMOVÍVEL COM PANO ÚMIDO. AF_04/2019 </t>
  </si>
  <si>
    <t>OUTROS</t>
  </si>
  <si>
    <t>CONJUNTO DE MANGUEIRA PARA COMBATE A INCENDIO EM FIBRA DE POLIESTER PURA, COM 1.1/2", REVESTIDA INTERNAMENTE, COM 2 LANCES DE 15M CADA</t>
  </si>
  <si>
    <t xml:space="preserve">CONCRETO CICLOPICO FCK=10MPA 30% PEDRA DE MAO INCLUSIVE LANCAMENTO </t>
  </si>
  <si>
    <t>CAIXA PARA RALO C OM GRELHA FOFO 135 KG DE ALV TIJOLO MACICO (7X10X20)PAREDES DE UMA VEZ (0.20 M) DE 0.90X1.20X1.50 M (EXTERNA) COM ARGAMASSA 1:4 CIMENTO:AREIA, BASE CONC FCK=10 MPA, EXCLUSIVE ESCAVACAO E REATERRO.</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</si>
  <si>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</si>
  <si>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</si>
  <si>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</si>
  <si>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</si>
  <si>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</si>
  <si>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</si>
  <si>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</si>
  <si>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PAVIMENTOS.AF_11/2017</t>
  </si>
  <si>
    <t>GUARDA-CORPO FIXADO EM FÔRMA DE MADEIRA COM TRAVESSÕES EM MADEIRA PREGADA PRÉ-MONTADA E ENCAIXE NA FÔRMA. PARA EDIFICAÇÕES COM ALTURA IGUALOU SUPERIOR A 4 PAVIMENTOS. AF_11/2017</t>
  </si>
  <si>
    <t>GUARDA-CORPO EM LAJE PÓS-DESFÔRMA, PARA ESTRUTURAS EM CONCRETO, COM ESCORAS DE MADEIRA ESTRONCADAS NA ESTRUTURA, TRAVESSÕES DE MADEIRA PREGADOS E FECHAMENTO EM TELA DE POLIPROPILENO PARA EDIFICAÇÕES COM ALTURAATÉ 4 PAVIMENTOS (1 MONTAGEM POR OBRA). AF_11/2017</t>
  </si>
  <si>
    <t>GUARDA-CORPO EM LAJE PÓS-DESFÔRMA, PARA ESTRUTURAS EM CONCRETO, COM ESCORAS DE MADEIRA ESTRONCADAS NA ESTRUTURA, TRAVESSÕES DE MADEIRA PREGADOS E FECHAMENTO EM TELA DE POLIPROPILENO PARA EDIFICAÇÕES ACIMA DE 4PAV.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</si>
  <si>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</si>
  <si>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PAVIMENTOS(2 MONTAGENS POR OBRA). AF_11/2017</t>
  </si>
  <si>
    <t>FECHAMENTO REMOVÍVEL DE VÃO DE PORTAS, EM MADEIRA (VÃO DO ELEVADOR) 1 MONTAGEM EM OBRA. AF_11/2017</t>
  </si>
  <si>
    <t>FECHAMENTO REMOVÍVEL DE ABERTURA DE CAIXILHO, EM MADEIRA 4 MONTAGENSEM OBRA. AF_11/2017</t>
  </si>
  <si>
    <t>FECHAMENTO REMOVÍVEL DE ABERTURA NO PISO, EM MADEIRA 1 MONTAGEM EM OBRA. AF_11/2017</t>
  </si>
  <si>
    <t xml:space="preserve">PONTEIRAS DE PROTEÇÃO DE VERGALHÕES EXPOSTOS EM FUNDAÇÕES. AF_11/2017 </t>
  </si>
  <si>
    <t>PONTEIRAS DE PROTEÇÃO DE VERGALHÕES EXPOSTOS EM ESTRUTURAS DE CONCRETOARMADO CONVENCIONAL. AF_11/2017</t>
  </si>
  <si>
    <t>PONTEIRAS DE PROTEÇÃO DE VERGALHÕES EXPOSTOS EM ALVENARIA ESTRUTURAL. AF_11/2017</t>
  </si>
  <si>
    <t xml:space="preserve">SINALIZAÇÃO COM FITA FIXADA NA ESTRUTURA. AF_11/2017 </t>
  </si>
  <si>
    <t>SINALIZAÇÃO COM FITA FIXADA EM CONE PLÁSTICO, INCLUINDO CONE. AF_11/2017</t>
  </si>
  <si>
    <t xml:space="preserve">COLOCAÇÃO DE TELA EM ANDAIME FACHADEIRO. AF_11/2017 </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</si>
  <si>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</si>
  <si>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</si>
  <si>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</si>
  <si>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</si>
  <si>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</si>
  <si>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SERP</t>
  </si>
  <si>
    <t>SERVICOS PRELIMINARES</t>
  </si>
  <si>
    <t>DEMOLICOES/RETIRADAS</t>
  </si>
  <si>
    <t xml:space="preserve">REMOCAO DE VIDRO COMUM </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</si>
  <si>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</si>
  <si>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</si>
  <si>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</si>
  <si>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</si>
  <si>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</si>
  <si>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</si>
  <si>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</si>
  <si>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 xml:space="preserve">DEMOLIÇÃO DE LAJES, DE FORMA MANUAL, SEM REAPROVEITAMENTO. AF_12/2017 </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</si>
  <si>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</si>
  <si>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</si>
  <si>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</si>
  <si>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</si>
  <si>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</si>
  <si>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</si>
  <si>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</si>
  <si>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</si>
  <si>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</si>
  <si>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</si>
  <si>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</si>
  <si>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</si>
  <si>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</si>
  <si>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</si>
  <si>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 xml:space="preserve">REMOÇÃO DE PORTAS, DE FORMA MANUAL, SEM REAPROVEITAMENTO. AF_12/2017 </t>
  </si>
  <si>
    <t xml:space="preserve">REMOÇÃO DE JANELAS, DE FORMA MANUAL, SEM REAPROVEITAMENTO. AF_12/2017 </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</si>
  <si>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</si>
  <si>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</si>
  <si>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</si>
  <si>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</si>
  <si>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</si>
  <si>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</si>
  <si>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</si>
  <si>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</si>
  <si>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</si>
  <si>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</si>
  <si>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</si>
  <si>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</si>
  <si>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</si>
  <si>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</si>
  <si>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</si>
  <si>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</si>
  <si>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 xml:space="preserve">REMOÇÃO DE LOUÇAS, DE FORMA MANUAL, SEM REAPROVEITAMENTO. AF_12/2017 </t>
  </si>
  <si>
    <t>REMOÇÃO DE ACESSÓRIOS, DE FORMA MANUAL, SEM REAPROVEITAMENTO. AF_12/2017</t>
  </si>
  <si>
    <t>REMOÇÃO DE LUMINÁRIAS, DE FORMA MANUAL, SEM REAPROVEITAMENTO. AF_12/2017</t>
  </si>
  <si>
    <t>REMOÇÃO DE METAIS SANITÁRIOS, DE FORMA MANUAL, SEM REAPROVEITAMENTO. AF_12/2017</t>
  </si>
  <si>
    <t>SERT</t>
  </si>
  <si>
    <t>SERVICOS TECNICOS</t>
  </si>
  <si>
    <t>CONTROLE TECNOLOGICO</t>
  </si>
  <si>
    <t>SERVIÇOS TÉCNICOS ESPECIALIZADOS PARA ACOMPANHAMENTO DE EXECUÇÃO DE FUNDAÇÕES PROFUNDAS E ESTRUTURAS DE CONTENÇÃO</t>
  </si>
  <si>
    <t>LOCACAO</t>
  </si>
  <si>
    <t xml:space="preserve">LOCAÇÃO DE PONTO PARA REFERÊNCIA TOPOGRÁFICA. AF_10/2018 </t>
  </si>
  <si>
    <t>LOCACAO CONVENCIONAL DE OBRA, UTILIZANDO GABARITO DE TÁBUAS CORRIDAS PONTALETADAS A CADA 2,00M - 2 UTILIZAÇÕES. AF_10/2018</t>
  </si>
  <si>
    <t xml:space="preserve">MARCAÇÃO DE PONTOS EM GABARITO OU CAVALETE. AF_10/2018 </t>
  </si>
  <si>
    <t xml:space="preserve">LOCAÇÃO DE REDE DE ÁGUA OU ESGOTO. AF_10/2018 </t>
  </si>
  <si>
    <t xml:space="preserve">LOCAÇÃO DE PAVIMENTAÇÃO. AF_10/2018 </t>
  </si>
  <si>
    <t>TRAN</t>
  </si>
  <si>
    <t>TRANPORTES, CARGAS E DESCARGAS</t>
  </si>
  <si>
    <t>TRANSPORTE COMERCIAL</t>
  </si>
  <si>
    <t>TRANSPORTE MATERIAIS BETUMINOSOS</t>
  </si>
  <si>
    <t>TRANSPORTE DE MATERIAL ASFALTICO, COM CAMINHÃO COM CAPACIDADE DE 30000L EM RODOVIA PAVIMENTADA PARA DISTÂNCIAS MÉDIAS DE TRANSPORTE SUPERIORES A 100 KM. AF_02/2016</t>
  </si>
  <si>
    <t>TRANSPORTE DE MATERIAL ASFALTICO, COM CAMINHÃO COM CAPACIDADE DE 20000L EM RODOVIA PAVIMENTADA PARA DISTÂNCIAS MÉDIAS DE TRANSPORTE IGUAL OU INFERIOR A 100 KM. AF_02/2016</t>
  </si>
  <si>
    <t>TRANSPORTE DE MATERIAL ASFALTICO, COM CAMINHÃO COM CAPACIDADE DE 30000L EM RODOVIA NÃO PAVIMENTADA PARA DISTÂNCIAS MÉDIAS DE TRANSPORTE SUPERIORES A 100 KM. AF_02/2016</t>
  </si>
  <si>
    <t>TRANSPORTE DE MATERIAL ASFALTICO, COM CAMINHÃO COM CAPACIDADE DE 20000L EM RODOVIA NÃO PAVIMENTADA PARA DISTÂNCIAS MÉDIAS DE TRANSPORTE IGUAL OU INFERIOR A 100 KM. AF_02/2016</t>
  </si>
  <si>
    <t>URBA</t>
  </si>
  <si>
    <t>URBANIZACAO</t>
  </si>
  <si>
    <t>CERCA/PROTETORES</t>
  </si>
  <si>
    <t>ALAMBRADO</t>
  </si>
  <si>
    <t>ALAMBRADO PARA QUADRA POLIESPORTIVA</t>
  </si>
  <si>
    <t>74244/001</t>
  </si>
  <si>
    <t>ALAMBRADO PARA QUADRA POLIESPORTIVA, ESTRUTURADO POR TUBOS DE ACO GALVANIZADO, COM COSTURA, DIN 2440, DIAMETRO 2", COM TELA DE ARAME GALVANIZADO, FIO 14 BWG E MALHA QUADRADA 5X5CM</t>
  </si>
  <si>
    <t>ARBORIZACAO, INCLUSIVE PREPARO DO SOLO</t>
  </si>
  <si>
    <t xml:space="preserve">PLANTIO DE ARBUSTO OU CERCA VIVA. AF_05/2018 </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</si>
  <si>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</si>
  <si>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</si>
  <si>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</si>
  <si>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 xml:space="preserve">REVOLVIMENTO E LIMPEZA MANUAL DE SOLO. AF_05/2018 </t>
  </si>
  <si>
    <t xml:space="preserve">APLICAÇÃO DE ADUBO EM SOLO. AF_05/2018 </t>
  </si>
  <si>
    <t xml:space="preserve">APLICAÇÃO DE CALCÁRIO PARA CORREÇÃO DO PH DO SOLO. AF_05/2018 </t>
  </si>
  <si>
    <t>ALAMBRADO EM MOURÕES DE CONCRETO, COM TELA DE ARAME GALVANIZADO (INCLUSIVE MURETA EM CONCRETO). AF_05/2018</t>
  </si>
  <si>
    <t xml:space="preserve">LIMPEZA MANUAL DE VEGETAÇÃO EM TERRENO COM ENXADA.AF_05/2018 </t>
  </si>
  <si>
    <t>GRAMA, INCLUSIVE PREPARO DO SOLO</t>
  </si>
  <si>
    <t xml:space="preserve">PLANTIO DE GRAMA EM PAVIMENTO CONCREGRAMA. AF_05/2018 </t>
  </si>
  <si>
    <t xml:space="preserve">PLANTIO DE GRAMA EM PLACAS. AF_05/2018 </t>
  </si>
  <si>
    <t xml:space="preserve">PLANTIO DE FORRAÇÃO. AF_05/2018 </t>
  </si>
  <si>
    <t>MANUTENCAO E LIMPEZA DE AREAS VERDES</t>
  </si>
  <si>
    <t>LIMPEZA MECANIZADA DE CAMADA VEGETAL, VEGETAÇÃO E PEQUENAS ÁRVORES (DIÂMETRO DE TRONCO MENOR QUE 0,20 M), COM TRATOR DE ESTEIRAS.AF_05/2018</t>
  </si>
  <si>
    <t>REMOÇÃO DE RAÍZES REMANESCENTES DE TRONCO DE ÁRVORE COM DIÂMETRO MAIOROU IGUAL A 0,20 M E MENOR QUE 0,40 M.AF_05/2018</t>
  </si>
  <si>
    <t>REMOÇÃO DE RAÍZES REMANESCENTES DE TRONCO DE ÁRVORE COM DIÂMETRO MAIOROU IGUAL A 0,40 M E MENOR QUE 0,60 M.AF_05/2018</t>
  </si>
  <si>
    <t>REMOÇÃO DE RAÍZES REMANESCENTES DE TRONCO DE ÁRVORE COM DIÂMETRO MAIOROU IGUAL A 0,60 M.AF_05/2018</t>
  </si>
  <si>
    <t>CORTE RASO E RECORTE DE ÁRVORE COM DIÂMETRO DE TRONCO MAIOR OU IGUAL A0,20 M E MENOR QUE 0,40 M.AF_05/2018</t>
  </si>
  <si>
    <t>CORTE RASO E RECORTE DE ÁRVORE COM DIÂMETRO DE TRONCO MAIOR OU IGUAL A0,40 M E MENOR QUE 0,60 M.AF_05/2018</t>
  </si>
  <si>
    <t>CORTE RASO E RECORTE DE ÁRVORE COM DIÂMETRO DE TRONCO MAIOR OU IGUAL A0,60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</si>
  <si>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</si>
  <si>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</si>
  <si>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</si>
  <si>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</si>
  <si>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 xml:space="preserve">AJUDANTE DE ARMADOR COM ENCARGOS COMPLEMENTARES </t>
  </si>
  <si>
    <t xml:space="preserve">AJUDANTE DE CARPINTEIRO COM ENCARGOS COMPLEMENTARES </t>
  </si>
  <si>
    <t xml:space="preserve">AJUDANTE DE ESTRUTURA METÁLICA COM ENCARGOS COMPLEMENTARES </t>
  </si>
  <si>
    <t xml:space="preserve">AJUDANTE DE OPERAÇÃO EM GERAL COM ENCARGOS COMPLEMENTARES </t>
  </si>
  <si>
    <t xml:space="preserve">AJUDANTE DE PEDREIRO COM ENCARGOS COMPLEMENTARES </t>
  </si>
  <si>
    <t xml:space="preserve">AJUDANTE ESPECIALIZADO COM ENCARGOS COMPLEMENTARES </t>
  </si>
  <si>
    <t xml:space="preserve">ARMADOR COM ENCARGOS COMPLEMENTARES </t>
  </si>
  <si>
    <t xml:space="preserve">ASSENTADOR DE TUBOS COM ENCARGOS COMPLEMENTARES </t>
  </si>
  <si>
    <t xml:space="preserve">AUXILIAR DE ELETRICISTA COM ENCARGOS COMPLEMENTARES </t>
  </si>
  <si>
    <t>AUXILIAR DE ENCANADOR OU BOMBEIRO HIDRÁULICO COM ENCARGOS COMPLEMENTARES</t>
  </si>
  <si>
    <t xml:space="preserve">AUXILIAR DE LABORATÓRIO COM ENCARGOS COMPLEMENTARES </t>
  </si>
  <si>
    <t xml:space="preserve">AUXILIAR DE MECÂNICO COM ENCARGOS COMPLEMENTARES </t>
  </si>
  <si>
    <t xml:space="preserve">AUXILIAR DE SERRALHEIRO COM ENCARGOS COMPLEMENTARES </t>
  </si>
  <si>
    <t xml:space="preserve">AUXILIAR DE SERVIÇOS GERAIS COM ENCARGOS COMPLEMENTARES </t>
  </si>
  <si>
    <t xml:space="preserve">AUXILIAR DE TOPÓGRAFO COM ENCARGOS COMPLEMENTARES </t>
  </si>
  <si>
    <t xml:space="preserve">AUXILIAR TÉCNICO DE ENGENHARIA COM ENCARGOS COMPLEMENTARES </t>
  </si>
  <si>
    <t xml:space="preserve">AZULEJISTA OU LADRILHISTA COM ENCARGOS COMPLEMENTARES </t>
  </si>
  <si>
    <t xml:space="preserve">BLASTER, DINAMITADOR OU CABO DE FOGO COM ENCARGOS COMPLEMENTARES </t>
  </si>
  <si>
    <t xml:space="preserve">CADASTRISTA DE REDES DE AGUA E ESGOTO COM ENCARGOS COMPLEMENTARES </t>
  </si>
  <si>
    <t xml:space="preserve">CALAFETADOR/CALAFATE COM ENCARGOS COMPLEMENTARES </t>
  </si>
  <si>
    <t xml:space="preserve">CALCETEIRO COM ENCARGOS COMPLEMENTARES </t>
  </si>
  <si>
    <t xml:space="preserve">CARPINTEIRO DE ESQUADRIA COM ENCARGOS COMPLEMENTARES </t>
  </si>
  <si>
    <t xml:space="preserve">CARPINTEIRO DE FORMAS COM ENCARGOS COMPLEMENTARES </t>
  </si>
  <si>
    <t>CAVOUQUEIRO OU OPERADOR PERFURATRIZ/ROMPEDOR COM ENCARGOS COMPLEMENTARES</t>
  </si>
  <si>
    <t xml:space="preserve">ELETRICISTA COM ENCARGOS COMPLEMENTARES </t>
  </si>
  <si>
    <t xml:space="preserve">ELETRICISTA INDUSTRIAL COM ENCARGOS COMPLEMENTARES </t>
  </si>
  <si>
    <t xml:space="preserve">ELETROTÉCNICO COM ENCARGOS COMPLEMENTARES </t>
  </si>
  <si>
    <t xml:space="preserve">ENCANADOR OU BOMBEIRO HIDRÁULICO COM ENCARGOS COMPLEMENTARES </t>
  </si>
  <si>
    <t xml:space="preserve">ESTUCADOR COM ENCARGOS COMPLEMENTARES </t>
  </si>
  <si>
    <t xml:space="preserve">GESSEIRO COM ENCARGOS COMPLEMENTARES </t>
  </si>
  <si>
    <t xml:space="preserve">IMPERMEABILIZADOR COM ENCARGOS COMPLEMENTARES </t>
  </si>
  <si>
    <t xml:space="preserve">MACARIQUEIRO COM ENCARGOS COMPLEMENTARES </t>
  </si>
  <si>
    <t xml:space="preserve">MARCENEIRO COM ENCARGOS COMPLEMENTARES </t>
  </si>
  <si>
    <t xml:space="preserve">MARMORISTA/GRANITEIRO COM ENCARGOS COMPLEMENTARES </t>
  </si>
  <si>
    <t xml:space="preserve">MECÃNICO DE EQUIPAMENTOS PESADOS COM ENCARGOS COMPLEMENTARES </t>
  </si>
  <si>
    <t xml:space="preserve">MONTADOR (TUBO AÇO/EQUIPAMENTOS) COM ENCARGOS COMPLEMENTARES </t>
  </si>
  <si>
    <t xml:space="preserve">MONTADOR DE ESTRUTURA METÁLICA COM ENCARGOS COMPLEMENTARES </t>
  </si>
  <si>
    <t xml:space="preserve">MONTADOR ELETROMECÃNICO COM ENCARGOS COMPLEMENTARES </t>
  </si>
  <si>
    <t xml:space="preserve">MOTORISTA DE BASCULANTE COM ENCARGOS COMPLEMENTARES </t>
  </si>
  <si>
    <t xml:space="preserve">MOTORISTA DE CAMINHÃO COM ENCARGOS COMPLEMENTARES </t>
  </si>
  <si>
    <t xml:space="preserve">MOTORISTA DE CAMINHÃO E CARRETA COM ENCARGOS COMPLEMENTARES </t>
  </si>
  <si>
    <t xml:space="preserve">MOTORISTA DE VEIÍCULO LEVE COM ENCARGOS COMPLEMENTARES </t>
  </si>
  <si>
    <t xml:space="preserve">MOTORISTA DE VEÍCULO PESADO COM ENCARGOS COMPLEMENTARES </t>
  </si>
  <si>
    <t xml:space="preserve">MOTORISTA OPERADOR DE MUNCK COM ENCARGOS COMPLEMENTARES </t>
  </si>
  <si>
    <t xml:space="preserve">NIVELADOR COM ENCARGOS COMPLEMENTARES </t>
  </si>
  <si>
    <t xml:space="preserve">OPERADOR DE BETONEIRA (CAMINHÃO) COM ENCARGOS COMPLEMENTARES </t>
  </si>
  <si>
    <t xml:space="preserve">OPERADOR DE COMPRESSOR OU COMPRESSORISTA COM ENCARGOS COMPLEMENTARES </t>
  </si>
  <si>
    <t xml:space="preserve">OPERADOR DE DEMARCADORA DE FAIXAS COM ENCARGOS COMPLEMENTARES </t>
  </si>
  <si>
    <t xml:space="preserve">OPERADOR DE ESCAVADEIRA COM ENCARGOS COMPLEMENTARES </t>
  </si>
  <si>
    <t xml:space="preserve">OPERADOR DE GUINCHO COM ENCARGOS COMPLEMENTARES </t>
  </si>
  <si>
    <t xml:space="preserve">OPERADOR DE GUINDASTE COM ENCARGOS COMPLEMENTARES </t>
  </si>
  <si>
    <t xml:space="preserve">OPERADOR DE MÁQUINAS E EQUIPAMENTOS COM ENCARGOS COMPLEMENTARES </t>
  </si>
  <si>
    <t xml:space="preserve">OPERADOR DE MARTELETE OU MARTELETEIRO COM ENCARGOS COMPLEMENTARES </t>
  </si>
  <si>
    <t xml:space="preserve">OPERADOR DE MOTO-ESCREIPER COM ENCARGOS COMPLEMENTARES </t>
  </si>
  <si>
    <t xml:space="preserve">OPERADOR DE MOTONIVELADORA COM ENCARGOS COMPLEMENTARES </t>
  </si>
  <si>
    <t xml:space="preserve">OPERADOR DE PÁ CARREGADEIRA COM ENCARGOS COMPLEMENTARES </t>
  </si>
  <si>
    <t xml:space="preserve">OPERADOR DE PAVIMENTADORA COM ENCARGOS COMPLEMENTARES </t>
  </si>
  <si>
    <t xml:space="preserve">OPERADOR DE ROLO COMPACTADOR COM ENCARGOS COMPLEMENTARES </t>
  </si>
  <si>
    <t>OPERADOR DE USINA DE ASFALTO, DE SOLOS OU DE CONCRETO COM ENCARGOS COMPLEMENTARES</t>
  </si>
  <si>
    <t xml:space="preserve">OPERADOR JATO DE AREIA OU JATISTA COM ENCARGOS COMPLEMENTARES </t>
  </si>
  <si>
    <t xml:space="preserve">OPERADOR PARA BATE ESTACAS COM ENCARGOS COMPLEMENTARES </t>
  </si>
  <si>
    <t xml:space="preserve">PASTILHEIRO COM ENCARGOS COMPLEMENTARES </t>
  </si>
  <si>
    <t xml:space="preserve">PEDREIRO COM ENCARGOS COMPLEMENTARES </t>
  </si>
  <si>
    <t xml:space="preserve">PINTOR COM ENCARGOS COMPLEMENTARES </t>
  </si>
  <si>
    <t xml:space="preserve">PINTOR DE LETREIROS COM ENCARGOS COMPLEMENTARES </t>
  </si>
  <si>
    <t xml:space="preserve">PINTOR PARA TINTA EPÓXI COM ENCARGOS COMPLEMENTARES </t>
  </si>
  <si>
    <t xml:space="preserve">POCEIRO COM ENCARGOS COMPLEMENTARES </t>
  </si>
  <si>
    <t xml:space="preserve">RASTELEIRO COM ENCARGOS COMPLEMENTARES </t>
  </si>
  <si>
    <t xml:space="preserve">SERRALHEIRO COM ENCARGOS COMPLEMENTARES </t>
  </si>
  <si>
    <t xml:space="preserve">SERVENTE COM ENCARGOS COMPLEMENTARES </t>
  </si>
  <si>
    <t xml:space="preserve">SOLDADOR COM ENCARGOS COMPLEMENTARES </t>
  </si>
  <si>
    <t>SOLDADOR A (PARA SOLDA A SER TESTADA COM RAIOS "X") COM ENCARGOS COMPLEMENTARES</t>
  </si>
  <si>
    <t xml:space="preserve">TAQUEADOR OU TAQUEIRO COM ENCARGOS COMPLEMENTARES </t>
  </si>
  <si>
    <t xml:space="preserve">TÉCNICO DE LABORATÓRIO COM ENCARGOS COMPLEMENTARES </t>
  </si>
  <si>
    <t xml:space="preserve">TÉCNICO DE SONDAGEM COM ENCARGOS COMPLEMENTARES </t>
  </si>
  <si>
    <t xml:space="preserve">TELHADISTA COM ENCARGOS COMPLEMENTARES </t>
  </si>
  <si>
    <t xml:space="preserve">TRATORISTA COM ENCARGOS COMPLEMENTARES </t>
  </si>
  <si>
    <t xml:space="preserve">VIDRACEIRO COM ENCARGOS COMPLEMENTARES </t>
  </si>
  <si>
    <t xml:space="preserve">VIGIA NOTURNO COM ENCARGOS COMPLEMENTARES </t>
  </si>
  <si>
    <t>OPERADOR DE BETONEIRA ESTACIONÁRIA/MISTURADOR COM ENCARGOS COMPLEMENTARES</t>
  </si>
  <si>
    <t xml:space="preserve">JARDINEIRO COM ENCARGOS COMPLEMENTARES </t>
  </si>
  <si>
    <t xml:space="preserve">DESENHISTA DETALHISTA COM ENCARGOS COMPLEMENTARES </t>
  </si>
  <si>
    <t xml:space="preserve">ALMOXARIFE COM ENCARGOS COMPLEMENTARES </t>
  </si>
  <si>
    <t xml:space="preserve">APONTADOR OU APROPRIADOR COM ENCARGOS COMPLEMENTARES </t>
  </si>
  <si>
    <t xml:space="preserve">ARQUITETO DE OBRA JUNIOR COM ENCARGOS COMPLEMENTARES </t>
  </si>
  <si>
    <t xml:space="preserve">ARQUITETO DE OBRA PLENO COM ENCARGOS COMPLEMENTARES </t>
  </si>
  <si>
    <t xml:space="preserve">ARQUITETO DE OBRA SENIOR COM ENCARGOS COMPLEMENTARES </t>
  </si>
  <si>
    <t xml:space="preserve">AUXILIAR DE DESENHISTA COM ENCARGOS COMPLEMENTARES </t>
  </si>
  <si>
    <t xml:space="preserve">AUXILIAR DE ESCRITORIO COM ENCARGOS COMPLEMENTARES </t>
  </si>
  <si>
    <t xml:space="preserve">DESENHISTA COPISTA COM ENCARGOS COMPLEMENTARES </t>
  </si>
  <si>
    <t xml:space="preserve">DESENHISTA PROJETISTA COM ENCARGOS COMPLEMENTARES </t>
  </si>
  <si>
    <t xml:space="preserve">ENCARREGADO GERAL COM ENCARGOS COMPLEMENTARES </t>
  </si>
  <si>
    <t xml:space="preserve">ENGENHEIRO CIVIL DE OBRA JUNIOR COM ENCARGOS COMPLEMENTARES </t>
  </si>
  <si>
    <t xml:space="preserve">ENGENHEIRO CIVIL DE OBRA PLENO COM ENCARGOS COMPLEMENTARES </t>
  </si>
  <si>
    <t xml:space="preserve">ENGENHEIRO CIVIL DE OBRA SENIOR COM ENCARGOS COMPLEMENTARES </t>
  </si>
  <si>
    <t xml:space="preserve">MESTRE DE OBRAS COM ENCARGOS COMPLEMENTARES </t>
  </si>
  <si>
    <t xml:space="preserve">TOPOGRAFO COM ENCARGOS COMPLEMENTARES </t>
  </si>
  <si>
    <t xml:space="preserve">ENGENHEIRO ELETRICISTA COM ENCARGOS COMPLEMENTARES </t>
  </si>
  <si>
    <t xml:space="preserve">ENGENHEIRO SANITARISTA COM ENCARGOS COMPLEMENTARES </t>
  </si>
  <si>
    <t xml:space="preserve">MOTORISTA DE CAMINHAO COM ENCARGOS COMPLEMENTARES </t>
  </si>
  <si>
    <t>MES</t>
  </si>
  <si>
    <t xml:space="preserve">ARQUITETO JUNIOR COM ENCARGOS COMPLEMENTARES </t>
  </si>
  <si>
    <t xml:space="preserve">ARQUITETO PLENO COM ENCARGOS COMPLEMENTARES </t>
  </si>
  <si>
    <t xml:space="preserve">ARQUITETO SENIOR COM ENCARGOS COMPLEMENTARES </t>
  </si>
  <si>
    <t xml:space="preserve">ENCARREGADO GERAL DE OBRAS COM ENCARGOS COMPLEMENTARES </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</si>
  <si>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</si>
  <si>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</si>
  <si>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</si>
  <si>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</si>
  <si>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</si>
  <si>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</si>
  <si>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 xml:space="preserve">CURSO DE CAPACITAÇÃO PARA ARMADOR (ENCARGOS COMPLEMENTARES) - HORISTA </t>
  </si>
  <si>
    <t>CURSO DE CAPACITAÇÃO PARA ASSENTADOR DE TUBOS (ENCARGOS COMPLEMENTARES) - HORISTA</t>
  </si>
  <si>
    <t>CURSO DE CAPACITAÇÃO PARA AUXILIAR DE ELETRICISTA (ENCARGOS COMPLEMENTARES) - HORISTA</t>
  </si>
  <si>
    <t>CURSO DE CAPACITAÇÃO PARA AUXILIAR DE ENCANADOR OU BOMBEIRO HIDRÁULICO(ENCARGOS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</si>
  <si>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</si>
  <si>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</si>
  <si>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</si>
  <si>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</si>
  <si>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</si>
  <si>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</si>
  <si>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</si>
  <si>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</si>
  <si>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</si>
  <si>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</si>
  <si>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</si>
  <si>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</si>
  <si>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</si>
  <si>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</si>
  <si>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</si>
  <si>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</si>
  <si>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</si>
  <si>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</si>
  <si>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</si>
  <si>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</si>
  <si>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</si>
  <si>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</si>
  <si>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</si>
  <si>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</si>
  <si>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</si>
  <si>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</si>
  <si>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</si>
  <si>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</si>
  <si>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</si>
  <si>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</si>
  <si>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</si>
  <si>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</si>
  <si>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</si>
  <si>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</si>
  <si>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</si>
  <si>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</si>
  <si>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</si>
  <si>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</si>
  <si>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</si>
  <si>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</si>
  <si>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</si>
  <si>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</si>
  <si>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</si>
  <si>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</si>
  <si>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</si>
  <si>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</si>
  <si>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</si>
  <si>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</si>
  <si>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</si>
  <si>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</si>
  <si>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</si>
  <si>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</si>
  <si>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</si>
  <si>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 xml:space="preserve">CURSO DE CAPACITAÇÃO PARA PINTOR (ENCARGOS COMPLEMENTARES) - HORISTA </t>
  </si>
  <si>
    <t>CURSO DE CAPACITAÇÃO PARA PINTOR DE LETREIROS (ENCARGOS COMPLEMENTARES) - HORISTA</t>
  </si>
  <si>
    <t>CURSO DE CAPACITAÇÃO PARA PINTOR PARA TINTA EPÓXI (ENCARGOS COMPLEMENTARES) - HORISTA</t>
  </si>
  <si>
    <t xml:space="preserve">CURSO DE CAPACITAÇÃO PARA POCEIRO (ENCARGOS COMPLEMENTARES) - HORISTA </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</si>
  <si>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</si>
  <si>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</si>
  <si>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</si>
  <si>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</si>
  <si>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</si>
  <si>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</si>
  <si>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</si>
  <si>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</si>
  <si>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</si>
  <si>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</si>
  <si>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</si>
  <si>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</si>
  <si>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</si>
  <si>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</si>
  <si>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</si>
  <si>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</si>
  <si>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</si>
  <si>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</si>
  <si>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</si>
  <si>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</si>
  <si>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</si>
  <si>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</si>
  <si>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</si>
  <si>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</si>
  <si>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</si>
  <si>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</si>
  <si>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</si>
  <si>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</si>
  <si>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</si>
  <si>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</si>
  <si>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</si>
  <si>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</si>
  <si>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</si>
  <si>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</si>
  <si>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</si>
  <si>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</si>
  <si>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</si>
  <si>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</si>
  <si>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</si>
  <si>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</si>
  <si>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</si>
  <si>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</si>
  <si>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MENSALISTA</t>
  </si>
  <si>
    <t>CURSO DE CAPACITAÇÃO PARA ARQUITETO PLENO (ENCARGOS COMPLEMENTARES) MENSALISTA</t>
  </si>
  <si>
    <t>CURSO DE CAPACITAÇÃO PARA ARQUITETO SÊNIOR (ENCARGOS COMPLEMENTARES) MENSALISTA</t>
  </si>
  <si>
    <t>CURSO DE CAPACITAÇÃO PARA ENCARREGADO GERAL DE OBRAS (ENCARGOS COMPLEMENTARES) - MENSALISTA</t>
  </si>
  <si>
    <t>CURSO DE CAPACITAÇÃO PARA MESTRE DE OBRAS (ENCARGOS COMPLEMENTARES) MENSALISTA</t>
  </si>
  <si>
    <t>CURSO DE CAPACITAÇÃO PARA TOPÓGRAFO (ENCARGOS COMPLEMENTARES) - MENSALISTA</t>
  </si>
  <si>
    <t>CURSO DE CAPACITAÇÃO PARA VIGIA DIURNO (ENCARGOS COMPLEMENTARES) - HOR</t>
  </si>
  <si>
    <t>CURSO DE CAPACITAÇÃO PARA VIGIA DIURNO (ENCARGOS COMPLEMENTARES) - HORISTA</t>
  </si>
  <si>
    <t>VIGIA DIURNO COM ENCARGOS COMPLEMENTARES</t>
  </si>
  <si>
    <t xml:space="preserve">VIGIA DIURNO COM ENCARGOS COMPLEMENTARES </t>
  </si>
  <si>
    <t>CURSO DE CAPACITAÇÃO PARA AUXILIAR DE ALMOXARIFE (ENCARGOS COMPLEMENTA</t>
  </si>
  <si>
    <t>CURSO DE CAPACITAÇÃO PARA AUXILIAR DE ALMOXARIFE (ENCARGOS COMPLEMENTARES) - HORISTA</t>
  </si>
  <si>
    <t>CURSO DE CAPACITAÇÃO PARA AJUDANTE DE PINTOR (ENCARGOS COMPLEMENTARES)</t>
  </si>
  <si>
    <t>CURSO DE CAPACITAÇÃO PARA AJUDANTE DE PINTOR (ENCARGOS COMPLEMENTARES)- HORISTA</t>
  </si>
  <si>
    <t>CURSO DE CAPACITAÇÃO PARA COORDENADOR/GERENTE DE OBRA (ENCARGOS COMPLE</t>
  </si>
  <si>
    <t>CURSO DE CAPACITAÇÃO PARA COORDENADOR/GERENTE DE OBRA (ENCARGOS COMPLEMENTARES) - HORISTA</t>
  </si>
  <si>
    <t>CURSO DE CAPACITAÇÃO PARA AUXILIAR DE AZULEJISTA (ENCARGOS COMPLEMENTA</t>
  </si>
  <si>
    <t>CURSO DE CAPACITAÇÃO PARA AUXILIAR DE AZULEJISTA (ENCARGOS COMPLEMENTARES) - HORISTA</t>
  </si>
  <si>
    <t>CURSO DE CAPACITAÇÃO PARA ARQUITETO PAISAGISTA (ENCARGOS COMPLEMENTARE</t>
  </si>
  <si>
    <t>CURSO DE CAPACITAÇÃO PARA ARQUITETO PAISAGISTA (ENCARGOS COMPLEMENTARES) - HORISTA</t>
  </si>
  <si>
    <t>CURSO DE CAPACITAÇÃO PARA MONTADOR DE ELETROELETRONICOS (ENCARGOS COMP</t>
  </si>
  <si>
    <t>CURSO DE CAPACITAÇÃO PARA MONTADOR DE ELETROELETRONICOS (ENCARGOS COMPLEMENTARES) - HORISTA</t>
  </si>
  <si>
    <t>CURSO DE CAPACITAÇÃO PARA ENGENHEIRO CIVIL JUNIOR (ENCARGOS COMPLEMENT</t>
  </si>
  <si>
    <t>CURSO DE CAPACITAÇÃO PARA ENGENHEIRO CIVIL JUNIOR (ENCARGOS COMPLEMENTARES) - HORISTA</t>
  </si>
  <si>
    <t>CURSO DE CAPACITAÇÃO PARA ENGENHEIRO CIVIL PLENO (ENCARGOS COMPLEMENTA</t>
  </si>
  <si>
    <t>CURSO DE CAPACITAÇÃO PARA ENGENHEIRO CIVIL PLENO (ENCARGOS COMPLEMENTARES) - HORISTA</t>
  </si>
  <si>
    <t>CURSO DE CAPACITAÇÃO PARA MECÂNICO DE REFRIGERAÇÃO (ENCARGOS COMPLEMEN</t>
  </si>
  <si>
    <t>CURSO DE CAPACITAÇÃO PARA MECÂNICO DE REFRIGERAÇÃO (ENCARGOS COMPLEMENTARES) - HORISTA</t>
  </si>
  <si>
    <t>CURSO DE CAPACITAÇÃO PARA TÉCNICO EM SEGURANÇA DO TRABALHO (ENCARGOS C</t>
  </si>
  <si>
    <t>CURSO DE CAPACITAÇÃO PARA TÉCNICO EM SEGURANÇA DO TRABALHO (ENCARGOS COMPLEMENTARES) - HORISTA</t>
  </si>
  <si>
    <t>AUXILIAR DE ALMOXARIFE COM ENCARGOS COMPLEMENTARES</t>
  </si>
  <si>
    <t xml:space="preserve">AUXILIAR DE ALMOXARIFE COM ENCARGOS COMPLEMENTARES </t>
  </si>
  <si>
    <t>AJUDANTE DE PINTOR COM ENCARGOS COMPLEMENTARES</t>
  </si>
  <si>
    <t xml:space="preserve">AJUDANTE DE PINTOR COM ENCARGOS COMPLEMENTARES </t>
  </si>
  <si>
    <t>COORDENADOR/GERENTE DE OBRA COM ENCARGOS COMPLEMENTARES</t>
  </si>
  <si>
    <t xml:space="preserve">COORDENADOR/GERENTE DE OBRA COM ENCARGOS COMPLEMENTARES </t>
  </si>
  <si>
    <t>AUXILIAR DE AZULEJISTA COM ENCARGOS COMPLEMENTARES</t>
  </si>
  <si>
    <t xml:space="preserve">AUXILIAR DE AZULEJISTA COM ENCARGOS COMPLEMENTARES </t>
  </si>
  <si>
    <t>ARQUITETO PAISAGISTA COM ENCARGOS COMPLEMENTARES</t>
  </si>
  <si>
    <t xml:space="preserve">ARQUITETO PAISAGISTA COM ENCARGOS COMPLEMENTARES </t>
  </si>
  <si>
    <t>ENGENHEIRO CIVIL JUNIOR COM ENCARGOS COMPLEMENTARES</t>
  </si>
  <si>
    <t xml:space="preserve">ENGENHEIRO CIVIL JUNIOR COM ENCARGOS COMPLEMENTARES </t>
  </si>
  <si>
    <t>ENGENHEIRO CIVIL PLENO COM ENCARGOS COMPLEMENTARES</t>
  </si>
  <si>
    <t xml:space="preserve">ENGENHEIRO CIVIL PLENO COM ENCARGOS COMPLEMENTARES </t>
  </si>
  <si>
    <t>MONTADOR DE ELETROELETRÔNICOS COM ENCARGOS COMPLEMENTARES</t>
  </si>
  <si>
    <t xml:space="preserve">MONTADOR DE ELETROELETRÔNICOS COM ENCARGOS COMPLEMENTARES </t>
  </si>
  <si>
    <t>MECÂNICO DE REFRIGERAÇÃO COM ENCARGOS COMPLEMENTARES</t>
  </si>
  <si>
    <t xml:space="preserve">MECÂNICO DE REFRIGERAÇÃO COM ENCARGOS COMPLEMENTARES </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</si>
  <si>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</si>
  <si>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</si>
  <si>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</si>
  <si>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</si>
  <si>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</si>
  <si>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</si>
  <si>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</si>
  <si>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 xml:space="preserve">COORDENADOR / GERENTE DE OBRA COM ENCARGOS COMPLEMENTARES </t>
  </si>
  <si>
    <t>TÉCNICO EM SEGURANÇA DO TRABALHO COM ENCARGOS COMPLEMENTARES</t>
  </si>
  <si>
    <t xml:space="preserve">TÉCNICO EM SEGURANÇA DO TRABALHO COM ENCARGOS COMPLEMENTARES </t>
  </si>
  <si>
    <t>TECNICO DE EDIFICACOES COM ENCARGOS COMPLEMENTARES</t>
  </si>
  <si>
    <t xml:space="preserve">TECNICO DE EDIFICACOES COM ENCARGOS COMPLEMENTARES </t>
  </si>
  <si>
    <t>CURSO DE CAPACITAÇÃO PARA TECNICO DE EDIFICACOES (ENCARGOS COMPLEMENTA</t>
  </si>
  <si>
    <t>CURSO DE CAPACITAÇÃO PARA TECNICO DE EDIFICACOES (ENCARGOS COMPLEMENTARES) - HORISTA</t>
  </si>
  <si>
    <t>TABELA DE INSUMOS</t>
  </si>
  <si>
    <t>Preço Med (R$)</t>
  </si>
  <si>
    <t>!EM PROCESSO DE DESATIVACAO! DIVISORIA COLMEIA CEGA COM MONTANTE E RODAPE DEALUMINIO ANODIZADO SIMPLES (SEM COLOCACAO)</t>
  </si>
  <si>
    <t>!EM PROCESSO DE DESATIVACAO! ESCAVADEIRA DRAGA DE ARRASTE, CAP. 3/4 JC 140HP(INCL MANUTENCAO/OPERACAO)</t>
  </si>
  <si>
    <t>!EM PROCESSO DE DESATIVACAO! ESCAVADEIRA HIDRAULICA SOBRE ESTEIRAS DE 99 HP,PESO OPERACIONAL DE *16* T E CAPACIDADE DE 0,85 A 1,00 M3 (LOCACAO COM OPERADOR,COMBUSTIVEL E MANUTENCAO)</t>
  </si>
  <si>
    <t>!EM PROCESSO DE DESATIVACAO! HASTE DE ATERRAMENTO EM ACO COM 3,00 M DECOMPRIMENTO E DN = 3/4", REVESTIDA COM BAIXA CAMADA DE COBRE, SEM CONECTOR</t>
  </si>
  <si>
    <t>!EM PROCESSO DE DESATIVACAO! HASTE DE ATERRAMENTO EM ACO COM 3,00 M DECOMPRIMENTO E DN = 5/8", REVESTIDA COM BAIXA CAMADA DE COBRE, COM CONECTORTIPO GRAMPO</t>
  </si>
  <si>
    <t>!EM PROCESSO DE DESATIVACAO! HASTE DE ATERRAMENTO EM ACO COM 3,00 M DECOMPRIMENTO E DN = 5/8", REVESTIDA COM BAIXA CAMADA DE COBRE, SEM CONECTOR</t>
  </si>
  <si>
    <t>!EM PROCESSO DE DESATIVACAO! LOCACAO DE GRUPO GERADOR *80 A 125* KVA, MOTORDIESEL, REBOCAVEL, ACIONAMENTO MANUAL</t>
  </si>
  <si>
    <t>!EM PROCESSO DE DESATIVACAO! LOCACAO DE GRUPO GERADOR ACIMA DE * 125 ATE 180*KVA, MOTOR DIESEL, REBOCAVEL, ACIONAMENTO MANUAL</t>
  </si>
  <si>
    <t>!EM PROCESSO DE DESATIVACAO! LOCACAO DE GRUPO GERADOR ACIMA DE * 20 A 80* KVA,MOTOR DIESEL, REBOCAVEL, ACIONAMENTO MANUAL</t>
  </si>
  <si>
    <t>!EM PROCESSO DE DESATIVACAO! LOCACAO DE GRUPO GERADOR DE *260* KVA, DIESELREBOCAVEL, ACIONAMENTO MANUAL</t>
  </si>
  <si>
    <t>!EM PROCESSO DE DESATIVACAO! LUMINARIA FECHADA P/ ILUMINACAO PUBLICA, TIPO ABL50/F OU EQUIV, P/ LAMPADA A VAPOR DE MERCURIO 400W</t>
  </si>
  <si>
    <t>!EM PROCESSO DE DESATIVACAO! TERMINAL DE PORCELANA (MUFLA) UNIPOLAR, USOEXTERNO, TENSAO 3,6/6 KV, PARA CABO DE 10/16 MM2, COM ISOLAMENTO EPR</t>
  </si>
  <si>
    <t>!EM PROCESSO DESATIVACAO! ELETRODUTO EM ACO GALVANIZADO ELETROLITICO, LEVE,DIAMETRO 1", PAREDE DE 0,90 MM</t>
  </si>
  <si>
    <t>!EM PROCESSO DESATIVACAO! ELETRODUTO EM ACO GALVANIZADO ELETROLITICO, LEVE,DIAMETRO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</si>
  <si>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</si>
  <si>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</si>
  <si>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</si>
  <si>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</si>
  <si>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</si>
  <si>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</si>
  <si>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</si>
  <si>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</si>
  <si>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EM ACO PARA AMARRACAO DE ELETRODUTOS, TIPO D, COM 1 1/2" E CUNHADE FIXACAO</t>
  </si>
  <si>
    <t>ABRACADEIRA EM ACO PARA AMARRACAO DE ELETRODUTOS, TIPO D, COM 1 1/4" E CUNHADE FIXACAO</t>
  </si>
  <si>
    <t>ABRACADEIRA EM ACO PARA AMARRACAO DE ELETRODUTOS, TIPO D, COM 1/2" E CUNHA DEFIXACAO</t>
  </si>
  <si>
    <t>ABRACADEIRA EM ACO PARA AMARRACAO DE ELETRODUTOS, TIPO D, COM 1/2" EPARAFUSO DE FIXACAO</t>
  </si>
  <si>
    <t>ABRACADEIRA EM ACO PARA AMARRACAO DE ELETRODUTOS, TIPO D, COM 1" E PARAFUSODE FIXACAO</t>
  </si>
  <si>
    <t>ABRACADEIRA EM ACO PARA AMARRACAO DE ELETRODUTOS, TIPO D, COM 2 1/2" E CUNHADE FIXACAO</t>
  </si>
  <si>
    <t>ABRACADEIRA EM ACO PARA AMARRACAO DE ELETRODUTOS, TIPO D, COM 2 1/2" EPARAFUSO DE FIXACAO</t>
  </si>
  <si>
    <t>ABRACADEIRA EM ACO PARA AMARRACAO DE ELETRODUTOS, TIPO D, COM 2" E CUNHA DEFIXACAO</t>
  </si>
  <si>
    <t>ABRACADEIRA EM ACO PARA AMARRACAO DE ELETRODUTOS, TIPO D, COM 2" E PARAFUSODE FIXACAO</t>
  </si>
  <si>
    <t>ABRACADEIRA EM ACO PARA AMARRACAO DE ELETRODUTOS, TIPO D, COM 3 1/2" E CUNHADE FIXACAO</t>
  </si>
  <si>
    <t>ABRACADEIRA EM ACO PARA AMARRACAO DE ELETRODUTOS, TIPO D, COM 3/4" E CUNHA DEFIXACAO</t>
  </si>
  <si>
    <t>ABRACADEIRA EM ACO PARA AMARRACAO DE ELETRODUTOS, TIPO D, COM 3/4" EPARAFUSO DE FIXACAO</t>
  </si>
  <si>
    <t>ABRACADEIRA EM ACO PARA AMARRACAO DE ELETRODUTOS, TIPO D, COM 3/8" EPARAFUSO DE FIXACAO</t>
  </si>
  <si>
    <t>ABRACADEIRA EM ACO PARA AMARRACAO DE ELETRODUTOS, TIPO D, COM 3" E CUNHA DEFIXACAO</t>
  </si>
  <si>
    <t>ABRACADEIRA EM ACO PARA AMARRACAO DE ELETRODUTOS, TIPO D, COM 3" E PARAFUSODE FIXACAO</t>
  </si>
  <si>
    <t>ABRACADEIRA EM ACO PARA AMARRACAO DE ELETRODUTOS, TIPO D, COM 4" E CUNHA DEFIXACAO</t>
  </si>
  <si>
    <t>ABRACADEIRA EM ACO PARA AMARRACAO DE ELETRODUTOS, TIPO D, COM 4" E PARAFUSODE FIXACAO</t>
  </si>
  <si>
    <t>ABRACADEIRA EM ACO PARA AMARRACAO DE ELETRODUTOS, TIPO ECONOMICA (GOTA),COM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</si>
  <si>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</si>
  <si>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</si>
  <si>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</si>
  <si>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</si>
  <si>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</si>
  <si>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</si>
  <si>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</si>
  <si>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</si>
  <si>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</si>
  <si>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</si>
  <si>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DRENAGEMPREDIAL</t>
  </si>
  <si>
    <t>ABRACADEIRA, GALVANIZADA/ZINCADA, ROSCA SEM FIM, PARAFUSO INOX, LARGURA FITA*12,6 A *14 MM, D = 2" A 2 1/2"</t>
  </si>
  <si>
    <t>ABRACADEIRA, GALVANIZADA/ZINCADA, ROSCA SEM FIM, PARAFUSO INOX, LARGURA FITA*12,6 A *14 MM, D = 4" A 4 3/4"</t>
  </si>
  <si>
    <t>ACABAMENTO CROMADO PARA REGISTRO PEQUENO, 1/2 " OU 3/4 "</t>
  </si>
  <si>
    <t>ACABAMENTO SIMPLES/CONVENCIONAL PARA FORRO PVC, TIPO "U" OU "C", COR BRANCA,COMPRIMENTO 6 M</t>
  </si>
  <si>
    <t>ACESSORIO INICIADOR NAO ELETRICO, TUBO DE 6 M, TEMPO DE RETARDO DE *160* MS</t>
  </si>
  <si>
    <t>ACETILENO (RECARGA PARA CILINDRO DE CONJUNTO OXICORTE GRANDE)</t>
  </si>
  <si>
    <t>ACIDO MURIATICO, DILUICAO 10% A 12% PARA USO EM LIMPEZA</t>
  </si>
  <si>
    <t>ACO CA-25, 10,0 MM, OU 12,5 MM, OU 16,0 MM, OU 20,0 MM, OU 25,0 MM, VERGALHAO</t>
  </si>
  <si>
    <t>ACO CA-25, 20,0 MM, BARRA DE TRANSFERENCIA</t>
  </si>
  <si>
    <t>ACO CA-25, 25,0 MM, BARRA DE TRANSFERENCIA</t>
  </si>
  <si>
    <t>ACO CA-25, 32,0 MM, VERGALHAO</t>
  </si>
  <si>
    <t>ACO CA-25, 6,3 MM OU 8,0 MM, VERGALHAO</t>
  </si>
  <si>
    <t>ACO CA-50, 10,0 MM, OU 12,5 MM, OU 16,0 MM, OU 20,0 MM, DOBRADO E CORTADO</t>
  </si>
  <si>
    <t>ACO CA-50, 10,0 MM, VERGALHAO</t>
  </si>
  <si>
    <t>ACO CA-50, 12,5 MM OU 16,0 MM, VERGALHAO</t>
  </si>
  <si>
    <t>ACO CA-50, 20,0 MM OU 25,0 MM, VERGALHAO</t>
  </si>
  <si>
    <t>ACO CA-50, 32,0 MM, VERGALHAO</t>
  </si>
  <si>
    <t>ACO CA-50, 6,3 MM, DOBRADO E CORTADO</t>
  </si>
  <si>
    <t>ACO CA-50, 6,3 MM, VERGALHAO</t>
  </si>
  <si>
    <t>ACO CA-50, 8,0 MM, VERGALHAO</t>
  </si>
  <si>
    <t>ACO CA-60, 4,2 MM OU 5,0 MM, DOBRADO E CORTADO</t>
  </si>
  <si>
    <t>ACO CA-60, 4,2 MM, OU 5,0 MM, OU 6,0 MM, OU 7,0 MM, VERGALHAO</t>
  </si>
  <si>
    <t>ACO CA-60, 6,0 MM OU 7,0 MM, DOBRADO E CORTADO</t>
  </si>
  <si>
    <t>ACO CA-60, 8,0 MM OU 9,5 MM, VERGALHAO</t>
  </si>
  <si>
    <t>ACOPLAMENTO DE CONDUTOR PLUVIAL, EM PVC, DIAMETRO ENTRE 80 E 100 MM, PARADRENAGEM PREDIAL</t>
  </si>
  <si>
    <t>ACOPLAMENTO RIGIDO EM FERRO FUNDIDO PARA SISTEMA DE TUBULACAO RANHURADA,DN 50 MM (2")</t>
  </si>
  <si>
    <t>ACOPLAMENTO RIGIDO EM FERRO FUNDIDO PARA SISTEMA DE TUBULACAO RANHURADA,DN 80 MM (3")</t>
  </si>
  <si>
    <t>ADAPTADOR DE COBRE PARA TUBULACAO PEX, DN 16 X 15 MM</t>
  </si>
  <si>
    <t>ADAPTADOR DE COBRE PARA TUBULACAO PEX, DN 20 X 22 MM</t>
  </si>
  <si>
    <t>ADAPTADOR DE COMPRESSAO EM POLIPROPILENO (PP), PARA TUBO EM PEAD, 20 MM X 1/2",PARA LIGACAO PREDIAL DE AGUA (NTS 179)</t>
  </si>
  <si>
    <t>ADAPTADOR DE COMPRESSAO EM POLIPROPILENO (PP), PARA TUBO EM PEAD, 20 MM X 3/4",PARA LIGACAO PREDIAL DE AGUA (NTS 179)</t>
  </si>
  <si>
    <t>ADAPTADOR DE COMPRESSAO EM POLIPROPILENO (PP), PARA TUBO EM PEAD, 32 MM X 1",PARA LIGACAO PREDIAL DE AGUA (NTS 179)</t>
  </si>
  <si>
    <t>ADAPTADOR PVC PARA SIFAO METALICO, SOLDAVEL, COM ANEL BORRACHA (JE), 40 MM X 11/2"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</si>
  <si>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</si>
  <si>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</si>
  <si>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</si>
  <si>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</si>
  <si>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</si>
  <si>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</si>
  <si>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</si>
  <si>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</si>
  <si>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</si>
  <si>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</si>
  <si>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</si>
  <si>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</si>
  <si>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85 MM X 3", PARA AGUA FRIA</t>
  </si>
  <si>
    <t>ADAPTADOR PVC SOLDAVEL, COM FLANGE E ANEL DE VEDACAO, 20 MM X 1/2", PARA CAIXAD'AGUA</t>
  </si>
  <si>
    <t>ADAPTADOR PVC SOLDAVEL, COM FLANGE E ANEL DE VEDACAO, 25 MM X 3/4", PARA CAIXAD'AGUA</t>
  </si>
  <si>
    <t>ADAPTADOR PVC SOLDAVEL, COM FLANGE E ANEL DE VEDACAO, 32 MM X 1", PARA CAIXAD'AGUA</t>
  </si>
  <si>
    <t>ADAPTADOR PVC SOLDAVEL, COM FLANGE E ANEL DE VEDACAO, 50 MM X 1 1/2", PARA CAIXAD'AGUA</t>
  </si>
  <si>
    <t>ADAPTADOR PVC SOLDAVEL, COM FLANGES E ANEL DE VEDACAO, 60 MM X 2", PARA CAIXAD'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</si>
  <si>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</si>
  <si>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</si>
  <si>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</si>
  <si>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</si>
  <si>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</si>
  <si>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</si>
  <si>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</si>
  <si>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</si>
  <si>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D'AGUA</t>
  </si>
  <si>
    <t>ADAPTADOR PVC SOLDAVEL, LONGO, COM FLANGE LIVRE, 25 MM X 3/4", PARA CAIXA D'AGUA</t>
  </si>
  <si>
    <t>ADAPTADOR PVC SOLDAVEL, LONGO, COM FLANGE LIVRE, 40 MM X 1 1/4", PARA CAIXA D'AGUA</t>
  </si>
  <si>
    <t>ADAPTADOR PVC SOLDAVEL, LONGO, COM FLANGE LIVRE, 50 MM X 1 1/2", PARA CAIXA D'AGUA</t>
  </si>
  <si>
    <t>ADAPTADOR PVC SOLDAVEL, LONGO, COM FLANGE LIVRE, 60 MM X 2", PARA CAIXA D' AGUA</t>
  </si>
  <si>
    <t>ADAPTADOR PVC SOLDAVEL, LONGO, COM FLANGE LIVRE, 75 MM X 2 1/2", PARA CAIXA D'AGUA</t>
  </si>
  <si>
    <t>ADAPTADOR PVC SOLDAVEL, LONGO, COM FLANGE LIVRE, 85 MM X 3", PARA CAIXA D' AGUA</t>
  </si>
  <si>
    <t>ADAPTADOR PVC, COM REGISTRO, PARA PEAD, 20 MM X 3/4", PARA LIGACAO PREDIAL DEAGUA</t>
  </si>
  <si>
    <t>ADAPTADOR PVC, ROSCAVEL, COM FLANGES E ANEL DE VEDACAO, 1 1/2", PARA CAIXAD'AGUA</t>
  </si>
  <si>
    <t>ADAPTADOR PVC, ROSCAVEL, COM FLANGES E ANEL DE VEDACAO, 1 1/4", PARA CAIXA D'AGUA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</si>
  <si>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</si>
  <si>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</si>
  <si>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</si>
  <si>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</si>
  <si>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PARAINSTALACAO PREDIAL DE COMBATE A INCENDIO</t>
  </si>
  <si>
    <t>ADAPTADOR, EM LATAO, ENGATE RAPIDO1 1/2" X ROSCA INTERNA 5 FIOS 2 1/2", PARAINSTALACAO PREDIAL DE COMBATE A INCENDIO</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</si>
  <si>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</si>
  <si>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</si>
  <si>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</si>
  <si>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</si>
  <si>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</si>
  <si>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</si>
  <si>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</si>
  <si>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ESTRUTURAL A BASE DE RESINA EPOXI PARA INJECAO EM TRINCAS,BICOMPONENTE, BAIXA VISCOSIDADE</t>
  </si>
  <si>
    <t>ADESIVO ESTRUTURAL A BASE DE RESINA EPOXI, BICOMPONENTE, FLUIDO</t>
  </si>
  <si>
    <t>ADESIVO ESTRUTURAL A BASE DE RESINA EPOXI, BICOMPONENTE, PASTOSO(TIXOTROPICO)</t>
  </si>
  <si>
    <t>ADESIVO LIQUIDO A BASE DE RESINAS PARA COLAGEM DE ESPUMA DE ISOLAMENTOTERMICO FLEXIVEL</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</si>
  <si>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</si>
  <si>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</si>
  <si>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</si>
  <si>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</si>
  <si>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CONCRETOS,LIQUIDO E ISENTO DE CLORETOS</t>
  </si>
  <si>
    <t>ADITIVO ADESIVO LIQUIDO PARA ARGAMASSAS DE REVESTIMENTOS CIMENTICIOS</t>
  </si>
  <si>
    <t>ADITIVO IMPERMEABILIZANTE DE PEGA NORMAL PARA ARGAMASSAS E CONCRETOS SEMARMACAO, LIQUIDO E ISENTO DE CLORETOS</t>
  </si>
  <si>
    <t>ADITIVO IMPERMEABILIZANTE DE PEGA ULTRARRAPIDA, LIQUIDO E ISENTO DE CLORETOS</t>
  </si>
  <si>
    <t>ADITIVO LIQUIDO IMPERMEABILIZANTE CRISTALIZANTE</t>
  </si>
  <si>
    <t>18L</t>
  </si>
  <si>
    <t>ADITIVO PLASTIFICANTE E ESTABILIZADOR PARA ARGAMASSAS DE ASSENTAMENTO EREBOCO, LIQUIDO E ISENTO DE CLORETOS</t>
  </si>
  <si>
    <t>ADITIVO PLASTIFICANTE RETARDADOR DE PEGA E REDUTOR DE AGUA PARA CONCRETO,LIQUIDO E ISENTO DE CLORETOS</t>
  </si>
  <si>
    <t>ADITIVO SUPERPLASTIFICANTE DE PEGA NORMAL PARA CONCRETO, LIQUIDO E ISENTO DECLORETOS</t>
  </si>
  <si>
    <t>AFASTADOR PARA TELHA DE FIBROCIMENTO CANALETE 90 OU KALHETAO</t>
  </si>
  <si>
    <t>AGENTE DE CURA, PROTETOR DA EVAPORACAO DA AGUA DE HIDRATACAO DO CONCRETO</t>
  </si>
  <si>
    <t>AGREGADO RECICLADO, TIPO RACHAO RECICLADO CINZA, CLASSE A</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</si>
  <si>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</si>
  <si>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</si>
  <si>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</si>
  <si>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</si>
  <si>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</si>
  <si>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</si>
  <si>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</si>
  <si>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</si>
  <si>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</si>
  <si>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</si>
  <si>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</si>
  <si>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</si>
  <si>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</si>
  <si>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</si>
  <si>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ALCA PREFORMADA DE CONTRA POSTE, EM ACO GALVANIZADO, PARA CABO 3/16",COMPRIMENTO *860* MM</t>
  </si>
  <si>
    <t>ALCA PREFORMADA DE DISTRIBUICAO, EM ACO GALVANIZADO, PARA CONDUTORES DEALUMINIO AWG 1/0 (CAA 6/1 OU CA 7 FIOS)</t>
  </si>
  <si>
    <t>ALCA PREFORMADA DE DISTRIBUICAO, EM ACO GALVANIZADO, PARA CONDUTORES DEALUMINIO AWG 2 (CAA 6/1 OU CA 7 FIOS)</t>
  </si>
  <si>
    <t>ALCA PREFORMADA DE SERVICO, EM ACO GALVANIZADO, PARA CONDUTORES DE ALUMINIOAWG 4 (CAA 6/1)</t>
  </si>
  <si>
    <t>ALCA PREFORMADA DE SERVICO, EM ACO GALVANIZADO, PARA CONDUTORES DE ALUMINIOAWG 6 (CAA 6/1)</t>
  </si>
  <si>
    <t>ALICATE DE CORTE DIAGONAL 6 " COM ISOLAMENTO</t>
  </si>
  <si>
    <t>ALICATE DE CRIMPAR RJ11, RJ12 E RJ45</t>
  </si>
  <si>
    <t>ALICATE DE PRESSAO PARA SOLDA DE CHAPA 18 "</t>
  </si>
  <si>
    <t>ALICATE DE PRESSAO 11 " PARA SOLDA, TIPO C</t>
  </si>
  <si>
    <t>ALICATE PARA ANEIS DE PISTAO, CAPACIDADE 50 A 100 MM</t>
  </si>
  <si>
    <t>ALIMENTACAO - HORISTA (COLETADO CAIXA)</t>
  </si>
  <si>
    <t>ALIMENTACAO - MENSALISTA (COLETADO CAIXA)</t>
  </si>
  <si>
    <t>ALISADORA DE CONCRETO COM MOTOR A GASOLINA DE 5,5 HP, PESO COM MOTOR DE 78KG, 4 PAS</t>
  </si>
  <si>
    <t>ALMOXARIFE</t>
  </si>
  <si>
    <t>ALMOXARIFE (MENSALISTA)</t>
  </si>
  <si>
    <t>ALONGADOR COM TRES ALTURAS, EM TUBO DE ACO CARBONO, PINTURA NO PROCESSOELETROSTATICO - EQUIPAMENTO DE GINASTICA PARA ACADEMIA AO AR LIVRE / ACADEMIADA TERCEIRA IDADE - ATI</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</si>
  <si>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</si>
  <si>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</si>
  <si>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</si>
  <si>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</si>
  <si>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</si>
  <si>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</si>
  <si>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</si>
  <si>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</si>
  <si>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</si>
  <si>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</si>
  <si>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</si>
  <si>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</si>
  <si>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</si>
  <si>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</si>
  <si>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</si>
  <si>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</si>
  <si>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</si>
  <si>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</si>
  <si>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</si>
  <si>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</si>
  <si>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</si>
  <si>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</si>
  <si>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</si>
  <si>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</si>
  <si>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</si>
  <si>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DE BORRACHA PARA VEDACAO DE DUTO PEAD CORRUGADO PARA ELETRICA, DN 11/4"</t>
  </si>
  <si>
    <t>ANEL DE BORRACHA PARA VEDACAO DE DUTO PEAD CORRUGADO PARA ELETRICA, DN 2"</t>
  </si>
  <si>
    <t>ANEL DE BORRACHA PARA VEDACAO DE DUTO PEAD CORRUGADO PARA ELETRICA, DN 3"</t>
  </si>
  <si>
    <t>ANEL DE BORRACHA PARA VEDACAO DE DUTO PEAD CORRUGADO PARA ELETRICA, DN 4"</t>
  </si>
  <si>
    <t>ANEL DE DISTRIBUICAO EM ACO GALVANIZADO PARA FIO FE-160</t>
  </si>
  <si>
    <t>ANEL DE EXPANSAO EM COBRE, ENGATE RAPIDO 1 1/2", PARA EMPATACAO MANGUEIRA DECOMBATE A INCENDIO PREDIAL</t>
  </si>
  <si>
    <t>ANEL DE EXPANSAO EM COBRE, ENGATE RAPIDO 2 1/2", PARA EMPATACAO MANGUEIRA DECOMBATE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</si>
  <si>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</si>
  <si>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</si>
  <si>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</si>
  <si>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</si>
  <si>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</si>
  <si>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</si>
  <si>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</si>
  <si>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</si>
  <si>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</si>
  <si>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</si>
  <si>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</si>
  <si>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SOLDA,BICO DE CORTE, CILINDROS, REGULADORES, MANGUEIRAS E CARRINHO</t>
  </si>
  <si>
    <t>APARELHO DE APOIO DE NEOPRENE FRETADO, 60 X 45 X 7,6 CM, COM FRETAGEM DE ACODE 4 MM INTERCALADAS COM ELASTOMERO DE 11 MM E REVESTIMENTO FINAL COMELASTOMERO DE 6 MM</t>
  </si>
  <si>
    <t>APARELHO DE APOIO DE NEOPRENE SIMPLES/ NAO FRETADO, 100 X 100 CM, ESPESSURA 6,3MM</t>
  </si>
  <si>
    <t>APOIO DO PORTA DENTE PARA FRESADORA DE ASFALTO</t>
  </si>
  <si>
    <t>APONTADOR OU APROPRIADOR DE MAO DE OBRA (MENSALISTA)</t>
  </si>
  <si>
    <t>AQUECEDOR DE AGUA A GAS GLP/GN COM CAPACIDADE DE ARMAZENAMENTO DE 50 A 80 L</t>
  </si>
  <si>
    <t>AQUECEDOR DE AGUA ELETRICO RESERVATORIO DE 100 L CILINDRICO EM COBRE,REFORCADO COM ACO CARBONO, MONOFASICO, TENSAO NOMINAL 220 V</t>
  </si>
  <si>
    <t>AQUECEDOR DE AGUA ELETRICO RESERVATORIO DE 500 L CILINDRICO EM COBRE,REFORCADO COM ACO CARBONO, TRIFASICO, TENSAO NOMINAL 220/380/400 V, POTENCIA24 KW</t>
  </si>
  <si>
    <t>AQUECEDOR DE AGUA ELETRICO RESERVATORIO DE 700 L CILINDRICO EM COBRE,REFORCADO COM ACO CARBONO, MONOFASICO, TENSAO NOMINAL 220 V</t>
  </si>
  <si>
    <t>AQUECEDOR DE OLEO BPF (FLUIDO) TERMICO, CAPACIDADE DE 300.000 KCAL/H</t>
  </si>
  <si>
    <t>AQUECEDOR SOLAR CAPACIDADE DO RESERVATORIO 800 L, INCLUI 8 PLACAS COLETORASDE 1,42 M2</t>
  </si>
  <si>
    <t>AQUECEDOR SOLAR CAPACIDADE DO RESERVATORIO 1000 L, INCLUI 10 PLACASCOLETORAS DE 1,42 M2</t>
  </si>
  <si>
    <t>AQUECEDOR SOLAR CAPACIDADE DO RESERVATORIO 200 L, INCLUI 2 PLACAS COLETORASDE 1,42 M2</t>
  </si>
  <si>
    <t>AQUECEDOR SOLAR CAPACIDADE DO RESERVATORIO 400L, INCLUI 4 PLACAS COLETORASDE 1,42 M2</t>
  </si>
  <si>
    <t>AQUECEDOR SOLAR CAPACIDADE DO RESERVATORIO 600 L, INCLUI 6 PLACAS COLETORASDE 1,42 M2</t>
  </si>
  <si>
    <t>AR CONDICIONADO SPLIT INVERTER, HI-WALL (PAREDE), 12000 BTU/H, CICLO FRIO, 60HZ,CLASSIFICACAO A (SELO PROCEL), GAS HFC, CONTROLE S/FIO</t>
  </si>
  <si>
    <t>AR CONDICIONADO SPLIT INVERTER, HI-WALL (PAREDE), 18000 BTU/H, CICLO FRIO, 60HZ,CLASSIFICACAO A (SELO PROCEL), GAS HFC, CONTROLE S/FIO</t>
  </si>
  <si>
    <t>AR CONDICIONADO SPLIT INVERTER, HI-WALL (PAREDE), 24000 BTU/H, CICLO FRIO, 60HZ,CLASSIFICACAO A - SELO PROCEL, GAS HFC, CONTROLE S/FIO</t>
  </si>
  <si>
    <t>AR CONDICIONADO SPLIT INVERTER, PISO TETO, APRESENTANDO ENTRE 54000 E 58000BTU/H, CICLO FRIO, 60HZ, CLASSIFICACAO ENERGETICA A OU B (SELO PROCEL), GAS HFC,CONTROLE S/FIO</t>
  </si>
  <si>
    <t>AR CONDICIONADO SPLIT INVERTER, PISO TETO, 18000 BTU/H, CICLO FRIO, 60HZ,CLASSIFICACAO ENERGETICA A OU B (SELO PROCEL), GAS HFC, CONTROLE S/FIO</t>
  </si>
  <si>
    <t>AR CONDICIONADO SPLIT INVERTER, PISO TETO, 24000 BTU/H, CICLO FRIO, 60HZ,CLASSIFICACAO ENERGETICA A OU B (SELO PROCEL), GAS HFC, CONTROLE S/FIO</t>
  </si>
  <si>
    <t>AR CONDICIONADO SPLIT INVERTER, PISO TETO, 36000 BTU/H, CICLO FRIO, 60HZ,CLASSIFICACAO ENERGETICA A OU B (SELO PROCEL), GAS HFC, CONTROLE S/FIO</t>
  </si>
  <si>
    <t>AR CONDICIONADO SPLIT INVERTER, PISO TETO, 48000 BTU/H, CICLO FRIO, 60HZ,CLASSIFICACAO ENERGETICA A OU B (SELO PROCEL), GAS HFC, CONTROLE S/FIO</t>
  </si>
  <si>
    <t>AR CONDICIONADO SPLIT ON/OFF, CASSETE (TETO), FRIO 4 VIAS 18000 BTUS/H,CLASSIFICACAO ENERGETICA C - SELO PROCEL, GAS HFC, CONTROLE S/ FIO</t>
  </si>
  <si>
    <t>AR CONDICIONADO SPLIT ON/OFF, CASSETE (TETO), FRIO 4 VIAS 24000 BTUS/H,CLASSIFICACAO ENERGETICA C - SELO PROCEL, GAS HFC, CONTROLE S/ FIO</t>
  </si>
  <si>
    <t>AR CONDICIONADO SPLIT ON/OFF, CASSETE (TETO), FRIO 4 VIAS 36000 BTUS/H,CLASSIFICACAO ENERGETICA C - SELO PROCEL, GAS HFC, CONTROLE S/ FIO</t>
  </si>
  <si>
    <t>AR CONDICIONADO SPLIT ON/OFF, CASSETE (TETO), FRIO 4 VIAS 48000 BTUS/H,CLASSIFICACAO ENERGETICA C - SELO PROCEL, GAS HFC, CONTROLE S/ FIO</t>
  </si>
  <si>
    <t>AR CONDICIONADO SPLIT ON/OFF, CASSETE (TETO), FRIO 4 VIAS 60000 BTUS/H,CLASSIFICACAO ENERGETICA C - SELO PROCEL, GAS HFC, CONTROLE S/ FIO</t>
  </si>
  <si>
    <t>AR CONDICIONADO SPLIT ON/OFF, CASSETE (TETO), 24000 BTUS/H, CICLO QUENTE/FRIO, 60HZ, CLASSIFICACAO ENERGETICA C - SELO PROCEL, GAS HFC, CONTROLE S/ FIO</t>
  </si>
  <si>
    <t>AR CONDICIONADO SPLIT ON/OFF, CASSETE (TETO), 36000 BTUS/H, CICLO QUENTE/FRIO, 60HZ, CLASSIFICACAO ENERGETICA A - SELO PROCEL, GAS HFC, CONTROLE S/ FIO</t>
  </si>
  <si>
    <t>AR CONDICIONADO SPLIT ON/OFF, CASSETE (TETO), 48000 BTUS/H, CICLO QUENTE/FRIO, 60HZ, CLASSIFICACAO ENERGETICA A - SELO PROCEL, GAS HFC, CONTROLE S/ FIO</t>
  </si>
  <si>
    <t>AR CONDICIONADO SPLIT ON/OFF, CASSETE (TETO), 60000 BTUS/H, CICLO QUENTE/FRIO, 60HZ, CLASSIFICACAO ENERGETICA A - SELO PROCEL, GAS HFC, CONTROLE S/ FIO</t>
  </si>
  <si>
    <t>AR CONDICIONADO SPLIT ON/OFF, HI-WALL (PAREDE), 12000 BTUS/H, CICLO FRIO, 60 HZ,CLASSIFICACAO ENERGETICA A - SELO PROCEL, GAS HFC, CONTROLE S/ FIO</t>
  </si>
  <si>
    <t>AR CONDICIONADO SPLIT ON/OFF, HI-WALL (PAREDE), 12000 BTUS/H, CICLO QUENTE/FRIO,60 HZ, CLASSIFICACAO ENERGETICA A - SELO PROCEL, GAS HFC, CONTROLE S/ FIO</t>
  </si>
  <si>
    <t>AR CONDICIONADO SPLIT ON/OFF, HI-WALL (PAREDE), 18000 BTUS/H, CICLO QUENTE/FRIO,60 HZ, CLASSIFICACAO ENERGETICA A - SELO PROCEL, GAS HFC, CONTROLE S/ FIO</t>
  </si>
  <si>
    <t>AR CONDICIONADO SPLIT ON/OFF, HI-WALL (PAREDE), 24000 BTUS/H, CICLO QUENTE/FRIO,60 HZ, CLASSIFICACAO ENERGETICA A - SELO PROCEL, GAS HFC, CONTROLE S/ FIO</t>
  </si>
  <si>
    <t>AR CONDICIONADO SPLIT ON/OFF, HI-WALL (PAREDE), 9000 BTUS/H, CICLO FRIO, 60 HZ,CLASSIFICACAO ENERGETICA A - SELO PROCEL, GAS HFC, CONTROLE S/ FIO</t>
  </si>
  <si>
    <t>AR CONDICIONADO SPLIT ON/OFF, HI-WALL (PAREDE), 9000 BTUS/H, CICLO QUENTE/FRIO, 60HZ, CLASSIFICACAO ENERGETICA A - SELO PROCEL, GAS HFC, CONTROLE S/ FIO</t>
  </si>
  <si>
    <t>AR CONDICIONADO SPLIT ON/OFF, PISO TETO, 18.000 BTU/H, CICLO FRIO, 60HZ,CLASSIFICACAO ENERGETICA C - SELO PROCEL, GAS HFC, CONTROLE S/FIO</t>
  </si>
  <si>
    <t>AR CONDICIONADO SPLIT ON/OFF, PISO TETO, 24.000 BTU/H, CICLO FRIO, 60HZ,CLASSIFICACAO ENERGETICA C - SELO PROCEL, GAS HFC, CONTROLE S/FIO</t>
  </si>
  <si>
    <t>AR CONDICIONADO SPLIT ON/OFF, PISO TETO, 36.000 BTU/H, CICLO FRIO, 60HZ,CLASSIFICACAO ENERGETICA C - SELO PROCEL, GAS HFC, CONTROLE S/FIO</t>
  </si>
  <si>
    <t>AR CONDICIONADO SPLIT ON/OFF, PISO TETO, 48.000 BTU/H, CICLO FRIO, 60HZ,CLASSIFICACAO ENERGETICA C - SELO PROCEL, GAS HFC, CONTROLE S/FIO</t>
  </si>
  <si>
    <t>AR CONDICIONADO SPLIT ON/OFF, PISO TETO, 60.000 BTU/H, CICLO FRIO, 60HZ,CLASSIFICACAO ENERGETICA C - SELO PROCEL, GAS HFC, CONTROLE S/FIO</t>
  </si>
  <si>
    <t>AR-CONDICIONADO FRIO SPLITAO INVERTER 30 TR</t>
  </si>
  <si>
    <t>AR-CONDICIONADO FRIO SPLITAO MODULAR 10 TR</t>
  </si>
  <si>
    <t>AR-CONDICIONADO FRIO SPLITAO MODULAR 15 TR</t>
  </si>
  <si>
    <t>AR-CONDICIONADO FRIO SPLITAO MODULAR 20 TR</t>
  </si>
  <si>
    <t>ARADO REVERSIVEL COM 3 DISCOS DE 26" X 6MM REBOCAVEL</t>
  </si>
  <si>
    <t>ARAME DE ACO OVALADO 15 X 17 ( 45,7 KG, 700 KGF), ROLO 1000 M</t>
  </si>
  <si>
    <t>ARAME DE AMARRACAO PARA GABIAO GALVANIZADO, DIAMETRO 2,2 MM</t>
  </si>
  <si>
    <t>ARAME FARPADO GALVANIZADO, 14 BWG (2,11 MM), CLASSE 250</t>
  </si>
  <si>
    <t>ARAME FARPADO GALVANIZADO, 16 BWG (1,65 MM), CLASSE 250</t>
  </si>
  <si>
    <t>ARAME GALVANIZADO 12 BWG, D = 2,76 MM (0,048 KG/M) OU 14 BWG, D = 2,11 MM (0,026KG/M)</t>
  </si>
  <si>
    <t>ARAME GALVANIZADO 16 BWG, D = 1,65MM (0,0166 KG/M)</t>
  </si>
  <si>
    <t>ARAME GALVANIZADO 18 BWG, D = 1,24MM (0,009 KG/M)</t>
  </si>
  <si>
    <t>ARAME GALVANIZADO 6 BWG, D = 5,16 MM (0,157 KG/M), OU 8 BWG, D = 4,19 MM (0,101 KG/M),OU 10 BWG, D = 3,40 MM (0,0713 KG/M)</t>
  </si>
  <si>
    <t>ARAME PROTEGIDO COM POLIMERO PARA GABIAO, DIAMETRO 2,2 MM</t>
  </si>
  <si>
    <t>AREIA AMARELA, AREIA BARRADA OU ARENOSO (RETIRADA NO AREAL, SEM TRANSPORTE)</t>
  </si>
  <si>
    <t>AREIA GROSSA - POSTO JAZIDA/FORNECEDOR (RETIRADO NA JAZIDA, SEM TRANSPORTE)</t>
  </si>
  <si>
    <t>AREIA MEDIA - POSTO JAZIDA/FORNECEDOR (RETIRADO NA JAZIDA, SEM TRANSPORTE)</t>
  </si>
  <si>
    <t>AREIA PARA ATERRO - POSTO JAZIDA/FORNECEDOR (RETIRADO NA JAZIDA, SEMTRANSPORTE)</t>
  </si>
  <si>
    <t>AREIA PARA LEITO FILTRANTE (0,42 A 1,68 MM) - POSTO JAZIDA/FORNECEDOR (RETIRADO NAJAZIDA, SEM TRANSPORTE)</t>
  </si>
  <si>
    <t>AREIA PRETA PARA EMBOCO - POSTO JAZIDA/FORNECEDOR (RETIRADO NA JAZIDA, SEMTRANSPORTE)</t>
  </si>
  <si>
    <t>ARGAMASSA COLANTE AC I PARA CERAMICAS</t>
  </si>
  <si>
    <t>ARGAMASSA INDUSTRIALIZADA MULTIUSO, PARA REVESTIMENTO INTERNO E EXTERNO EASSENTAMENTO DE BLOCOS DIVERSOS</t>
  </si>
  <si>
    <t>ARGAMASSA INDUSTRIALIZADA PARA CHAPISCO ROLADO</t>
  </si>
  <si>
    <t>ARGAMASSA PISO SOBRE PISO</t>
  </si>
  <si>
    <t>ARGAMASSA POLIMERICA DE REPARO ESTRUTURAL, BICOMPONENTE</t>
  </si>
  <si>
    <t>ARGAMASSA POLIMERICA IMPERMEABILIZANTE SEMIFLEXIVEL, BICOMPONENTE (MEMBRANAIMPERMEABILIZANTE ACRILICA)</t>
  </si>
  <si>
    <t>ARGAMASSA PRONTA PARA CONTRAPISO</t>
  </si>
  <si>
    <t>ARGAMASSA USINADA AUTOADENSAVEL E AUTONIVELANTE PARA CONTRAPISO, INCLUIBOMBEAMENTO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</si>
  <si>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</si>
  <si>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</si>
  <si>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</si>
  <si>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</si>
  <si>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3/16",COM 1 ESTRIBO E 1 ISOLADOR</t>
  </si>
  <si>
    <t>ARMACAO VERTICAL COM HASTE E CONTRA-PINO, EM CHAPA DE ACO GALVANIZADO 3/16",COM 1 ESTRIBO, SEM ISOLADOR</t>
  </si>
  <si>
    <t>ARMACAO VERTICAL COM HASTE E CONTRA-PINO, EM CHAPA DE ACO GALVANIZADO 3/16",COM 2 ESTRIBOS, E 2 ISOLADORES</t>
  </si>
  <si>
    <t>ARMACAO VERTICAL COM HASTE E CONTRA-PINO, EM CHAPA DE ACO GALVANIZADO 3/16",COM 2 ESTRIBOS, SEM ISOLADOR</t>
  </si>
  <si>
    <t>ARMACAO VERTICAL COM HASTE E CONTRA-PINO, EM CHAPA DE ACO GALVANIZADO 3/16",COM 3 ESTRIBOS E 3 ISOLADORES</t>
  </si>
  <si>
    <t>ARMACAO VERTICAL COM HASTE E CONTRA-PINO, EM CHAPA DE ACO GALVANIZADO 3/16",COM 4 ESTRIBOS E 4 ISOLADORES</t>
  </si>
  <si>
    <t>ARMACAO VERTICAL COM HASTE E CONTRA-PINO, EM CHAPA DE ACO GALVANIZADO 3/16",COM 4 ESTRIBOS, SEM ISOLADOR</t>
  </si>
  <si>
    <t>ARMADOR</t>
  </si>
  <si>
    <t>ARMADOR (MENSALISTA)</t>
  </si>
  <si>
    <t>ARQUITETO JUNIOR</t>
  </si>
  <si>
    <t>ARQUITETO JUNIOR (MENSALISTA)</t>
  </si>
  <si>
    <t>ARQUITETO PAISAGISTA</t>
  </si>
  <si>
    <t>ARQUITETO PAISAGISTA (MENSALISTA)</t>
  </si>
  <si>
    <t>ARQUITETO PLENO</t>
  </si>
  <si>
    <t>ARQUITETO SENIOR</t>
  </si>
  <si>
    <t>ARQUITETO SENIOR (MENSALISTA)</t>
  </si>
  <si>
    <t>ARRUELA EM ACO GALVANIZADO, DIAMETRO EXTERNO = 35MM, ESPESSURA = 3MM,DIAMETRO DO FURO= 18MM</t>
  </si>
  <si>
    <t>ARRUELA EM ALUMINIO, COM ROSCA, DE 1 1/4", PARA ELETRODUTO</t>
  </si>
  <si>
    <t>ARRUELA EM ALUMINIO, COM ROSCA, DE 1 1/2", PARA ELETRODUTO</t>
  </si>
  <si>
    <t>ARRUELA EM ALUMINIO, COM ROSCA, DE 1/2",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</si>
  <si>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</si>
  <si>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</si>
  <si>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</si>
  <si>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</si>
  <si>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</si>
  <si>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</si>
  <si>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3MM,DIAMETRO DO FURO= 18 MM</t>
  </si>
  <si>
    <t>ASFALTO DILUIDO DE PETROLEO CM-30 (COLETADO CAIXA NA ANP ACRESCIDO DE ICMS)</t>
  </si>
  <si>
    <t>ASFALTO MODIFICADO TIPO I - NBR 9910 (ASFALTO OXIDADO PARA IMPERMEABILIZACAO,COEFICIENTE DE PENETRACAO 25-40)</t>
  </si>
  <si>
    <t>ASFALTO MODIFICADO TIPO II - NBR 9910 (ASFALTO OXIDADO PARA IMPERMEABILIZACAO,COEFICIENTE DE PENETRACAO 20-35)</t>
  </si>
  <si>
    <t>ASFALTO MODIFICADO TIPO III - NBR 9910 (ASFALTO OXIDADO PARA IMPERMEABILIZACAO,COEFICIENTE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</si>
  <si>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</si>
  <si>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</si>
  <si>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</si>
  <si>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</si>
  <si>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</si>
  <si>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</si>
  <si>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</si>
  <si>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</si>
  <si>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</si>
  <si>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</si>
  <si>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</si>
  <si>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</si>
  <si>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</si>
  <si>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DE CONCRETO (MENSALISTA)</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</si>
  <si>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</si>
  <si>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</si>
  <si>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</si>
  <si>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</si>
  <si>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</si>
  <si>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</si>
  <si>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</si>
  <si>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 (MENSALISTA)</t>
  </si>
  <si>
    <t>AVENTAL DE SEGURANCA DE RASPA DE COURO 1,00 X 0,60 M</t>
  </si>
  <si>
    <t>AZULEJISTA OU LADRILHEIRO (MENSALISTA)</t>
  </si>
  <si>
    <t>BACIA SANITARIA (VASO) COM CAIXA ACOPLADA, DE LOUCA BRANCA</t>
  </si>
  <si>
    <t>BACIA SANITARIA (VASO) CONVENCIONAL DE LOUCA BRANCA</t>
  </si>
  <si>
    <t>BACIA SANITARIA (VASO) CONVENCIONAL PARA PCD SEM FURO FRONTAL, DE LOUCABRANCA,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</si>
  <si>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</si>
  <si>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</si>
  <si>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</si>
  <si>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</si>
  <si>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</si>
  <si>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</si>
  <si>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CORUMBAOU OUTROS EQUIVALENTES DA REGIAO, COM CUBA INOX, FORMATO *120 X 60* CM, E= *2*CM</t>
  </si>
  <si>
    <t>BANCADA/ BANCA EM MARMORE, POLIDO, BRANCO COMUM, E= *3* CM</t>
  </si>
  <si>
    <t>BANCADA/BANCA/PIA DE ACO INOXIDAVEL (AISI 430) COM 1 CUBA CENTRAL, COM VALVULA,ESCORREDOR DUPLO, DE *0,55 X 1,40* M</t>
  </si>
  <si>
    <t>BANCADA/BANCA/PIA DE ACO INOXIDAVEL (AISI 430) COM 1 CUBA CENTRAL, COM VALVULA,ESCORREDOR DUPLO, DE *0,55 X 1,80* M</t>
  </si>
  <si>
    <t>BANCADA/BANCA/PIA DE ACO INOXIDAVEL (AISI 430) COM 1 CUBA CENTRAL, COM VALVULA,LISA (SEM ESCORREDOR), DE *0,55 X 1,20* M</t>
  </si>
  <si>
    <t>BANCADA/BANCA/PIA DE ACO INOXIDAVEL (AISI 430) COM 1 CUBA CENTRAL, SEM VALVULA,ESCORREDOR DUPLO, DE *0,55 X 1,60* M</t>
  </si>
  <si>
    <t>BANCADA/BANCA/PIA DE ACO INOXIDAVEL (AISI 430) COM 2 CUBAS, COM VALVULAS,ESCORREDOR DUPLO, DE *0,55 X 2,00* M</t>
  </si>
  <si>
    <t>BANCADA/TAMPO ACO INOX (AISI 304), LARGURA 60 CM, COM RODABANCA (NAO INCLUI PESDE APOIO)</t>
  </si>
  <si>
    <t>BANCADA/TAMPO ACO INOX (AISI 304), LARGURA 70 CM, COM RODABANCA (NAO INCLUI PESDE APOIO)</t>
  </si>
  <si>
    <t>BANCADA/TAMPO LISO (SEM CUBA) EM MARMORE SINTETICO</t>
  </si>
  <si>
    <t>BANCO ARTICULADO PARA BANHO, EM ACO INOX POLIDO, 70* CM X 45* CM</t>
  </si>
  <si>
    <t>BANCO COM ENCOSTO, 1,60M* DE COMPRIMENTO, EM TUBO DE ACO CARBONO E PINTURANO PROCESSO ELETROSTATICO - PARA ACADEMIA AO AR LIVRE / ACADEMIA DA TERCEIRAIDADE - ATI</t>
  </si>
  <si>
    <t>BANDEJA DE PINTURA PARA ROLO 23 CM</t>
  </si>
  <si>
    <t>BARRA ANTIPANICO DUPLA, CEGA LADO OPOSTO, COR CINZA</t>
  </si>
  <si>
    <t>PAR</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</si>
  <si>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</si>
  <si>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</si>
  <si>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</si>
  <si>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</si>
  <si>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80 X 80 CM, DIAMETRO MINIMO 3 CM</t>
  </si>
  <si>
    <t>BARRA DE APOIO LATERAL ARTICULADA, COM TRAVA, EM ACO INOX POLIDO, 70 CM,DIAMETRO MINIMO 3 CM</t>
  </si>
  <si>
    <t>BARRA DE APOIO RETA, EM ACO INOX POLIDO, COMPRIMENTO 60CM, DIAMETRO MINIMO 3CM</t>
  </si>
  <si>
    <t>BARRA DE APOIO RETA, EM ACO INOX POLIDO, COMPRIMENTO 80CM, DIAMETRO MINIMO 3CM</t>
  </si>
  <si>
    <t>BARRA DE APOIO RETA, EM ACO INOX POLIDO, COMPRIMENTO 90 CM, DIAMETRO MINIMO 3CM</t>
  </si>
  <si>
    <t>BARRA DE APOIO RETA, EM ALUMINIO, COMPRIMENTO 60CM, DIAMETRO MINIMO 3 CM</t>
  </si>
  <si>
    <t>BARRA DE APOIO RETA, EM ALUMINIO, COMPRIMENTO 70CM,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</si>
  <si>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</si>
  <si>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</si>
  <si>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</si>
  <si>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</si>
  <si>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</si>
  <si>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</si>
  <si>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</si>
  <si>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</si>
  <si>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</si>
  <si>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</si>
  <si>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</si>
  <si>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</si>
  <si>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</si>
  <si>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</si>
  <si>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</si>
  <si>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RELE COM SUPORTE METALICO</t>
  </si>
  <si>
    <t>BASE UNIPOLAR PARA FUSIVEL NH1, CORRENTE NOMINAL DE 250 A, SEM CAPA</t>
  </si>
  <si>
    <t>BATE-ESTACAS POR GRAVIDADE, POTENCIA160 HP, PESO DO MARTELO ATE 3 TONELADAS</t>
  </si>
  <si>
    <t>BATENTE/ PORTAL/ ADUELA/ MARCO MACICO, E= *3 CM, L= *13 CM, *60 CM A 120* CM X *210CM, EM CEDRINHO/ ANGELIM COMERCIAL/ EUCALIPTO/ CURUPIXA/ PEROBA/ CUMARU OUEQUIVALENTE DA REGIAO (NAO INCLUI ALIZARES)</t>
  </si>
  <si>
    <t>JG</t>
  </si>
  <si>
    <t>BATENTE/ PORTAL/ ADUELA/ MARCO MACICO, E= *3* CM, L= *13* CM, *60 CM A 120* CM X *210*CM, EM PINUS/ TAUARI/ VIROLA OU EQUIVALENTE DA REGIAO (NAO INCLUI ALIZARES)</t>
  </si>
  <si>
    <t>BATENTE/ PORTAL/ ADUELA/ MARCO MACICO, E= *3* CM, L= *7* CM, *60 CM A 120* CM X *210*CM, EM CEDRINHO/ ANGELIM COMERCIAL/ EUCALIPTO/ CURUPIXA/ PEROBA/ CUMARU OUEQUIVALENTE DA REGIAO (NAO INCLUI ALIZARES)</t>
  </si>
  <si>
    <t>BATENTE/ PORTAL/ ADUELA/ MARCO MACICO, E= *3* CM, L= *7* CM, *60 CM A 120* CM X *210*CM, EM PINUS/ TAUARI/ VIROLA OU EQUIVALENTE DA REGIAO (NAO INCLUI ALIZARES)</t>
  </si>
  <si>
    <t>BATENTE/ PORTAL/ ADUELA/MARCO MACICO, E= *3* CM, L= *15* CM, *60 CM A 120* CM X *210*CM, EM PINUS/ TAUARI/ VIROLA OU EQUIVALENTE DA REGIAO</t>
  </si>
  <si>
    <t>BATENTE/ PORTAL/ADUELA/ MARCO MACICO, E= *3* CM, L= *15* CM, *60 CM A 120* CM X *210*CM, EM CEDRINHO/ ANGELIM COMERCIAL/ EUCALIPTO/ CURUPIXA/ PEROBA/ CUMARU OUEQUIVALENTE DA REGIAO (NAO INCLUI ALIZARES)</t>
  </si>
  <si>
    <t>BATENTE/PORTAL/ADUELA/MARCO, EM MDF/PVC WOOD/POLIESTIRENO OU MADEIRALAMINADA, L = *9,0* CM COM GUARNICAO REGULAVEL 2 FACES = *35* MM, PRIMER</t>
  </si>
  <si>
    <t>BETONEIRA CAPACIDADE NOMINAL 400 L, CAPACIDADE DE MISTURA 280 L, MOTORELETRICO TRIFASICO 220/380 V POTENCIA 2 CV, SEM CARREGADOR</t>
  </si>
  <si>
    <t>BETONEIRA CAPACIDADE NOMINAL 400 L, CAPACIDADE DE MISTURA 310 L, MOTOR A DIESELPOTENCIA 5 CV, SEM CARREGADOR</t>
  </si>
  <si>
    <t>BETONEIRA CAPACIDADE NOMINAL 400 L, CAPACIDADE DE MISTURA 310 L, MOTOR AGASOLINA POTENCIA 5,5 CV, SEM CARREGADOR</t>
  </si>
  <si>
    <t>BETONEIRA, CAPACIDADE NOMINAL 600 L, CAPACIDADE DE MISTURA 360L, MOTORELETRICO TRIFASICO 220/380V, POTENCIA 4CV, EXCLUSO CARREGADOR</t>
  </si>
  <si>
    <t>BETONEIRA, CAPACIDADE NOMINAL 600 L, CAPACIDADE DE MISTURA 440 L, MOTOR A DIESELPOTENCIA 10 CV, COM CARREGADOR</t>
  </si>
  <si>
    <t>BLASTER, DINAMITADOR OU CABO DE FOGO</t>
  </si>
  <si>
    <t>BLASTER, DINAMITADOR OU CABO DE FOGO (MENSALISTA)</t>
  </si>
  <si>
    <t>MIL</t>
  </si>
  <si>
    <t>BLOCO CERAMICO DE VEDACAO COM FUROS NA HORIZONTAL, 11,5 X 19 X 19 CM - 4,5 MPA(NBR 15270)</t>
  </si>
  <si>
    <t>BLOCO CERAMICO DE VEDACAO COM FUROS NA VERTICAL, 14 X 19 X 39 CM - 4,5 MPA (NBR15270)</t>
  </si>
  <si>
    <t>BLOCO CERAMICO DE VEDACAO COM FUROS NA VERTICAL, 19 X 19 X 39 CM - 4,5 MPA (NBR15270)</t>
  </si>
  <si>
    <t>BLOCO CERAMICO DE VEDACAO COM FUROS NA VERTICAL, 9 X 19 X 39 CM - 4,5 MPA (NBR15270)</t>
  </si>
  <si>
    <t>BLOCO DE ESPUMA MULTIUSO *23 X 13 X 8* CM</t>
  </si>
  <si>
    <t>BLOCO DE GESSO COMPACTO, BRANCO, E = 10 CM, *67 X 50* CM</t>
  </si>
  <si>
    <t>BLOCO DE GESSO VAZADO BRANCO, E = *7* CM, *67 X 50* CM</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</si>
  <si>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</si>
  <si>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</si>
  <si>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</si>
  <si>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</si>
  <si>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14 X 19 X 29 CM, 6,0 MPA (NBR 15270)</t>
  </si>
  <si>
    <t>BLOCO ESTRUTURAL CERAMICO 14 X 19 X 34 CM, 6,0 MPA (NBR 15270)</t>
  </si>
  <si>
    <t>BLOCO ESTRUTURAL CERAMICO 19 X 19 X 29 CM, 6,0 MPA (NBR 15270)</t>
  </si>
  <si>
    <t>BLOCO ESTRUTURAL CERAMICO 19 X 19 X 39 CM, 6,0 MPA (NBR 15270)</t>
  </si>
  <si>
    <t>BLOQUETE/PISO INTERTRAVADO DE CONCRETO - MODELO ONDA/16FACES/RETANGULAR/TIJOLINHO/PAVER/HOLANDES/PARALELEPIPEDO, *22 CM X *11 CM, E =10 CM, RESISTENCIA DE 50 MPA (NBR 9781), COR NATURAL</t>
  </si>
  <si>
    <t>BLOQUETE/PISO INTERTRAVADO DE CONCRETO - MODELO ONDA/16FACES/RETANGULAR/TIJOLINHO/PAVER/HOLANDES/PARALELEPIPEDO, 20 CM X 10 CM, E = 10CM, RESISTENCIA DE 35 MPA (NBR 9781), COR NATURAL</t>
  </si>
  <si>
    <t>BLOQUETE/PISO INTERTRAVADO DE CONCRETO - MODELO ONDA/16FACES/RETANGULAR/TIJOLINHO/PAVER/HOLANDES/PARALELEPIPEDO, 20 CM X 10 CM, E = 6CM, RESISTENCIA DE 35 MPA (NBR 9781), COLORIDO</t>
  </si>
  <si>
    <t>BLOQUETE/PISO INTERTRAVADO DE CONCRETO - MODELO ONDA/16FACES/RETANGULAR/TIJOLINHO/PAVER/HOLANDES/PARALELEPIPEDO, 20 CM X 10 CM, E = 6CM, RESISTENCIA DE 35 MPA (NBR 9781), COR NATURAL</t>
  </si>
  <si>
    <t>BLOQUETE/PISO INTERTRAVADO DE CONCRETO - MODELO ONDA/16FACES/RETANGULAR/TIJOLINHO/PAVER/HOLANDES/PARALELEPIPEDO, 20 CM X 10 CM, E = 8CM, RESISTENCIA DE 35 MPA (NBR 9781), COLORIDO</t>
  </si>
  <si>
    <t>BLOQUETE/PISO INTERTRAVADO DE CONCRETO - MODELO RAQUETE, *22 CM X 13,5* CM, E =6 CM, RESISTENCIA DE 35 MPA (NBR 9781), COR NATURAL</t>
  </si>
  <si>
    <t>BOLSA DE LIGACAO EM PVC FLEXIVEL PARA VASO SANITARIO 1.1/2 " (40 MM)</t>
  </si>
  <si>
    <t>BOLSA DE LONA PARA FERRAMENTAS *50 X 35 X 25* CM</t>
  </si>
  <si>
    <t>BOMBA CENTRIFUGA MOTOR ELETRICO TRIFASICO 2,96HP, DIAMETRO DE SUCCAO XELEVACAO 1 1/2" X 1 1/4", DIAMETRO DO ROTOR 148 MM, HM/Q: 34 M / 14,80 M3/H A 40 M / 8,60M3/H</t>
  </si>
  <si>
    <t>BOMBA CENTRIFUGA MONOESTAGIO COM MOTOR ELETRICO MONOFASICO, POTENCIA 15HP, DIAMETRO DO ROTOR *173* MM, HM/Q = *30* MCA / *90* M3/H A *45* MCA / *55* M3/H</t>
  </si>
  <si>
    <t>BOMBA CENTRIFUGA MOTOR ELETRICO MONOFASICO 0,49 HP BOCAIS 1" X 3/4", DIAMETRODO ROTOR 110 MM, HM/Q: 6 M / 8,3 M3/H A 20 M / 1,2 M3/H</t>
  </si>
  <si>
    <t>BOMBA CENTRIFUGA MOTOR ELETRICO MONOFASICO 0,50 CV DIAMETRO DE SUCCAO XELEVACAO 3/4" X 3/4", MONOESTAGIO, DIAMETRO DOS ROTORES 114 MM, HM/Q: 2 M / 2,99M3/H A 24 M / 0,71 M3/H</t>
  </si>
  <si>
    <t>BOMBA CENTRIFUGA MOTOR ELETRICO MONOFASICO 0,74HP DIAMETRO DE SUCCAO XELEVACAO 1 1/4" X 1", DIAMETRO DO ROTOR 120 MM, HM/Q: 8 M / 7,70 M3/H A 24 M / 2,80 M3/H</t>
  </si>
  <si>
    <t>BOMBA CENTRIFUGA MOTOR ELETRICO TRIFASICO 0,99HP DIAMETRO DE SUCCAO XELEVACAO 1" X 1", DIAMETRO DO ROTOR 145 MM, HM/Q: 14 M / 8,4 M3/H A 40 M / 0,60 M3/H</t>
  </si>
  <si>
    <t>BOMBA CENTRIFUGA MOTOR ELETRICO TRIFASICO 14,8 HP, DIAMETRO DE SUCCAO XELEVACAO 2 1/2" X 2", DIAMETRO DO ROTOR 195 MM, HM/Q: 62 M / 55,5 M3/H A 80 M / 31,50M3/H</t>
  </si>
  <si>
    <t>BOMBA CENTRIFUGA MOTOR ELETRICO TRIFASICO 5HP, DIAMETRO DE SUCCAO XELEVACAO 2" X 1 1/2", DIAMETRO DO ROTOR 155 MM, HM/Q: 40 M / 20,40 M3/H A 46 M / 9,20M3/H</t>
  </si>
  <si>
    <t>BOMBA CENTRIFUGA MOTOR ELETRICO TRIFASICO 9,86 DIAMETRO DE SUCCAO X ELEVACAO1" X 1", 4 ESTAGIOS, DIAMETRO DOS ROTORES 4 X 146 MM, HM/Q: 85 M / 14,9 M3/H A 140 M /4,2 M3/H</t>
  </si>
  <si>
    <t>BOMBA CENTRIFUGA, MOTOR ELETRICO TRIFASICO 1,48HP DIAMETRO DE SUCCAO XELEVACAO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</si>
  <si>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</si>
  <si>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</si>
  <si>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POLEGADAS,ELETRICA, MONOFASICA, POTENCIA 0,49 HP, 13 ESTAGIOS, BOCAL DE DESCARGA DIAMETRODE UMA POLEGADA E MEIA, HM/Q = 18 M / 1,90 M3/H A 85 M / 0,60 M3/H</t>
  </si>
  <si>
    <t>BOMBA SUBMERSA PARA POCOS TUBULARES PROFUNDOS DIAMETRO DE 4 POLEGADAS,ELETRICA, TRIFASICA, POTENCIA 1,97 HP, 20 ESTAGIOS, BOCAL DE DESCARGA DIAMETRODE UMA POLEGADA E MEIA, HM/Q = 18 M / 5,40 M3/H A 164 M / 0,80 M3/H</t>
  </si>
  <si>
    <t>BOMBA SUBMERSA PARA POCOS TUBULARES PROFUNDOS DIAMETRO DE 4 POLEGADAS,ELETRICA, TRIFASICA, POTENCIA 5,42 HP, 29 ESTAGIOS, BOCAL DE DESCARGA DE UMAPOLEGADA E MEIA, HM/Q = 18 M / 8,10 M3/H A 201 M / 3,2 M3/H</t>
  </si>
  <si>
    <t>BOMBA SUBMERSA PARA POCOS TUBULARES PROFUNDOS DIAMETRO DE 6 POLEGADAS,ELETRICA, TRIFASICA, POTENCIA 27,12 HP, 7 ESTAGIOS, BOCAL DE DESCARGA DIAMETRODE 4 POLEGADAS, HM/Q = 13,9 M / 90 M3/H A 44,0 M / 25,0 M3/H</t>
  </si>
  <si>
    <t>BOMBA SUBMERSA PARA POCOS TUBULARES PROFUNDOS DIAMETRO DE 6 POLEGADAS,ELETRICA, TRIFASICA, POTENCIA 3,45 HP, 5 ESTAGIOS, BOCAL DE DESCARGA DIAMETRO DE2 POLEGADAS, HM/Q = 68,5 M / 6,12 M3/H A 39,5 M / 14,04 M3/H</t>
  </si>
  <si>
    <t>BOMBA SUBMERSA PARA POCOS TUBULARES PROFUNDOS DIAMETRO DE 6 POLEGADAS,ELETRICA, TRIFASICA, POTENCIA 32 HP, 9 ESTAGIOS, BOCAL DE DESCARGA DIAMETRO DE 4POLEGADAS, HM/Q = 114,0 M / 13,9 M3/H A 57,0 M / 25,0 M3/H</t>
  </si>
  <si>
    <t>BOMBA SUBMERSIVEL, ELETRICA, TRIFASICA, POTENCIA 6 HP, DIAMETRO DO ROTOR 127MM, BOCAL DE SAIDA DIAMETRO DE 3 POLEGADAS, HM/Q = 7 M / 66,90 M3/H A 26 M / 2,88 M3/H</t>
  </si>
  <si>
    <t>BOMBA SUBMERSIVEL, ELETRICA, TRIFASICA, POTENCIA 0,99 HP, DIAMETRO ROTOR 98 MMSEMIABERTO, BOCAL DE SAIDA DIAMETRO 2 POLEGADAS, HM/Q = 2 M / 28,90 M3/H A 14 M / 7M3/H</t>
  </si>
  <si>
    <t>BOMBA SUBMERSIVEL, ELETRICA, TRIFASICA, POTENCIA 1,97 HP, DIAMETRO DO ROTOR 144MM SEMIABERTO, BOCAL DE SAIDA DIAMETRO DE 2 POLEGADAS, HM/Q = 2 M / 26,8 M3/H A 28M / 4,6 M3/H</t>
  </si>
  <si>
    <t>BOMBA SUBMERSIVEL, ELETRICA, TRIFASICA, POTENCIA 13 HP, DIAMETRO DO ROTOR 170MM, BOCAL DE SAIDA DIAMETRO DE 3 POLEGADAS, HM/Q = 11 M / 68,40 M3/H A 72 M / 3,6 M3/H</t>
  </si>
  <si>
    <t>BOMBA SUBMERSIVEL, ELETRICA, TRIFASICA, POTENCIA 3,75 HP, DIAMETRO DO ROTOR 90MM SEMIABERTO, BOCAL DE SAIDA DIAMETRO DE 2 POLEGADAS, HM/Q = 5 M / 61,2 M3/H A25,5 M / 3,6 M3/H</t>
  </si>
  <si>
    <t>BOMBA TRIPLEX COM MOTOR A DIESEL, NACIONAL, DIAMETRO DE SUCCAO DE 2 1/2''</t>
  </si>
  <si>
    <t>BOMBA TRIPLEX, PARA INJECAO DE CALDA DE CIMENTO, VAZAO MAXIMA DE *100*LITROS/MINUTO,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</si>
  <si>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</si>
  <si>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</si>
  <si>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</si>
  <si>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</si>
  <si>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</si>
  <si>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</si>
  <si>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</si>
  <si>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</si>
  <si>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</si>
  <si>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COMROSCA SOBERBA, CABECA CHATA E FENDA PHILLIPS</t>
  </si>
  <si>
    <t>BUCHA DE NYLON SEM ABA S12, COM PARAFUSO DE 5/16" X 80 MM EM ACO ZINCADO COMROSCA SOBERBA E CABECA SEXTAVADA</t>
  </si>
  <si>
    <t>BUCHA DE NYLON SEM ABA S4</t>
  </si>
  <si>
    <t>BUCHA DE NYLON SEM ABA S5</t>
  </si>
  <si>
    <t>BUCHA DE NYLON SEM ABA S6</t>
  </si>
  <si>
    <t>BUCHA DE NYLON SEM ABA S6, COM PARAFUSO DE 4,20 X 40 MM EM ACO ZINCADO COMROSCA SOBERBA, CABECA CHATA E FENDA PHILLIPS</t>
  </si>
  <si>
    <t>BUCHA DE NYLON SEM ABA S8</t>
  </si>
  <si>
    <t>BUCHA DE NYLON SEM ABA S8, COM PARAFUSO DE 4,80 X 50 MM EM ACO ZINCADO COMROSCA SOBERBA, CABECA CHATA E FENDA PHILLIPS</t>
  </si>
  <si>
    <t>BUCHA DE NYLON, DIAMETRO DO FURO 8 MM, COMPRIMENTO 40 MM, COM PARAFUSO DEROSCA SOBERBA, CABECA CHATA, FENDA SIMPLES, 4,8 X 50 MM</t>
  </si>
  <si>
    <t>BUCHA DE REDUCAO DE COBRE (REF 600-2) SEM ANEL DE SOLDA, PONTA X BOLSA, 22 X 15MM</t>
  </si>
  <si>
    <t>BUCHA DE REDUCAO DE COBRE (REF 600-2) SEM ANEL DE SOLDA, PONTA X BOLSA, 35 X 28MM</t>
  </si>
  <si>
    <t>BUCHA DE REDUCAO DE COBRE (REF 600-2) SEM ANEL DE SOLDA, PONTA X BOLSA, 42 X 35MM</t>
  </si>
  <si>
    <t>BUCHA DE REDUCAO DE COBRE (REF 600-2) SEM ANEL DE SOLDA, PONTA X BOLSA, 54 X 42MM</t>
  </si>
  <si>
    <t>BUCHA DE REDUCAO DE COBRE (REF 600-2) SEM ANEL DE SOLDA, PONTA X BOLSA, 66 X 54MM</t>
  </si>
  <si>
    <t>BUCHA DE REDUCAO DE FERRO GALVANIZADO, COM ROSCA BSP, DE 1 1/2" X 1 1/4"</t>
  </si>
  <si>
    <t>BUCHA DE REDUCAO DE FERRO GALVANIZADO, COM ROSCA BSP, DE 1 1/2" X 1/2"</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</si>
  <si>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</si>
  <si>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</si>
  <si>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</si>
  <si>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</si>
  <si>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</si>
  <si>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</si>
  <si>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</si>
  <si>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2 1/2" X 1 1/2"</t>
  </si>
  <si>
    <t>BUCHA DE REDUCAO DE FERRO GALVANIZADO, COM ROSCA BSP, DE 2 1/2" X 1 1/4"</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</si>
  <si>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</si>
  <si>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</si>
  <si>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</si>
  <si>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</si>
  <si>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</si>
  <si>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</si>
  <si>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</si>
  <si>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</si>
  <si>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</si>
  <si>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</si>
  <si>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</si>
  <si>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</si>
  <si>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</si>
  <si>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</si>
  <si>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</si>
  <si>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FRIAPREDIAL</t>
  </si>
  <si>
    <t>BUCHA DE REDUCAO DE PVC, SOLDAVEL, CURTA, COM 25 X 20 MM, PARA AGUA FRIAPREDIAL</t>
  </si>
  <si>
    <t>BUCHA DE REDUCAO DE PVC, SOLDAVEL, CURTA, COM 32 X 25 MM, PARA AGUA FRIAPREDIAL</t>
  </si>
  <si>
    <t>BUCHA DE REDUCAO DE PVC, SOLDAVEL, CURTA, COM 40 X 32 MM, PARA AGUA FRIAPREDIAL</t>
  </si>
  <si>
    <t>BUCHA DE REDUCAO DE PVC, SOLDAVEL, CURTA, COM 50 X 40 MM, PARA AGUA FRIAPREDIAL</t>
  </si>
  <si>
    <t>BUCHA DE REDUCAO DE PVC, SOLDAVEL, CURTA, COM 60 X 50 MM, PARA AGUA FRIAPREDIAL</t>
  </si>
  <si>
    <t>BUCHA DE REDUCAO DE PVC, SOLDAVEL, CURTA, COM 75 X 60 MM, PARA AGUA FRIAPREDIAL</t>
  </si>
  <si>
    <t>BUCHA DE REDUCAO DE PVC, SOLDAVEL, CURTA, COM 85 X 75 MM, PARA AGUA FRIAPREDIAL</t>
  </si>
  <si>
    <t>BUCHA DE REDUCAO DE PVC, SOLDAVEL, LONGA, COM 110 X 75 MM, PARA AGUA FRIAPREDIAL</t>
  </si>
  <si>
    <t>BUCHA DE REDUCAO DE PVC, SOLDAVEL, LONGA, COM 32 X 20 MM, PARA AGUA FRIAPREDIAL</t>
  </si>
  <si>
    <t>BUCHA DE REDUCAO DE PVC, SOLDAVEL, LONGA, COM 40 X 20 MM, PARA AGUA FRIAPREDIAL</t>
  </si>
  <si>
    <t>BUCHA DE REDUCAO DE PVC, SOLDAVEL, LONGA, COM 50 X 20 MM, PARA AGUA FRIAPREDIAL</t>
  </si>
  <si>
    <t>BUCHA DE REDUCAO DE PVC, SOLDAVEL, LONGA, COM 50 X 25 MM, PARA AGUA FRIAPREDIAL</t>
  </si>
  <si>
    <t>BUCHA DE REDUCAO DE PVC, SOLDAVEL, LONGA, COM 50 X 32 MM, PARA AGUA FRIAPREDIAL</t>
  </si>
  <si>
    <t>BUCHA DE REDUCAO DE PVC, SOLDAVEL, LONGA, COM 60 X 25 MM, PARA AGUA FRIAPREDIAL</t>
  </si>
  <si>
    <t>BUCHA DE REDUCAO DE PVC, SOLDAVEL, LONGA, COM 60 X 40 MM, PARA AGUA FRIAPREDIAL</t>
  </si>
  <si>
    <t>BUCHA DE REDUCAO DE PVC, SOLDAVEL, LONGA, COM 60 X 50 MM, PARA AGUA FRIAPREDIAL</t>
  </si>
  <si>
    <t>BUCHA DE REDUCAO DE PVC, SOLDAVEL, LONGA, COM 75 X 50 MM, PARA AGUA FRIAPREDIAL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</si>
  <si>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</si>
  <si>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</si>
  <si>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</si>
  <si>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</si>
  <si>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</si>
  <si>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</si>
  <si>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</si>
  <si>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</si>
  <si>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</si>
  <si>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</si>
  <si>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</si>
  <si>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</si>
  <si>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</si>
  <si>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</si>
  <si>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</si>
  <si>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</si>
  <si>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</si>
  <si>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</si>
  <si>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</si>
  <si>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</si>
  <si>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</si>
  <si>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</si>
  <si>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</si>
  <si>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</si>
  <si>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</si>
  <si>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</si>
  <si>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</si>
  <si>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X 1/2"</t>
  </si>
  <si>
    <t>BUCHA DE REDUCAO PVC ROSCAVEL, 1" X 3/4"</t>
  </si>
  <si>
    <t>BUCHA DE REDUCAO PVC, ROSCAVEL, 2" X 1 1/2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</si>
  <si>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</si>
  <si>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</si>
  <si>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</si>
  <si>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</si>
  <si>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</si>
  <si>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</si>
  <si>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</si>
  <si>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</si>
  <si>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</si>
  <si>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</si>
  <si>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</si>
  <si>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</si>
  <si>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</si>
  <si>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</si>
  <si>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</si>
  <si>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</si>
  <si>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</si>
  <si>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</si>
  <si>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</si>
  <si>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</si>
  <si>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170MM, PARA DRENAGEM PREDIAL</t>
  </si>
  <si>
    <t>CABECOTE PARA ENTRADA DE LINHA DE ALIMENTACAO PARA ELETRODUTO, EM LIGA DEALUMINIO COM ACABAMENTO ANTI CORROSIVO, COM FIXACAO POR ENCAIXE LISO DE 360GRAUS, DE 1 1/2"</t>
  </si>
  <si>
    <t>CABECOTE PARA ENTRADA DE LINHA DE ALIMENTACAO PARA ELETRODUTO, EM LIGA DEALUMINIO COM ACABAMENTO ANTI CORROSIVO, COM FIXACAO POR ENCAIXE LISO DE 360GRAUS, DE 1 1/4"</t>
  </si>
  <si>
    <t>CABECOTE PARA ENTRADA DE LINHA DE ALIMENTACAO PARA ELETRODUTO, EM LIGA DEALUMINIO COM ACABAMENTO ANTI CORROSIVO, COM FIXACAO POR ENCAIXE LISO DE 360GRAUS, DE 1/2"</t>
  </si>
  <si>
    <t>CABECOTE PARA ENTRADA DE LINHA DE ALIMENTACAO PARA ELETRODUTO, EM LIGA DEALUMINIO COM ACABAMENTO ANTI CORROSIVO, COM FIXACAO POR ENCAIXE LISO DE 360GRAUS, DE 1"</t>
  </si>
  <si>
    <t>CABECOTE PARA ENTRADA DE LINHA DE ALIMENTACAO PARA ELETRODUTO, EM LIGA DEALUMINIO COM ACABAMENTO ANTI CORROSIVO, COM FIXACAO POR ENCAIXE LISO DE 360GRAUS, DE 2 1/2"</t>
  </si>
  <si>
    <t>CABECOTE PARA ENTRADA DE LINHA DE ALIMENTACAO PARA ELETRODUTO, EM LIGA DEALUMINIO COM ACABAMENTO ANTI CORROSIVO, COM FIXACAO POR ENCAIXE LISO DE 360GRAUS, DE 2"</t>
  </si>
  <si>
    <t>CABECOTE PARA ENTRADA DE LINHA DE ALIMENTACAO PARA ELETRODUTO, EM LIGA DEALUMINIO COM ACABAMENTO ANTI CORROSIVO, COM FIXACAO POR ENCAIXE LISO DE 360GRAUS, DE 3 1/2"</t>
  </si>
  <si>
    <t>CABECOTE PARA ENTRADA DE LINHA DE ALIMENTACAO PARA ELETRODUTO, EM LIGA DEALUMINIO COM ACABAMENTO ANTI CORROSIVO, COM FIXACAO POR ENCAIXE LISO DE 360GRAUS, DE 3/4"</t>
  </si>
  <si>
    <t>CABECOTE PARA ENTRADA DE LINHA DE ALIMENTACAO PARA ELETRODUTO, EM LIGA DEALUMINIO COM ACABAMENTO ANTI CORROSIVO, COM FIXACAO POR ENCAIXE LISO DE 360GRAUS, DE 3"</t>
  </si>
  <si>
    <t>CABO DE ACO GALVANIZADO, DIAMETRO 12,7 MM (1/2"), COM ALMA DE ACO CABOINDEPENDENTE 6 X 25 F</t>
  </si>
  <si>
    <t>CABO DE ACO GALVANIZADO, DIAMETRO 12,7 MM (1/2"), COM ALMA DE FIBRA 6 X 25 F</t>
  </si>
  <si>
    <t>CABO DE ACO GALVANIZADO, DIAMETRO 9,53 MM (3/8"), COM ALMA DE FIBRA 6 X 25 F</t>
  </si>
  <si>
    <t>CABO DE ALUMINIO NU COM ALMA DE ACO, BITOLA 1/0 AWG</t>
  </si>
  <si>
    <t>CABO DE ALUMINIO NU COM ALMA DE ACO, BITOLA 2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</si>
  <si>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</si>
  <si>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</si>
  <si>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</si>
  <si>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</si>
  <si>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</si>
  <si>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</si>
  <si>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</si>
  <si>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</si>
  <si>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</si>
  <si>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</si>
  <si>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</si>
  <si>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</si>
  <si>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</si>
  <si>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500 MM2 MEIO-DURO</t>
  </si>
  <si>
    <t>CABO DE COBRE NU 70 MM2 MEIO-DURO</t>
  </si>
  <si>
    <t>CABO DE COBRE NU 95 MM2 MEIO-DURO</t>
  </si>
  <si>
    <t>CABO DE COBRE RIGIDO, CLASSE 2, ISOLACAO EM PVC, ANTI-CHAMA BWF-B, 1 CONDUTOR,450/750 V, DIAMETRO 120 MM2</t>
  </si>
  <si>
    <t>CABO DE COBRE UNIPOLAR 10 MM2, BLINDADO, ISOLACAO 3,6/6 KV EPR, COBERTURA EMPVC</t>
  </si>
  <si>
    <t>CABO DE COBRE UNIPOLAR 16 MM2, BLINDADO, ISOLACAO 3,6/6 KV EPR, COBERTURA EMPVC</t>
  </si>
  <si>
    <t>CABO DE COBRE UNIPOLAR 16 MM2, BLINDADO, ISOLACAO 6/10 KV EPR, COBERTURA EMPVC</t>
  </si>
  <si>
    <t>CABO DE COBRE UNIPOLAR 25 MM2, BLINDADO, ISOLACAO 3,6/6 KV EPR, COBERTURA EMPVC</t>
  </si>
  <si>
    <t>CABO DE COBRE UNIPOLAR 25MM2, BLINDADO, ISOLACAO 6/10 KV EPR, COBERTURA EM PVC</t>
  </si>
  <si>
    <t>CABO DE COBRE UNIPOLAR 35 MM2, BLINDADO, ISOLACAO 12/20 KV EPR, COBERTURA EMPVC</t>
  </si>
  <si>
    <t>CABO DE COBRE UNIPOLAR 35 MM2, BLINDADO, ISOLACAO 3,6/6 KV EPR, COBERTURA EMPVC</t>
  </si>
  <si>
    <t>CABO DE COBRE UNIPOLAR 35 MM2, BLINDADO, ISOLACAO 6/10 KV EPR, COBERTURA EMPVC</t>
  </si>
  <si>
    <t>CABO DE COBRE UNIPOLAR 50 MM2, BLINDADO, ISOLACAO 12/20 KV EPR, COBERTURA EMPVC</t>
  </si>
  <si>
    <t>CABO DE COBRE UNIPOLAR 50 MM2, BLINDADO, ISOLACAO 3,6/6 KV EPR, COBERTURA EMPVC</t>
  </si>
  <si>
    <t>CABO DE COBRE UNIPOLAR 50 MM2, BLINDADO, ISOLACAO 6/10 KV EPR, COBERTURA EMPVC</t>
  </si>
  <si>
    <t>CABO DE COBRE UNIPOLAR 70 MM2, BLINDADO, ISOLACAO 12/20 KV EPR, COBERTURA EMPVC</t>
  </si>
  <si>
    <t>CABO DE COBRE UNIPOLAR 70 MM2, BLINDADO, ISOLACAO 3,6/6 KV EPR, COBERTURA EMPVC</t>
  </si>
  <si>
    <t>CABO DE COBRE UNIPOLAR 95 MM2, BLINDADO, ISOLACAO 3,6/6 KV EPR, COBERTURA EMPVC</t>
  </si>
  <si>
    <t>CABO DE COBRE UNIPOLAR 95 MM2, BLINDADO, ISOLACAO 6/10 KV EPR, COBERTURA EMPVC</t>
  </si>
  <si>
    <t>CABO DE COBRE, FLEXIVEL, CLASSE 4 OU 5, ISOLACAO EM PVC/A, ANTICHAMA BWF-B,COBERTURA PVC-ST1, ANTICHAMA BWF-B, 1 CONDUTOR, 0,6/1 KV, SECAO NOMINAL 10 MM2</t>
  </si>
  <si>
    <t>CABO DE COBRE, FLEXIVEL, CLASSE 4 OU 5, ISOLACAO EM PVC/A, ANTICHAMA BWF-B,COBERTURA PVC-ST1, ANTICHAMA BWF-B, 1 CONDUTOR, 0,6/1 KV, SECAO NOMINAL 120 MM2</t>
  </si>
  <si>
    <t>CABO DE COBRE, FLEXIVEL, CLASSE 4 OU 5, ISOLACAO EM PVC/A, ANTICHAMA BWF-B,COBERTURA PVC-ST1, ANTICHAMA BWF-B, 1 CONDUTOR, 0,6/1 KV, SECAO NOMINAL 150 MM2</t>
  </si>
  <si>
    <t>CABO DE COBRE, FLEXIVEL, CLASSE 4 OU 5, ISOLACAO EM PVC/A, ANTICHAMA BWF-B,COBERTURA PVC-ST1, ANTICHAMA BWF-B, 1 CONDUTOR, 0,6/1 KV, SECAO NOMINAL 16 MM2</t>
  </si>
  <si>
    <t>CABO DE COBRE, FLEXIVEL, CLASSE 4 OU 5, ISOLACAO EM PVC/A, ANTICHAMA BWF-B,COBERTURA PVC-ST1, ANTICHAMA BWF-B, 1 CONDUTOR, 0,6/1 KV, SECAO NOMINAL 185 MM2</t>
  </si>
  <si>
    <t>CABO DE COBRE, FLEXIVEL, CLASSE 4 OU 5, ISOLACAO EM PVC/A, ANTICHAMA BWF-B,COBERTURA PVC-ST1, ANTICHAMA BWF-B, 1 CONDUTOR, 0,6/1 KV, SECAO NOMINAL 2,5 MM2</t>
  </si>
  <si>
    <t>CABO DE COBRE, FLEXIVEL, CLASSE 4 OU 5, ISOLACAO EM PVC/A, ANTICHAMA BWF-B,COBERTURA PVC-ST1, ANTICHAMA BWF-B, 1 CONDUTOR, 0,6/1 KV, SECAO NOMINAL 240 MM2</t>
  </si>
  <si>
    <t>CABO DE COBRE, FLEXIVEL, CLASSE 4 OU 5, ISOLACAO EM PVC/A, ANTICHAMA BWF-B,COBERTURA PVC-ST1, ANTICHAMA BWF-B, 1 CONDUTOR, 0,6/1 KV, SECAO NOMINAL 25 MM2</t>
  </si>
  <si>
    <t>CABO DE COBRE, FLEXIVEL, CLASSE 4 OU 5, ISOLACAO EM PVC/A, ANTICHAMA BWF-B,COBERTURA PVC-ST1, ANTICHAMA BWF-B, 1 CONDUTOR, 0,6/1 KV, SECAO NOMINAL 300 MM2</t>
  </si>
  <si>
    <t>CABO DE COBRE, FLEXIVEL, CLASSE 4 OU 5, ISOLACAO EM PVC/A, ANTICHAMA BWF-B,COBERTURA PVC-ST1, ANTICHAMA BWF-B, 1 CONDUTOR, 0,6/1 KV, SECAO NOMINAL 35 MM2</t>
  </si>
  <si>
    <t>CABO DE COBRE, FLEXIVEL, CLASSE 4 OU 5, ISOLACAO EM PVC/A, ANTICHAMA BWF-B,COBERTURA PVC-ST1, ANTICHAMA BWF-B, 1 CONDUTOR, 0,6/1 KV, SECAO NOMINAL 400 MM2</t>
  </si>
  <si>
    <t>CABO DE COBRE, FLEXIVEL, CLASSE 4 OU 5, ISOLACAO EM PVC/A, ANTICHAMA BWF-B,COBERTURA PVC-ST1, ANTICHAMA BWF-B, 1 CONDUTOR, 0,6/1 KV, SECAO NOMINAL 50 MM2</t>
  </si>
  <si>
    <t>CABO DE COBRE, FLEXIVEL, CLASSE 4 OU 5, ISOLACAO EM PVC/A, ANTICHAMA BWF-B,COBERTURA PVC-ST1, ANTICHAMA BWF-B, 1 CONDUTOR, 0,6/1 KV, SECAO NOMINAL 500 MM2</t>
  </si>
  <si>
    <t>CABO DE COBRE, FLEXIVEL, CLASSE 4 OU 5, ISOLACAO EM PVC/A, ANTICHAMA BWF-B,COBERTURA PVC-ST1, ANTICHAMA BWF-B, 1 CONDUTOR, 0,6/1 KV, SECAO NOMINAL 6 MM2</t>
  </si>
  <si>
    <t>CABO DE COBRE, FLEXIVEL, CLASSE 4 OU 5, ISOLACAO EM PVC/A, ANTICHAMA BWF-B,COBERTURA PVC-ST1, ANTICHAMA BWF-B, 1 CONDUTOR, 0,6/1 KV, SECAO NOMINAL 70 MM2</t>
  </si>
  <si>
    <t>CABO DE COBRE, FLEXIVEL, CLASSE 4 OU 5, ISOLACAO EM PVC/A, ANTICHAMA BWF-B,COBERTURA PVC-ST1, ANTICHAMA BWF-B, 1 CONDUTOR, 0,6/1 KV, SECAO NOMINAL 95 MM2</t>
  </si>
  <si>
    <t>CABO DE COBRE, FLEXIVEL, CLASSE 4 OU 5, ISOLACAO EM PVC/A, ANTICHAMA BWF-B, 1CONDUTOR, 450/750 V, SECAO NOMINAL 0,5 MM2</t>
  </si>
  <si>
    <t>CABO DE COBRE, FLEXIVEL, CLASSE 4 OU 5, ISOLACAO EM PVC/A, ANTICHAMA BWF-B, 1CONDUTOR, 450/750 V, SECAO NOMINAL 0,75 MM2</t>
  </si>
  <si>
    <t>CABO DE COBRE, FLEXIVEL, CLASSE 4 OU 5, ISOLACAO EM PVC/A, ANTICHAMA BWF-B, 1CONDUTOR, 450/750 V, SECAO NOMINAL 1,0 MM2</t>
  </si>
  <si>
    <t>CABO DE COBRE, FLEXIVEL, CLASSE 4 OU 5, ISOLACAO EM PVC/A, ANTICHAMA BWF-B, 1CONDUTOR, 450/750 V, SECAO NOMINAL 1,5 MM2</t>
  </si>
  <si>
    <t>CABO DE COBRE, FLEXIVEL, CLASSE 4 OU 5, ISOLACAO EM PVC/A, ANTICHAMA BWF-B, 1CONDUTOR, 450/750 V, SECAO NOMINAL 10 MM2</t>
  </si>
  <si>
    <t>CABO DE COBRE, FLEXIVEL, CLASSE 4 OU 5, ISOLACAO EM PVC/A, ANTICHAMA BWF-B, 1CONDUTOR, 450/750 V, SECAO NOMINAL 120 MM2</t>
  </si>
  <si>
    <t>CABO DE COBRE, FLEXIVEL, CLASSE 4 OU 5, ISOLACAO EM PVC/A, ANTICHAMA BWF-B, 1CONDUTOR, 450/750 V, SECAO NOMINAL 150 MM2</t>
  </si>
  <si>
    <t>CABO DE COBRE, FLEXIVEL, CLASSE 4 OU 5, ISOLACAO EM PVC/A, ANTICHAMA BWF-B, 1CONDUTOR, 450/750 V, SECAO NOMINAL 16 MM2</t>
  </si>
  <si>
    <t>CABO DE COBRE, FLEXIVEL, CLASSE 4 OU 5, ISOLACAO EM PVC/A, ANTICHAMA BWF-B, 1CONDUTOR, 450/750 V, SECAO NOMINAL 2,5 MM2</t>
  </si>
  <si>
    <t>CABO DE COBRE, FLEXIVEL, CLASSE 4 OU 5, ISOLACAO EM PVC/A, ANTICHAMA BWF-B, 1CONDUTOR, 450/750 V, SECAO NOMINAL 25 MM2</t>
  </si>
  <si>
    <t>CABO DE COBRE, FLEXIVEL, CLASSE 4 OU 5, ISOLACAO EM PVC/A, ANTICHAMA BWF-B, 1CONDUTOR, 450/750 V, SECAO NOMINAL 4 MM2</t>
  </si>
  <si>
    <t>CABO DE COBRE, FLEXIVEL, CLASSE 4 OU 5, ISOLACAO EM PVC/A, ANTICHAMA BWF-B, 1CONDUTOR, 450/750 V, SECAO NOMINAL 50 MM2</t>
  </si>
  <si>
    <t>CABO DE COBRE, FLEXIVEL, CLASSE 4 OU 5, ISOLACAO EM PVC/A, ANTICHAMA BWF-B, 1CONDUTOR, 450/750 V, SECAO NOMINAL 6 MM2</t>
  </si>
  <si>
    <t>CABO DE COBRE, FLEXIVEL, CLASSE 4 OU 5, ISOLACAO EM PVC/A, ANTICHAMA BWF-B, 1CONDUTOR, 450/750 V, SECAO NOMINAL 70 MM2</t>
  </si>
  <si>
    <t>CABO DE COBRE, FLEXIVEL, CLASSE 4 OU 5, ISOLACAO EM PVC/A, ANTICHAMA BWF-B, 1CONDUTOR, 450/750 V, SECAO NOMINAL 95 MM2</t>
  </si>
  <si>
    <t>CABO DE COBRE, RIGIDO, CLASSE 2, COMPACTADO, BLINDADO, ISOLACAO EM EPR OU XLPE,COBERTURA ANTICHAMA EM PVC, PEAD OU HFFR, 1 CONDUTOR, 20/35 KV, SECAO NOMINAL120 MM2</t>
  </si>
  <si>
    <t>CABO DE COBRE, RIGIDO, CLASSE 2, COMPACTADO, BLINDADO, ISOLACAO EM EPR OU XLPE,COBERTURA ANTICHAMA EM PVC, PEAD OU HFFR, 1 CONDUTOR, 20/35 KV, SECAO NOMINAL150 MM2</t>
  </si>
  <si>
    <t>CABO DE COBRE, RIGIDO, CLASSE 2, COMPACTADO, BLINDADO, ISOLACAO EM EPR OU XLPE,COBERTURA ANTICHAMA EM PVC, PEAD OU HFFR, 1 CONDUTOR, 20/35 KV, SECAO NOMINAL185 MM2</t>
  </si>
  <si>
    <t>CABO DE COBRE, RIGIDO, CLASSE 2, COMPACTADO, BLINDADO, ISOLACAO EM EPR OU XLPE,COBERTURA ANTICHAMA EM PVC, PEAD OU HFFR, 1 CONDUTOR, 20/35 KV, SECAO NOMINAL240 MM2</t>
  </si>
  <si>
    <t>CABO DE COBRE, RIGIDO, CLASSE 2, COMPACTADO, BLINDADO, ISOLACAO EM EPR OU XLPE,COBERTURA ANTICHAMA EM PVC, PEAD OU HFFR, 1 CONDUTOR, 20/35 KV, SECAO NOMINAL300 MM2</t>
  </si>
  <si>
    <t>CABO DE COBRE, RIGIDO, CLASSE 2, COMPACTADO, BLINDADO, ISOLACAO EM EPR OU XLPE,COBERTURA ANTICHAMA EM PVC, PEAD OU HFFR, 1 CONDUTOR, 20/35 KV, SECAO NOMINAL50 MM2</t>
  </si>
  <si>
    <t>CABO DE COBRE, RIGIDO, CLASSE 2, COMPACTADO, BLINDADO, ISOLACAO EM EPR OU XLPE,COBERTURA ANTICHAMA EM PVC, PEAD OU HFFR, 1 CONDUTOR, 20/35 KV, SECAO NOMINAL500 MM2</t>
  </si>
  <si>
    <t>CABO DE COBRE, RIGIDO, CLASSE 2, COMPACTADO, BLINDADO, ISOLACAO EM EPR OU XLPE,COBERTURA ANTICHAMA EM PVC, PEAD OU HFFR, 1 CONDUTOR, 20/35 KV, SECAO NOMINAL70 MM2</t>
  </si>
  <si>
    <t>CABO DE COBRE, RIGIDO, CLASSE 2, COMPACTADO, BLINDADO, ISOLACAO EM EPR OU XLPE,COBERTURA ANTICHAMA EM PVC, PEAD OU HFFR, 1 CONDUTOR, 20/35 KV, SECAO NOMINAL95 MM2</t>
  </si>
  <si>
    <t>CABO DE COBRE, RIGIDO, CLASSE 2, ISOLACAO EM PVC/A, ANTICHAMA BWF-B, 1 CONDUTOR,450/750 V, SECAO NOMINAL 1,5 MM2</t>
  </si>
  <si>
    <t>CABO DE COBRE, RIGIDO, CLASSE 2, ISOLACAO EM PVC/A, ANTICHAMA BWF-B, 1 CONDUTOR,450/750 V, SECAO NOMINAL 10 MM2</t>
  </si>
  <si>
    <t>CABO DE COBRE, RIGIDO, CLASSE 2, ISOLACAO EM PVC/A, ANTICHAMA BWF-B, 1 CONDUTOR,450/750 V, SECAO NOMINAL 150 MM2</t>
  </si>
  <si>
    <t>CABO DE COBRE, RIGIDO, CLASSE 2, ISOLACAO EM PVC/A, ANTICHAMA BWF-B, 1 CONDUTOR,450/750 V, SECAO NOMINAL 16 MM2</t>
  </si>
  <si>
    <t>CABO DE COBRE, RIGIDO, CLASSE 2, ISOLACAO EM PVC/A, ANTICHAMA BWF-B, 1 CONDUTOR,450/750 V, SECAO NOMINAL 185 MM2</t>
  </si>
  <si>
    <t>CABO DE COBRE, RIGIDO, CLASSE 2, ISOLACAO EM PVC/A, ANTICHAMA BWF-B, 1 CONDUTOR,450/750 V, SECAO NOMINAL 2,5 MM2</t>
  </si>
  <si>
    <t>CABO DE COBRE, RIGIDO, CLASSE 2, ISOLACAO EM PVC/A, ANTICHAMA BWF-B, 1 CONDUTOR,450/750 V, SECAO NOMINAL 25 MM2</t>
  </si>
  <si>
    <t>CABO DE COBRE, RIGIDO, CLASSE 2, ISOLACAO EM PVC/A, ANTICHAMA BWF-B, 1 CONDUTOR,450/750 V, SECAO NOMINAL 300 MM2</t>
  </si>
  <si>
    <t>CABO DE COBRE, RIGIDO, CLASSE 2, ISOLACAO EM PVC/A, ANTICHAMA BWF-B, 1 CONDUTOR,450/750 V, SECAO NOMINAL 35 MM2</t>
  </si>
  <si>
    <t>CABO DE COBRE, RIGIDO, CLASSE 2, ISOLACAO EM PVC/A, ANTICHAMA BWF-B, 1 CONDUTOR,450/750 V, SECAO NOMINAL 400 MM2</t>
  </si>
  <si>
    <t>CABO DE COBRE, RIGIDO, CLASSE 2, ISOLACAO EM PVC/A, ANTICHAMA BWF-B, 1 CONDUTOR,450/750 V, SECAO NOMINAL 50 MM2</t>
  </si>
  <si>
    <t>CABO DE COBRE, RIGIDO, CLASSE 2, ISOLACAO EM PVC/A, ANTICHAMA BWF-B, 1 CONDUTOR,450/750 V, SECAO NOMINAL 500 MM2</t>
  </si>
  <si>
    <t>CABO DE COBRE, RIGIDO, CLASSE 2, ISOLACAO EM PVC/A, ANTICHAMA BWF-B, 1 CONDUTOR,450/750 V, SECAO NOMINAL 6 MM2</t>
  </si>
  <si>
    <t>CABO DE COBRE, RIGIDO, CLASSE 2, ISOLACAO EM PVC/A, ANTICHAMA BWF-B, 1 CONDUTOR,450/750 V, SECAO NOMINAL 70 MM2</t>
  </si>
  <si>
    <t>CABO DE COBRE, RIGIDO, CLASSE 2, ISOLACAO EM PVC/A, ANTICHAMA BWF-B, 1 CONDUTOR,450/750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</si>
  <si>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</si>
  <si>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</si>
  <si>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</si>
  <si>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</si>
  <si>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</si>
  <si>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</si>
  <si>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</si>
  <si>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</si>
  <si>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</si>
  <si>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</si>
  <si>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</si>
  <si>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</si>
  <si>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6,0 MM2</t>
  </si>
  <si>
    <t>CABO MULTIPOLAR DE COBRE, FLEXIVEL, CLASSE 4 OU 5, ISOLACAO EM HEPR, COBERTURAEM PVC-ST2, ANTICHAMA BWF-B, 0,6/1 KV, 3 CONDUTORES DE 1,5 MM2</t>
  </si>
  <si>
    <t>CABO MULTIPOLAR DE COBRE, FLEXIVEL, CLASSE 4 OU 5, ISOLACAO EM HEPR, COBERTURAEM PVC-ST2, ANTICHAMA BWF-B, 0,6/1 KV, 3 CONDUTORES DE 10 MM2</t>
  </si>
  <si>
    <t>CABO MULTIPOLAR DE COBRE, FLEXIVEL, CLASSE 4 OU 5, ISOLACAO EM HEPR, COBERTURAEM PVC-ST2, ANTICHAMA BWF-B, 0,6/1 KV, 3 CONDUTORES DE 120 MM2</t>
  </si>
  <si>
    <t>CABO MULTIPOLAR DE COBRE, FLEXIVEL, CLASSE 4 OU 5, ISOLACAO EM HEPR, COBERTURAEM PVC-ST2, ANTICHAMA BWF-B, 0,6/1 KV, 3 CONDUTORES DE 16 MM2</t>
  </si>
  <si>
    <t>CABO MULTIPOLAR DE COBRE, FLEXIVEL, CLASSE 4 OU 5, ISOLACAO EM HEPR, COBERTURAEM PVC-ST2, ANTICHAMA BWF-B, 0,6/1 KV, 3 CONDUTORES DE 2,5 MM2</t>
  </si>
  <si>
    <t>CABO MULTIPOLAR DE COBRE, FLEXIVEL, CLASSE 4 OU 5, ISOLACAO EM HEPR, COBERTURAEM PVC-ST2, ANTICHAMA BWF-B, 0,6/1 KV, 3 CONDUTORES DE 25 MM2</t>
  </si>
  <si>
    <t>CABO MULTIPOLAR DE COBRE, FLEXIVEL, CLASSE 4 OU 5, ISOLACAO EM HEPR, COBERTURAEM PVC-ST2, ANTICHAMA BWF-B, 0,6/1 KV, 3 CONDUTORES DE 35 MM2</t>
  </si>
  <si>
    <t>CABO MULTIPOLAR DE COBRE, FLEXIVEL, CLASSE 4 OU 5, ISOLACAO EM HEPR, COBERTURAEM PVC-ST2, ANTICHAMA BWF-B, 0,6/1 KV, 3 CONDUTORES DE 4 MM2</t>
  </si>
  <si>
    <t>CABO MULTIPOLAR DE COBRE, FLEXIVEL, CLASSE 4 OU 5, ISOLACAO EM HEPR, COBERTURAEM PVC-ST2, ANTICHAMA BWF-B, 0,6/1 KV, 3 CONDUTORES DE 50 MM2</t>
  </si>
  <si>
    <t>CABO MULTIPOLAR DE COBRE, FLEXIVEL, CLASSE 4 OU 5, ISOLACAO EM HEPR, COBERTURAEM PVC-ST2, ANTICHAMA BWF-B, 0,6/1 KV, 3 CONDUTORES DE 6 MM2</t>
  </si>
  <si>
    <t>CABO MULTIPOLAR DE COBRE, FLEXIVEL, CLASSE 4 OU 5, ISOLACAO EM HEPR, COBERTURAEM PVC-ST2, ANTICHAMA BWF-B, 0,6/1 KV, 3 CONDUTORES DE 95 MM2</t>
  </si>
  <si>
    <t>CABO TELEFONICO CCI 50, 1 PAR, USO INTERNO, SEM BLINDAGEM</t>
  </si>
  <si>
    <t>CABO TELEFONICO CCI 50, 2 PARES, USO INTERNO, SEM BLINDAGEM</t>
  </si>
  <si>
    <t>CABO TELEFONICO CCI 50, 3 PARES, USO INTERNO, SEM BLINDAGEM</t>
  </si>
  <si>
    <t>CABO TELEFONICO CCI 50, 5 PARES, USO INTERNO, SEM BLINDAGEM</t>
  </si>
  <si>
    <t>CABO TELEFONICO CCI 50, 6 PARES, USO INTERNO, SEM BLINDAGEM</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</si>
  <si>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</si>
  <si>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</si>
  <si>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</si>
  <si>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</si>
  <si>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</si>
  <si>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</si>
  <si>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</si>
  <si>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</si>
  <si>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</si>
  <si>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NAOINCLUI CAMINHAO)</t>
  </si>
  <si>
    <t>CACAMBA METALICA BASCULANTE COM CAPACIDADE DE 12 M3 (INCLUI MONTAGEM, NAOINCLUI CAMINHAO)</t>
  </si>
  <si>
    <t>CACAMBA METALICA BASCULANTE COM CAPACIDADE DE 6 M3 (INCLUI MONTAGEM, NAOINCLUI CAMINHAO)</t>
  </si>
  <si>
    <t>CACAMBA METALICA BASCULANTE COM CAPACIDADE DE 8 M3 (INCLUI MONTAGEM, NAOINCLUI CAMINHAO)</t>
  </si>
  <si>
    <t>CADEADO SIMPLES/COMUM, EM LATAO MACICO CROMADO, LARGURA DE 25 MM, HASTE DEACO TEMPERADO, CEMENTADO (NAO LONGA), INCLUI 2 CHAVES</t>
  </si>
  <si>
    <t>CADEADO SIMPLES, EM LATAO MACICO CROMADO, LARGURA DE 35 MM, HASTE DE ACOTEMPERADO, CEMENTADO (NAO LONGA), INCLUI 2 CHAVES</t>
  </si>
  <si>
    <t>CADEIRA SUSPENSA MANUAL / BALANCIM INDIVIDUAL (NBR 14751)</t>
  </si>
  <si>
    <t>CAIBRO DE MADEIRA APARELHADA *6 X 8* CM, MACARANDUBA, ANGELIM OU EQUIVALENTEDA REGIAO</t>
  </si>
  <si>
    <t>CAIBRO DE MADEIRA NAO APARELHADA *6 X 8* CM, MACARANDUBA, ANGELIM OUEQUIVALENTE DA REGIAO</t>
  </si>
  <si>
    <t>CAIBRO DE MADEIRA NAO APARELHADA *7,5 X 10 CM (3 X 4 ") PINUS, MISTA OU EQUIVALENTEDA REGIAO</t>
  </si>
  <si>
    <t>CAIBRO DE MADEIRA NAO APARELHADA 5 X 5 CM (2 X 2 ") PINUS, MISTA OU EQUIVALENTE DAREGIAO</t>
  </si>
  <si>
    <t>CAIBRO DE MADEIRA NAO APARELHADA 5 X 5 CM, CEDRINHO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</si>
  <si>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</si>
  <si>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</si>
  <si>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</si>
  <si>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</si>
  <si>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</si>
  <si>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</si>
  <si>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</si>
  <si>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</si>
  <si>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2000 LITROS, COM TAMPA</t>
  </si>
  <si>
    <t>CAIXA D'AGUA FIBRA DE VIDRO PARA 5000 LITROS, COM TAMPA</t>
  </si>
  <si>
    <t>CAIXA DE DERIVACAO PARA MEDIDOR DE ENERGIA, COM BARRAMENTO MONOFASICO, EMPOLICARBONATO / TERMOPLASTICO - MODULO (PADRAO CONCESSIONARIA LOCAL)</t>
  </si>
  <si>
    <t>CAIXA DE DESCARGA DE PLASTICO EXTERNA, DE *9* L, PUXADOR FIO DE NYLON, NAOINCLUSO CANO, BOLSA, ENGATE</t>
  </si>
  <si>
    <t>CAIXA DE DESCARGA PLASTICA DE EMBUTIR COMPLETA, COM ESPELHO PLASTICO,CAPACIDADE 6 A 10 L, ACESSORIOS INCLUSOS</t>
  </si>
  <si>
    <t>CAIXA DE GORDURA EM PVC, DIAMETRO MINIMO 300 MM, DIAMETRO DE SAIDA 100 MM,CAPACIDADE APROXIMADA 18 LITROS, COM TAMPA</t>
  </si>
  <si>
    <t>CAIXA DE INCENDIO/ABRIGO PARA MANGUEIRA, DE EMBUTIR/INTERNA, COM 90 X 60 X 17 CM,EM CHAPA DE ACO, PORTA COM VENTILACAO, VISOR COM A INSCRICAO "INCENDIO",SUPORTE/CESTA INTERNA PARA A MANGUEIRA, PINTURA ELETROSTATICA VERMELHA</t>
  </si>
  <si>
    <t>CAIXA DE INCENDIO/ABRIGO PARA MANGUEIRA, DE SOBREPOR/EXTERNA, COM 90 X 60 X 17CM, EM CHAPA DE ACO, PORTA COM VENTILACAO, VISOR COM A INSCRICAO "INCENDIO",SUPORTE/CESTA INTERNA PARA A MANGUEIRA, PINTURA ELETROSTATICA VERMELHA</t>
  </si>
  <si>
    <t>CAIXA DE LUZ "3 X 3" EM ACO ESMALTADA</t>
  </si>
  <si>
    <t>CAIXA DE LUZ "4 X 2" EM ACO ESMALTADA</t>
  </si>
  <si>
    <t>CAIXA DE LUZ "4 X 4" EM ACO ESMALTADA</t>
  </si>
  <si>
    <t>CAIXA DE PASSAGEM ELETRICA DE PAREDE, DE EMBUTIR, EM PVC, COM TAMPAAPARAFUSADA, DIMENSOES 120 X 120 X *75* MM</t>
  </si>
  <si>
    <t>CAIXA DE PASSAGEM ELETRICA DE PAREDE, DE EMBUTIR, EM PVC, COM TAMPAAPARAFUSADA, DIMENSOES 150 X 150 X *75* MM</t>
  </si>
  <si>
    <t>CAIXA DE PASSAGEM ELETRICA DE PAREDE, DE EMBUTIR, EM PVC, COM TAMPAAPARAFUSADA, DIMENSOES 200 X 200 X *90* MM</t>
  </si>
  <si>
    <t>CAIXA DE PASSAGEM ELETRICA DE PAREDE, DE EMBUTIR, EM TERMOPLASTICO / PVC, COMTAMPA APARAFUSADA, DIMENSOES 400 X 400 X *120* MM</t>
  </si>
  <si>
    <t>CAIXA DE PASSAGEM ELETRICA DE PAREDE, DE SOBREPOR, EM PVC, COM TAMPAAPARAFUSADA, DIMENSOES 300 X 300 X *100* MM</t>
  </si>
  <si>
    <t>CAIXA DE PASSAGEM ELETRICA DE PAREDE, DE SOBREPOR, EM PVC, COM TAMPAAPARAFUSADA, DIMENSOES, 400 X 400 X *120* MM</t>
  </si>
  <si>
    <t>CAIXA DE PASSAGEM ELETRICA DE PAREDE, DE SOBREPOR, EM TERMOPLASTICO / PVC,COM TAMPA APARAFUSA, DIMENSOES 200 X 200 X *100* MM</t>
  </si>
  <si>
    <t>CAIXA DE PASSAGEM ELETRICA DE PAREDE, DE SOBREPOR, EM TERMOPLASTICO / PVC,COM TAMPA APARAFUSADA, DIMENSOES, 150 X 150 X *100* MM</t>
  </si>
  <si>
    <t>CAIXA DE PASSAGEM ELETRICA, PARA PISO, EM PVC, DIMENSOES DE 3/4" A 4"</t>
  </si>
  <si>
    <t>CAIXA DE PASSAGEM METALICA DE SOBREPOR COM TAMPA PARAFUSADA, DIMENSOES 20 X20 X 10 CM</t>
  </si>
  <si>
    <t>CAIXA DE PASSAGEM METALICA DE SOBREPOR COM TAMPA PARAFUSADA, DIMENSOES 30 X30 X 10 CM</t>
  </si>
  <si>
    <t>CAIXA DE PASSAGEM METALICA DE SOBREPOR COM TAMPA PARAFUSADA, DIMENSOES 40 X40 X 15 CM</t>
  </si>
  <si>
    <t>CAIXA DE PASSAGEM METALICA DE SOBREPOR COM TAMPA PARAFUSADA, DIMENSOES 50 X50 X 15 CM</t>
  </si>
  <si>
    <t>CAIXA DE PASSAGEM METALICA DE SOBREPOR COM TAMPA PARAFUSADA, DIMENSOES 60 X60 X 20 CM</t>
  </si>
  <si>
    <t>CAIXA DE PASSAGEM METALICA DE SOBREPOR COM TAMPA PARAFUSADA, DIMENSOES 70 X70 X 20 CM</t>
  </si>
  <si>
    <t>CAIXA DE PASSAGEM METALICA DE SOBREPOR COM TAMPA PARAFUSADA, DIMENSOES 80 X80 X 20 CM</t>
  </si>
  <si>
    <t>CAIXA DE PASSAGEM METALICA, DE SOBREPOR, COM TAMPA APARAFUSADA, DIMENSOES15 X 15 X *10* CM</t>
  </si>
  <si>
    <t>CAIXA DE PASSAGEM/ LUZ / TELEFONIA, DE EMBUTIR, EM CHAPA DE ACO GALVANIZADO,DIMENSOES 150 X 150 X 15 CM (PADRAO CONCESSIONARIA LOCAL)</t>
  </si>
  <si>
    <t>CAIXA DE PASSAGEM/ LUZ / TELEFONIA, DE EMBUTIR, EM CHAPA DE ACO GALVANIZADO,DIMENSOES 20 X 20 X *12* CM (PADRAO CONCESSIONARIA LOCAL)</t>
  </si>
  <si>
    <t>CAIXA DE PASSAGEM/ LUZ / TELEFONIA, DE EMBUTIR, EM CHAPA DE ACO GALVANIZADO,DIMENSOES 200 X 200 X 20 CM (PADRAO CONCESSIONARIA LOCAL)</t>
  </si>
  <si>
    <t>CAIXA DE PASSAGEM/ LUZ / TELEFONIA, DE EMBUTIR, EM CHAPA DE ACO GALVANIZADO,DIMENSOES 40 X 40 X *12* CM (PADRAO CONCESSIONARIA LOCAL)</t>
  </si>
  <si>
    <t>CAIXA DE PASSAGEM/ LUZ / TELEFONIA, DE EMBUTIR, EM CHAPA DE ACO GALVANIZADO,DIMENSOES 60 X 60 X *12* CM (PADRAO CONCESSIONARIA LOCAL)</t>
  </si>
  <si>
    <t>CAIXA DE PASSAGEM/ LUZ / TELEFONIA, DE SOBREPOR, EM CHAPA DE ACO GALVANIZADO,DIMENSOES 80 X 80 X *12* CM (PADRAO CONCESSIONARIA LOCAL)</t>
  </si>
  <si>
    <t>CAIXA DE PASSAGEM, EM PVC, DE 4" X 2", PARA ELETRODUTO FLEXIVEL CORRUGADO</t>
  </si>
  <si>
    <t>CAIXA DE PASSAGEM, EM PVC, DE 4" X 4", PARA ELETRODUTO FLEXIVEL CORRUGADO</t>
  </si>
  <si>
    <t>CAIXA DE PROTECAO EXTERNA PARA MEDIDOR HOROSAZONAL, DE BAIXA TENSAO, COMMODULO, EM CHAPA DE ACO (PADRAO DA CONCESSIONARIA LOCAL)</t>
  </si>
  <si>
    <t>CAIXA DE PROTECAO PARA TRANSFORMADOR CORRENTE, EM CHAPA DE ACO 18 USG(PADRAO DA CONCESSIONARIA LOCAL)</t>
  </si>
  <si>
    <t>CAIXA INTERNA/EXTERNA DE MEDICAO PARA 1 MEDIDOR TRIFASICO, COM VISOR, EM CHAPADE ACO 18 USG (PADRAO DA CONCESSIONARIA LOCAL)</t>
  </si>
  <si>
    <t>CAIXA INTERNA/EXTERNA DE MEDICAO PARA 4 MEDIDORES MONOFASICOS, COM VISOR, EMCHAPA DE ACO 18 USG (PADRAO DA CONCESSIONARIA LOCAL)</t>
  </si>
  <si>
    <t>CAIXA MODULAR PARA MEDIDOR DE ENERGIA AGRUPADA, EM POLICARBONATO /TERMOPLASTICO, COM SUPORTE PARA DISJUNTOR (PADRAO DA CONCESSIONARIA LOCAL)</t>
  </si>
  <si>
    <t>CAIXA OCTOGONAL DE FUNDO MOVEL, EM PVC, DE 3" X 3", PARA ELETRODUTO FLEXIVELCORRUGADO</t>
  </si>
  <si>
    <t>CAIXA OCTOGONAL DE FUNDO MOVEL, EM PVC, DE 4" X 4", PARA ELETRODUTO FLEXIVELCORRUGADO</t>
  </si>
  <si>
    <t>CAIXA PARA MEDICAO COLETIVA TIPO L, PADRAO BIFASICO OU TRIFASICO, PARA ATE 4MEDIDORES, SEM BARRAMENTO E COM PORTAS INFERIOR E SUPERIOR</t>
  </si>
  <si>
    <t>CAIXA PARA MEDICAO COLETIVA TIPO M, PADRAO BIFASICO OU TRIFASICO, PARA ATE 8MEDIDORES, SEM BARRAMENTO E COM PORTAS INFERIOR E SUPERIOR</t>
  </si>
  <si>
    <t>CAIXA PARA MEDICAO COLETIVA TIPO N, PADRAO BIFASICO OU TRIFASICO, PARA ATE 12MEDIDORES, SEM BARRAMENTO E COM PORTAS INFERIOR E SUPERIOR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</si>
  <si>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</si>
  <si>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</si>
  <si>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</si>
  <si>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</si>
  <si>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</si>
  <si>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</si>
  <si>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</si>
  <si>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</si>
  <si>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</si>
  <si>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</si>
  <si>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</si>
  <si>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</si>
  <si>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</si>
  <si>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</si>
  <si>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</si>
  <si>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</si>
  <si>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</si>
  <si>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PLATIBANDA DE CHAPA DE ACO GALVANIZADA NUM 26, CORTE 45 CM</t>
  </si>
  <si>
    <t>CALHA PLUVIAL DE PVC, DIAMETRO ENTRE 119 E 170 MM, COMPRIMENTO DE 3 M, PARADRENAGEM PREDIAL</t>
  </si>
  <si>
    <t>CALHA QUADRADA DE CHAPA DE ACO GALVANIZADA NUM 24, CORTE 33 CM</t>
  </si>
  <si>
    <t>CALHA QUADRADA DE CHAPA DE ACO GALVANIZADA NUM 24, CORTE 50 CM</t>
  </si>
  <si>
    <t>CALHA QUADRADA DE CHAPA DE ACO GALVANIZADA NUM 26, CORTE 33 CM</t>
  </si>
  <si>
    <t>CALHA QUADRADA DE CHAPA DE ACO GALVANIZADA NUM 28, CORTE 25 CM</t>
  </si>
  <si>
    <t>CAMADA SEPARADORA DE FILME DE POLIETILENO 20 A 25 MICRA</t>
  </si>
  <si>
    <t>CAMINHAO TOCO, PESO BRUTO TOTAL 13000 KG, CARGA UTIL MAXIMA 7925 KG, DISTANCIAENTRE EIXOS 4,80 M, POTENCIA 189 CV (INCLUI CABINE E CHASSI, NAO INCLUI CARROCERIA)</t>
  </si>
  <si>
    <t>CAMINHAO TOCO, PESO BRUTO TOTAL 14300 KG, CARGA UTIL MAXIMA 9590 KG, DISTANCIAENTRE EIXOS 4,76 M, POTENCIA 185 CV (INCLUI CABINE E CHASSI, NAO INCLUI CARROCERIA)</t>
  </si>
  <si>
    <t>CAMINHAO TOCO, PESO BRUTO TOTAL 14300 KG, CARGA UTIL MAXIMA 9710 KG, DISTANCIAENTRE EIXOS 3,56 M, POTENCIA 185 CV (INCLUI CABINE E CHASSI, NAO INCLUI CARROCERIA)</t>
  </si>
  <si>
    <t>CAMINHAO TOCO, PESO BRUTO TOTAL 16000 KG, CARGA UTIL MAXIMA DE 10685 KG,DISTANCIA ENTRE EIXOS 4,8M, POTENCIA 189 CV (INCLUI CABINE E CHASSI, NAO INCLUICARROCERIA)</t>
  </si>
  <si>
    <t>CAMINHAO TOCO, PESO BRUTO TOTAL 16000 KG, CARGA UTIL MAXIMA 10600 KG, DISTANCIAENTRE EIXOS 4,80 M, POTENCIA 275 CV (INCLUI CABINE E CHASSI, NAO INCLUI CARROCERIA)</t>
  </si>
  <si>
    <t>CAMINHAO TOCO, PESO BRUTO TOTAL 16000 KG, CARGA UTIL MAXIMA 10780 KG, DISTANCIAENTRE EIXOS 3,56 M, POTENCIA 275 CV (INCLUI CABINE E CHASSI, NAO INCLUI CARROCERIA)</t>
  </si>
  <si>
    <t>CAMINHAO TOCO, PESO BRUTO TOTAL 16000 KG, CARGA UTIL MAXIMA 11030 KG, DISTANCIAENTRE EIXOS 3,56M, POTENCIA 186 CV (INCLUI CABINE E CHASSI, NAO INCLUI CARROCERIA)</t>
  </si>
  <si>
    <t>CAMINHAO TOCO, PESO BRUTO TOTAL 16000 KG, CARGA UTIL MAXIMA 13071 KG, DISTANCIAENTRE EIXOS 4,80 M, POTENCIA 230 CV (INCLUI CABINE E CHASSI, NAO INCLUI CARROCERIA)</t>
  </si>
  <si>
    <t>CAMINHAO TOCO, PESO BRUTO TOTAL 8250 KG, CARGA UTIL MAXIMA 5110 KG, DISTANCIAENTRE EIXOS 4,30 M, POTENCIA 162 CV (INCLUI CABINE E CHASSI, NAO INCLUI CARROCERIA)</t>
  </si>
  <si>
    <t>CAMINHAO TOCO, PESO BRUTO TOTAL 9000 KG, CARGA UTIL MAXIMA 5940 KG, DISTANCIAENTRE EIXOS 3,69 M, POTENCIA 177 CV (INCLUI CABINE E CHASSI, NAO INCLUI CARROCERIA)</t>
  </si>
  <si>
    <t>CAMINHAO TOCO, PESO BRUTO TOTAL 9600 KG, CARGA UTIL MAXIMA 6110 KG, DISTANCIAENTRE EIXOS 3,70 M, POTENCIA 156 CV (INCLUI CABINE E CHASSI, NAO INCLUI CARROCERIA)</t>
  </si>
  <si>
    <t>CAMINHAO TOCO, PESO BRUTO TOTAL 9600 KG, CARGA UTIL MAXIMA 6200 KG, DISTANCIAENTRE EIXOS 3,10 M, POTENCIA 156 CV (INCLUI CABINE E CHASSI, NAO INCLUI CARROCERIA)</t>
  </si>
  <si>
    <t>CAMINHAO TOCO, PESO BRUTO TOTAL 9700 KG, CARGA UTIL MAXIMA 6360 KG, DISTANCIAENTRE EIXOS 4,30 M, POTENCIA 160 CV (INCLUI CABINE E CHASSI, NAO INCLUI CARROCERIA)</t>
  </si>
  <si>
    <t>CAMINHAO TRUCADO, PESO BRUTO TOTAL 22000 KG, CARGA UTIL MAXIMA 15350 KG,DISTANCIA ENTRE EIXOS 5,17 M, POTENCIA 238 CV (INCLUI CABINE E CHASSI, NAO INCLUICARROCERIA)</t>
  </si>
  <si>
    <t>CAMINHAO TRUCADO, PESO BRUTO TOTAL 23000 KG, CARGA UTIL MAXIMA 15378 KG,DISTANCIA ENTRE EIXOS 4,80 M, POTENCIA 326 CV (INCLUI CABINE E CHASSI, NAO INCLUICARROCERIA)</t>
  </si>
  <si>
    <t>CAMINHAO TRUCADO, PESO BRUTO TOTAL 23000 KG, CARGA UTIL MAXIMA 15935 KG,DISTANCIA ENTRE EIXOS 4,80 M, POTENCIA 230 CV (INCLUI CABINE E CHASSI, NAO INCLUICARROCERIA)</t>
  </si>
  <si>
    <t>CAMINHAO TRUCADO, PESO BRUTO TOTAL 23000 KG, CARGA UTIL MAXIMA 15940 KG,DISTANCIA ENTRE EIXOS 3,60 M, POTENCIA 286 CV (INCLUI CABINE E CHASSI, NAO INCLUICARROCERIA)</t>
  </si>
  <si>
    <t>CAMINHAO TRUCADO, PESO BRUTO TOTAL 23000 KG, CARGA UTIL MAXIMA 16190 KG,DISTANCIA ENTRE EIXOS 3,60 M, POTENCIA 286 CV (INCLUI CABINE E CHASSI, NAO INCLUICARROCERIA)</t>
  </si>
  <si>
    <t>CAMINHONETE COM MOTOR A DIESEL, POTENCIA *160* CV, CABINE DUPLA, 4X4</t>
  </si>
  <si>
    <t>CAMPAINHA CIGARRA 127 V / 220 V (APENAS MODULO)</t>
  </si>
  <si>
    <t>CAMPAINHA CIGARRA 127 V / 220 V, CONJUNTO MONTADO PARA EMBUTIR 4" X 2" (PLACA +SUPORTE + MODULO)</t>
  </si>
  <si>
    <t>CANALETA ESTRUTURAL CERAMICA, 14 X 19 X 19 CM, 6,0 MPA (NBR 15270)</t>
  </si>
  <si>
    <t>CANALETA ESTRUTURAL CERAMICA, 14 X 19 X 29 CM, 6,0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</si>
  <si>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</si>
  <si>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</si>
  <si>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</si>
  <si>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</si>
  <si>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</si>
  <si>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</si>
  <si>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</si>
  <si>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1/2 ", E = 3/16 "</t>
  </si>
  <si>
    <t>CANTONEIRA ALUMINIO ABAS IGUAIS 1 1/4 ", E = 3/16 "</t>
  </si>
  <si>
    <t>CANTONEIRA ALUMINIO ABAS IGUAIS 2 ", E = 1/4 "</t>
  </si>
  <si>
    <t>CANTONEIRA ALUMINIO ABAS IGUAIS 2 ", E = 1/8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</si>
  <si>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</si>
  <si>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</si>
  <si>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</si>
  <si>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</si>
  <si>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</si>
  <si>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</si>
  <si>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</si>
  <si>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</si>
  <si>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</si>
  <si>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</si>
  <si>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</si>
  <si>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</si>
  <si>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</si>
  <si>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</si>
  <si>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</si>
  <si>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</si>
  <si>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</si>
  <si>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</si>
  <si>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</si>
  <si>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</si>
  <si>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</si>
  <si>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</si>
  <si>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</si>
  <si>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</si>
  <si>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</si>
  <si>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</si>
  <si>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</si>
  <si>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</si>
  <si>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</si>
  <si>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</si>
  <si>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</si>
  <si>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</si>
  <si>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</si>
  <si>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</si>
  <si>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</si>
  <si>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</si>
  <si>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</si>
  <si>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</si>
  <si>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75 / DE 85 MM, PARA REDE DE AGUA (NBR 10351)</t>
  </si>
  <si>
    <t>CAP, PVC, JE, OCRE, DN 150 MM (CONEXAO PARA TUBO COLETOR DE ESGOTO)</t>
  </si>
  <si>
    <t>CAP, PVC, JE, OCRE, DN 200 MM (CONEXAO PARA TUBO COLETOR DE ESGOTO)</t>
  </si>
  <si>
    <t>CAPA PARA CHUVA EM PVC COM FORRO DE POLIESTER, COM CAPUZ (AMARELA OU AZUL)</t>
  </si>
  <si>
    <t>CAPACETE DE SEGURANCA ABA FRONTAL COM SUSPENSAO DE POLIETILENO, SEMJUGULAR (CLASSE B)</t>
  </si>
  <si>
    <t>CAPACITOR TRIFASICO, POTENCIA 2,5 KVAR, TENSAO 220 V, FORNECIDO COM CAPAPROTETORA, RESISTOR INTERNO A UNIDADE CAPACITIVA</t>
  </si>
  <si>
    <t>CAPACITOR TRIFASICO, POTENCIA 5 KVAR, TENSAO 220 V, FORNECIDO COM CAPAPROTETORA, RESISTOR INTERNO A UNIDADE CAPACITIVA</t>
  </si>
  <si>
    <t>CAPIM BRAQUIARIA DECUMBENS/ BRAQUIARINHA, VC *70*% MINIMO</t>
  </si>
  <si>
    <t>CARENAGEM /TAMPA, EM PLASTICO, COR BRANCA, UTILIZADO EM KIT CHASSI METALICOPARA INSTALACAO HIDRAULICA DE CUBA SIMPLES SEM MAQUINA DE LAVAR ROUPA,LARGURA *355* MM X ALTURA *670* MM (COM FUROS E DEMAIS ENCAIXES)</t>
  </si>
  <si>
    <t>CARENAGEM /TAMPA, EM PLASTICO, COR BRANCA, UTILIZADO EM KIT CHASSI METALICOPARA INSTALACAO HIDRAULICA DE TANQUE COM MAQUINA DE LAVAR ROUPA, LARGURA*360* MM X ALTURA *470* MM (COM FUROS E DEMAIS ENCAIXES)</t>
  </si>
  <si>
    <t>CARPETE DE NYLON EM MANTA PARA TRAFEGO COMERCIAL PESADO, E = 6 A 7 MM(INSTALADO)</t>
  </si>
  <si>
    <t>CARPETE DE NYLON EM MANTA PARA TRAFEGO COMERCIAL PESADO, E = 9 A 10 MM(INSTALADO)</t>
  </si>
  <si>
    <t>CARPETE DE NYLON EM PLACAS 50 X 50 CM PARA TRAFEGO COMERCIAL PESADO, E = 6,5MM (INSTALADO)</t>
  </si>
  <si>
    <t>CARPETE DE POLIESTER EM MANTA PARA TRAFEGO COMERCIAL PESADO, E = 4 A 5 MM(INSTALADO)</t>
  </si>
  <si>
    <t>CARPETE DE POLIPROPILENO EM MANTA PARA TRAFEGO COMERCIAL MEDIO, E = 5 A 6 MM(INSTALADO)</t>
  </si>
  <si>
    <t>CARPINTEIRO AUXILIAR</t>
  </si>
  <si>
    <t>CARPINTEIRO AUXILIAR (MENSALISTA)</t>
  </si>
  <si>
    <t>CARPINTEIRO DE ESQUADRIAS</t>
  </si>
  <si>
    <t>CARPINTEIRO DE FORMAS</t>
  </si>
  <si>
    <t>CARPINTEIRO DE FORMAS (MENSALISTA)</t>
  </si>
  <si>
    <t>CARRINHO DE MAO DE ACO CAPACIDADE 50 A 60 L, PNEU COM CAMARA</t>
  </si>
  <si>
    <t>CARROCERIA FIXA ABERTA DE MADEIRA PARA TRANSPORTE GERAL DE CARGA SECADIMENSOES APROXIMADAS 2,25 X 4,10 X 0,50 M (INCLUI MONTAGEM, NAO INCLUI CAMINHAO)</t>
  </si>
  <si>
    <t>CARROCERIA FIXA ABERTA DE MADEIRA PARA TRANSPORTE GERAL DE CARGA SECADIMENSOES APROXIMADAS 2,5 X 5,5 X 0,50 M (INCLUI MONTAGEM, NAO INCLUI CAMINHAO)</t>
  </si>
  <si>
    <t>CARROCERIA FIXA ABERTA DE MADEIRA PARA TRANSPORTE GERAL DE CARGA SECADIMENSOES APROXIMADAS 2,5 X 6,00 X 0,50 M (INCLUI MONTAGEM, NAO INCLUI CAMINHAO)</t>
  </si>
  <si>
    <t>CARROCERIA FIXA ABERTA DE MADEIRA PARA TRANSPORTE GERAL DE CARGA SECADIMENSOES APROXIMADAS 2,5 X 6,5 X 0,50 M (INCLUI MONTAGEM, NAO INCLUI CAMINHAO)</t>
  </si>
  <si>
    <t>CARROCERIA FIXA ABERTA DE MADEIRA PARA TRANSPORTE GERAL DE CARGA SECADIMENSOES APROXIMADAS 2,5 X 7,00 X 0,50 M (INCLUI MONTAGEM, NAO INCLUI CAMINHAO)</t>
  </si>
  <si>
    <t>CARROCERIA FIXA ABERTA DE MADEIRA PARA TRANSPORTE GERAL DE CARGA SECADIMENSOES APROXIMADAS 2,5 X 7,5 X 0,50 M (INCLUI MONTAGEM, NAO INCLUI CAMINHAO)</t>
  </si>
  <si>
    <t>CARVAO ANTRACITO PARA FILTRO, GRAO VARIANDO DE 0,8 ATE 1,1 MM, COEFICIENTE DEUNIFORMIDADE MENOR QUE 1,7 MM</t>
  </si>
  <si>
    <t>CARVAO ANTRACITO PARA FILTRO, GRAO VARIANDO DE 0,8 ATE 1,1 MM, COEFICIENTE DEUNIFORMIDADE MENOR QUE 1,7 MM (DISTRIBUIDOR)</t>
  </si>
  <si>
    <t>CASCALHO DE CAVA</t>
  </si>
  <si>
    <t>CASCALHO LAVADO</t>
  </si>
  <si>
    <t>CAVALETE PARA TALHA COM ESTRUTURA EM TUBO METALICO ALTURA MINIMA 3,2 MEQUIPADO COM RODAS DE BORRACHA PARA MOVIMENTACAO DE TUBOS DE CONCRETO NACENTRAL DE PREMOLDADOS COM CAPACIDADE DE CARGA DE 3 TONELADAS</t>
  </si>
  <si>
    <t>CAVALO MECANICO TRACAO 4X2, PESO BRUTO TOTAL COMBINADO 49000 KG, CAPACIDADEMAXIMA DE TRACAO *66000* KG, POTENCIA *360* CV (INCLUI CABINE E CHASSI, NAO INCLUISEMIRREBOQUE)</t>
  </si>
  <si>
    <t>CAVALO MECANICO TRACAO 4X2, PESO BRUTO TOTAL 16000 KG, CAPACIDADE MAXIMA DETRACAO *36000* KG, DISTANCIA ENTRE EIXOS *3,56* M, POTENCIA *286* CV (INCLUI CABINE ECHASSI, NAO INCLUI SEMIRREBOQUE)</t>
  </si>
  <si>
    <t>CAVALO MECANICO TRACAO 4X2, PESO BRUTO TOTAL 16000 KG, CAPACIDADE MAXIMA DETRACAO *45000* KG, DISTANCIA ENTRE EIXOS *3,56* M, POTENCIA *330* CV (INCLUI CABINE ECHASSI, NAO INCLUI SEMIRREBOQUE)</t>
  </si>
  <si>
    <t>CAVALO MECANICO TRACAO 4X2, PESO BRUTO TOTAL 16000 KG, CAPACIDADE MAXIMA DETRACAO *80000* KG, POTENCIA *380* CV (INCLUI CABINE E CHASSI, NAO INCLUISEMIRREBOQUE)</t>
  </si>
  <si>
    <t>CAVALO MECANICO TRACAO 6X2, PESO BRUTO TOTAL COMBINADO 56000 KG, CAPACIDADEMAXIMA DE TRACAO *66000* KG, POTENCIA *360* CV (INCLUI CABINE E CHASSI, NAO INCLUISEMIRREBOQUE)</t>
  </si>
  <si>
    <t>CAVOUQUEIRO OU OPERADOR DE PERFURATRIZ / ROMPEDOR</t>
  </si>
  <si>
    <t>CAVOUQUEIRO OU OPERADOR DE PERFURATRIZ / ROMPEDOR (MENSALISTA)</t>
  </si>
  <si>
    <t>CENTRALIZADOR DE BARRA DE ACO (CHUMBADOR TIPO CARAMBOLA), PARA ACO ATE 20 MM</t>
  </si>
  <si>
    <t>CENTRO DE MEDICAO AGRUPADA, EM POLICARBONATO / PVC, COM 12 MEDIDORES EPROTECAO GERAL (INCLUI BARRAMENTO, DISJUNTORES E ACESSORIOS DE FIXACAO)(PADRAO CONCESSIONARIA LOCAL)</t>
  </si>
  <si>
    <t>CENTRO DE MEDICAO AGRUPADA, EM POLICARBONATO / PVC, COM 16 MEDIDORES EPROTECAO GERAL (INCLUI BARRAMENTO, DISJUNTORES E ACESSORIOS DE FIXACAO)(PADRAO CONCESSIONARIA LOCAL)</t>
  </si>
  <si>
    <t>CENTRO DE MEDICAO AGRUPADA, EM POLICARBONATO / PVC, COM 4 MEDIDORES EPROTECAO GERAL (INCLUI BARRAMENTO, DISJUNTORES E ACESSORIOS DE FIXACAO)(PADRAO CONCESSIONARIA LOCAL)</t>
  </si>
  <si>
    <t>CERA LIQUIDA</t>
  </si>
  <si>
    <t>CHAPA ACO INOX AISI 304 NUMERO 4 (E = 6 MM), ACABAMENTO NUMERO 1 (LAMINADO AQUENTE, FOSCO)</t>
  </si>
  <si>
    <t>CHAPA ACO INOX AISI 304 NUMERO 9 (E = 4 MM), ACABAMENTO NUMERO 1 (LAMINADO AQUENTE, FOSCO)</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</si>
  <si>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</si>
  <si>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</si>
  <si>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</si>
  <si>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</si>
  <si>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</si>
  <si>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</si>
  <si>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</si>
  <si>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</si>
  <si>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</si>
  <si>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</si>
  <si>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</si>
  <si>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</si>
  <si>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</si>
  <si>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</si>
  <si>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0,64 (5,12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</si>
  <si>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</si>
  <si>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</si>
  <si>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</si>
  <si>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</si>
  <si>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</si>
  <si>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</si>
  <si>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</si>
  <si>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</si>
  <si>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</si>
  <si>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</si>
  <si>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</si>
  <si>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GESSO ACARTONADO, RESISTENTE A UMIDADE (RU), COR VERDE, E = 12,5 MM,1200 X 1800 MM (L X C)</t>
  </si>
  <si>
    <t>CHAPA DE GESSO ACARTONADO, RESISTENTE A UMIDADE (RU), COR VERDE, E = 12,5 MM,1200 X 2400 MM (L X C)</t>
  </si>
  <si>
    <t>CHAPA DE GESSO ACARTONADO, RESISTENTE AO FOGO (RF), COR ROSA, E = 12,5 MM, 1200X 1800 MM (L X C)</t>
  </si>
  <si>
    <t>CHAPA DE GESSO ACARTONADO, RESISTENTE AO FOGO (RF), COR ROSA, E = 12,5 MM, 1200X 2400 MM (L X C)</t>
  </si>
  <si>
    <t>CHAPA DE GESSO ACARTONADO, STANDARD (ST), COR BRANCA, E = 12,5 MM, 1200 X 1800MM (L X C)</t>
  </si>
  <si>
    <t>CHAPA DE GESSO ACARTONADO, STANDARD (ST), COR BRANCA, E = 12,5 MM, 1200 X 2400MM (L X C)</t>
  </si>
  <si>
    <t>CHAPA DE LAMINADO MELAMINICO, LISO BRILHANTE, DE *1,25 X 3,08* M, E = 0,8 MM</t>
  </si>
  <si>
    <t>CHAPA DE LAMINADO MELAMINICO, LISO FOSCO, DE *1,25 X 3,08* M, E = 0,8 MM</t>
  </si>
  <si>
    <t>CHAPA DE LAMINADO MELAMINICO, TEXTURIZADO, DE *1,25 X 3,08* M, E = 0,8 MM</t>
  </si>
  <si>
    <t>CHAPA DE MADEIRA COMPENSADA NAVAL (COM COLA FENOLICA), E = 12 MM, DE *1,60 X 2,20*M</t>
  </si>
  <si>
    <t>CHAPA DE MADEIRA COMPENSADA NAVAL (COM COLA FENOLICA), E = 15 MM, DE *1,60 X 2,20*M</t>
  </si>
  <si>
    <t>CHAPA DE MADEIRA COMPENSADA NAVAL (COM COLA FENOLICA), E = 18 MM, DE *1,60 X 2,20*M</t>
  </si>
  <si>
    <t>CHAPA DE MADEIRA COMPENSADA NAVAL (COM COLA FENOLICA), E = 25 MM, DE *1,60 X 2,20*M</t>
  </si>
  <si>
    <t>CHAPA DE MADEIRA COMPENSADA NAVAL (COM COLA FENOLICA), E = 6 MM, DE *1,60 X 2,20*M</t>
  </si>
  <si>
    <t>CHAPA DE MADEIRA COMPENSADA PLASTIFICADA PARA FORMA DE CONCRETO, DE 2,20 x1,10 M, E = 10 MM</t>
  </si>
  <si>
    <t>CHAPA DE MADEIRA COMPENSADA PLASTIFICADA PARA FORMA DE CONCRETO, DE 2,20 x1,10 M, E = 18 MM</t>
  </si>
  <si>
    <t>CHAPA DE MADEIRA COMPENSADA PLASTIFICADA PARA FORMA DE CONCRETO, DE 2,20 X1,10 M, E = 12 MM</t>
  </si>
  <si>
    <t>CHAPA DE MADEIRA COMPENSADA RESINADA PARA FORMA DE CONCRETO, DE *2,2 X 1,1* M,E = 14 MM</t>
  </si>
  <si>
    <t>CHAPA DE MADEIRA COMPENSADA RESINADA PARA FORMA DE CONCRETO, DE *2,2 X 1,1* M,E = 17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</si>
  <si>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</si>
  <si>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</si>
  <si>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</si>
  <si>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</si>
  <si>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</si>
  <si>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</si>
  <si>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</si>
  <si>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</si>
  <si>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</si>
  <si>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</si>
  <si>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</si>
  <si>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</si>
  <si>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</si>
  <si>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</si>
  <si>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</si>
  <si>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</si>
  <si>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6 MM, DE *2,75 X 1,85* M</t>
  </si>
  <si>
    <t>CHAPA DE MDF CRU, E = 9 MM, DE *2,75 X 1,85* M</t>
  </si>
  <si>
    <t>CHAPA EM ACO GALVANIZADO PARA STEEL DECK, COM NERVURAS TRAPEZOIDAIS,LARGURA UTIL DE 915 MM E ESPESSURA DE 0,80 MM</t>
  </si>
  <si>
    <t>CHAPA EM ACO GALVANIZADO PARA STEEL DECK, COM NERVURAS TRAPEZOIDAIS,LARGURA UTIL DE 915 MM E ESPESSURA DE 1,25 MM</t>
  </si>
  <si>
    <t>CHAPA PARA EMENDA DE VIGA, EM ACO GROSSO, QUALIDADE ESTRUTURAL, BITOLA 3/16 ",E= 4,75 MM, 4 FUROS, LARGURA 45 MM, COMPRIMENTO 500 MM</t>
  </si>
  <si>
    <t>CHAVE BLINDADA TRIPOLAR PARA MOTORES, DO TIPO FACA, COM PORTA FUSIVEL DO TIPOCARTUCHO, CORRENTE NOMINAL DE 100 A, TENSAO NOMINAL DE 250 V</t>
  </si>
  <si>
    <t>CHAVE BLINDADA TRIPOLAR PARA MOTORES, DO TIPO FACA, COM PORTA FUSIVEL DO TIPOCARTUCHO, CORRENTE NOMINAL DE 30 A, TENSAO NOMINAL DE 250 V</t>
  </si>
  <si>
    <t>CHAVE BLINDADA TRIPOLAR PARA MOTORES, DO TIPO FACA, COM PORTA FUSIVEL DO TIPOCARTUCHO, CORRENTE NOMINAL DE 60 A, TENSAO NOMINAL DE 250 V</t>
  </si>
  <si>
    <t>CHAVE DE PARTIDA DIRETA TRIFASICA, COM CAIXA TERMOPLASTICA, COM FUSIVEL DE 25 A,PARA MOTOR COM POTENCIA DE 7,5 CV E TENSAO DE 380 V</t>
  </si>
  <si>
    <t>CHAVE DE PARTIDA DIRETA TRIFASICA, COM CAIXA TERMOPLASTICA, COM FUSIVEL DE 35 A,PARA MOTOR COM POTENCIA DE 5 CV E TENSAO DE 220 V</t>
  </si>
  <si>
    <t>CHAVE DE PARTIDA DIRETA TRIFASICA, COM CAIXA TERMOPLASTICA, COM FUSIVEL DE 63 A,PARA MOTOR COM POTENCIA DE 10 CV E TENSAO DE 220 V</t>
  </si>
  <si>
    <t>CHAVE DUPLA PARA CONEXOES TIPO STORZ, ENGATE RAPIDO 1 1/2" X 2 1/2", EM LATAO,PARA INSTALACAO PREDIAL COMBATE A INCENDIO</t>
  </si>
  <si>
    <t>CHAVE SECCIONADORA-FUSIVEL BLINDADA TRIPOLAR, ABERTURA COM CARGA, PARAFUSIVEL NH00, CORRENTE NOMINAL DE 160 A, TENSAO DE 500 V</t>
  </si>
  <si>
    <t>CHAVE SECCIONADORA-FUSIVEL BLINDADA TRIPOLAR, ABERTURA COM CARGA, PARAFUSIVEL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</si>
  <si>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</si>
  <si>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</si>
  <si>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</si>
  <si>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EARRUELA</t>
  </si>
  <si>
    <t>CHUMBADOR, DIAMETRO 1/4" COM PARAFUSO 1/4" X 40 MM</t>
  </si>
  <si>
    <t>CHUVEIRO COMUM EM PLASTICO BRANCO, COM CANO, 3 TEMPERATURAS, 5500 W (110/220V)</t>
  </si>
  <si>
    <t>CHUVEIRO COMUM EM PLASTICO CROMADO, COM CANO, 4 TEMPERATURAS (110/220 V)</t>
  </si>
  <si>
    <t>CHUVEIRO PLASTICO BRANCO SIMPLES 5 '' PARA ACOPLAR EM HASTE 1/2 ", AGUA FRIA</t>
  </si>
  <si>
    <t>CIMENTO ASFALTICO DE PETROLEO A GRANEL (CAP) 30/45 (COLETADO CAIXA NA ANPACRESCIDO DE ICMS)</t>
  </si>
  <si>
    <t>CIMENTO ASFALTICO DE PETROLEO A GRANEL (CAP) 50/70 (COLETADO CAIXA NA ANPACRESCIDO DE ICMS)</t>
  </si>
  <si>
    <t>CIMENTO BRANCO</t>
  </si>
  <si>
    <t>CIMENTO PORTLAND COMPOSTO CP II-32</t>
  </si>
  <si>
    <t>50KG</t>
  </si>
  <si>
    <t>CIMENTO PORTLAND DE ALTO FORNO (AF) CP III-32</t>
  </si>
  <si>
    <t>CIMENTO PORTLAND ESTRUTURAL BRANCO CPB-32</t>
  </si>
  <si>
    <t>CIMENTO PORTLAND POZOLANICO CP IV- 32</t>
  </si>
  <si>
    <t>CIMENTO PORTLAND POZOLANICO CP IV-32</t>
  </si>
  <si>
    <t>CINTA CIRCULAR EM ACO GALVANIZADO DE 150 MM DE DIAMETRO PARA FIXACAO DE CAIXAMEDICAO, INCLUI PARAFUSOS E PORCAS</t>
  </si>
  <si>
    <t>CINTA CIRCULAR EM ACO GALVANIZADO DE 210 MM DE DIAMETRO PARA INSTALACAO DETRANSFORMADOR EM POSTE DE CONCRETO</t>
  </si>
  <si>
    <t>CINTURAO DE SEGURANCA TIPO PARAQUEDISTA, FIVELA EM ACO, AJUSTE NOSUSPENSARIO, CINTURA E PERNAS</t>
  </si>
  <si>
    <t>COBRE ELETROLITICO EM BARRA OU CHAPA</t>
  </si>
  <si>
    <t>COLA A BASE DE RESINA SINTETICA PARA CHAPA DE LAMINADO MELAMINICO</t>
  </si>
  <si>
    <t>COLA BRANCA BASE PVA</t>
  </si>
  <si>
    <t>COLAR DE TOMADA EM POLIPROPILENO, PP, COM PARAFUSOS, PARA PEAD, 63 X 1/2" LIGACAO PREDIAL DE AGUA</t>
  </si>
  <si>
    <t>COLAR TOMADA PVC, COM TRAVAS, SAIDA COM ROSCA, DE 110 MM X 1/2" OU 110 MM X 3/4",PARA LIGACAO PREDIAL DE AGUA</t>
  </si>
  <si>
    <t>COLAR TOMADA PVC, COM TRAVAS, SAIDA COM ROSCA, DE 32 MM X 1/2" OU 32 MM X 3/4",PARA LIGACAO PREDIAL DE AGUA</t>
  </si>
  <si>
    <t>COLAR TOMADA PVC, COM TRAVAS, SAIDA COM ROSCA, DE 40 MM X 1/2" OU 40 MM X 3/4",PARA LIGACAO PREDIAL DE AGUA</t>
  </si>
  <si>
    <t>COLAR TOMADA PVC, COM TRAVAS, SAIDA COM ROSCA, DE 50 MM X 1/2" OU 50 MM X 3/4",PARA LIGACAO PREDIAL DE AGUA</t>
  </si>
  <si>
    <t>COLAR TOMADA PVC, COM TRAVAS, SAIDA COM ROSCA, DE 60 MM X 1/2" OU 60 MM X 3/4",PARA LIGACAO PREDIAL DE AGUA</t>
  </si>
  <si>
    <t>COLAR TOMADA PVC, COM TRAVAS, SAIDA COM ROSCA, DE 75 MM X 1/2" OU 75 MM X 3/4",PARA LIGACAO PREDIAL DE AGUA</t>
  </si>
  <si>
    <t>COLAR TOMADA PVC, COM TRAVAS, SAIDA COM ROSCA, DE 85 MM X 1/2" OU 85 MM X 3/4",PARA LIGACAO PREDIAL DE AGUA</t>
  </si>
  <si>
    <t>COLAR TOMADA PVC, COM TRAVAS, SAIDA ROSCAVEL COM BUCHA DE LATAO, DE 110 MM X1/2" OU 110 MM X 3/4", PARA LIGACAO PREDIAL DE AGUA</t>
  </si>
  <si>
    <t>COLAR TOMADA PVC, COM TRAVAS, SAIDA ROSCAVEL COM BUCHA DE LATAO, DE 60 MM X1/2" OU 60 MM X 3/4", PARA LIGACAO PREDIAL DE AGUA</t>
  </si>
  <si>
    <t>COLAR TOMADA PVC, COM TRAVAS, SAIDA ROSCAVEL COM BUCHA DE LATAO, DE 85 MM X1/2" OU 85 MM X 3/4", PARA LIGACAO PREDIAL DE AGUA</t>
  </si>
  <si>
    <t>COMPACTADOR DE SOLO A PERCUSSAO (SOQUETE), COM MOTOR GASOLINA DE 4 TEMPOS,PESO ENTRE 55 E 65 KG, FORCA DE IMPACTO DE 1.000 A 1.500 KGF, FREQUENCIA DE 600 A700 GOLPES POR MINUTO, VELOCIDADE DE TRABALHO ENTRE 10 E 15 M/MIN, POTENCIAENTRE 2,00 E 3,00 HP</t>
  </si>
  <si>
    <t>COMPACTADOR DE SOLO TIPO PLACA VIBRATORIA REVERSIVEL, A GASOLINA, 4 TEMPOS,PESO DE 125 A 150 KG, FORCA CENTRIFUGA DE 2500 A 2800 KGF, LARG. TRABALHO DE 400 A450 MM, FREQ VIBRACAO DE 4300 A 4500 RPM, VELOC. TRABALHO DE 15 A 20 M/MIN, POT. DE5,5 A 6,0 HP</t>
  </si>
  <si>
    <t>COMPACTADOR DE SOLO TIPO PLACA VIBRATORIA REVERSIVEL, A GASOLINA, 4 TEMPOS,PESO DE 150 A 175 KG, FORCA CENTRIFUGA DE 2800 A 3100 KGF, LARG. TRABALHO DE 450 A520 MM, FREQ VIBRACAO DE 4000 A 4300 RPM, VELOC. TRABALHO DE 15 A 20 M/MIN, POT. DE6,0 A 7,0 HP</t>
  </si>
  <si>
    <t>COMPACTADOR DE SOLO, TIPO PLACA VIBRATORIA NAO REVERSIVEL, COM MOTOR AGASOLINA DE 4 TEMPOS, PESO ENTRE 80 E 120 KG, FORCA CENTRIFUGA ENTRE 1300 E 2000KGF, LARGURA DE TRABALHO ENTRE 400 E 500 MM, FREQUENCIA DE VIBRACAO ENTRE 4800E 6000 RPM, VELOCIDADEDE TRABALHO ENTRE 20 E 30 M/MIN, POTENCIA ENTRE 5,0 E 6,0 HP</t>
  </si>
  <si>
    <t>COMPACTADOR DE SOLOS DE PERCURSAO (SOQUETE) COM MOTOR A GASOLINA 4 TEMPOSDE 4 HP (4 CV)</t>
  </si>
  <si>
    <t>COMPRESSOR DE AR ESTACIONARIO, VAZAO 620 PCM, PRESSAO EFETIVA DE TRABALHO 109PSI, MOTOR ELETRICO, POTENCIA 127 CV</t>
  </si>
  <si>
    <t>COMPRESSOR DE AR REBOCAVEL VAZAO 400 PCM, PRESSAO EFETIVA DE TRABALHO 102PSI, MOTOR DIESEL, POTENCIA 110 CV</t>
  </si>
  <si>
    <t>COMPRESSOR DE AR REBOCAVEL VAZAO 748 PCM, PRESSAO EFETIVA DE TRABALHO 102PSI, MOTOR DIESEL, POTENCIA 210 CV</t>
  </si>
  <si>
    <t>COMPRESSOR DE AR REBOCAVEL VAZAO 860 PCM, PRESSAO EFETIVA DE TRABALHO 102PSI, MOTOR DIESEL, POTENCIA 250 CV</t>
  </si>
  <si>
    <t>COMPRESSOR DE AR REBOCAVEL, VAZAO *89* PCM, PRESSAO EFETIVA DE TRABALHO *102*PSI, MOTOR DIESEL, POTENCIA *20* CV</t>
  </si>
  <si>
    <t>COMPRESSOR DE AR REBOCAVEL, VAZAO 152 PCM, PRESSAO EFETIVA DE TRABALHO 102PSI, MOTOR DIESEL, POTENCIA 31,5 KW</t>
  </si>
  <si>
    <t>COMPRESSOR DE AR REBOCAVEL, VAZAO 250 PCM, PRESSAO EFETIVA DE TRABALHO 102PSI, MOTOR DIESEL, POTENCIA 81 CV</t>
  </si>
  <si>
    <t>COMPRESSOR DE AR, VAZAO DE 10 PCM, RESERVATORIO 100 L, PRESSAO DE TRABALHOENTRE 6,9 E 9,7 BAR, POTENCIA 2 HP, TENSAO 110/220 V (COLETADO CAIXA)</t>
  </si>
  <si>
    <t>CONCERTINA CLIPADA (DUPLA) EM ACO GALVANIZADO DE ALTA RESISTENCIA, COM ESPIRALDE 300 MM, D = 2,76 MM</t>
  </si>
  <si>
    <t>CONCERTINA SIMPLES EM ACO GALVANIZADO DE ALTA RESISTENCIA, COM ESPIRAL DE 300MM, D = 2,76 MM</t>
  </si>
  <si>
    <t>CONCRETO AUTOADENSAVEL (CAA) CLASSE DE RESISTENCIA C15, ESPALHAMENTO SF2,INCLUI SERVICO DE BOMBEAMENTO (NBR 15823)</t>
  </si>
  <si>
    <t>CONCRETO AUTOADENSAVEL (CAA) CLASSE DE RESISTENCIA C20, ESPALHAMENTO SF2,INCLUI SERVICO DE BOMBEAMENTO (NBR 15823)</t>
  </si>
  <si>
    <t>CONCRETO AUTOADENSAVEL (CAA) CLASSE DE RESISTENCIA C25, ESPALHAMENTO SF2,INCLUI SERVICO DE BOMBEAMENTO (NBR 15823)</t>
  </si>
  <si>
    <t>CONCRETO AUTOADENSAVEL (CAA) CLASSE DE RESISTENCIA C30, ESPALHAMENTO SF2,INCLUI SERVICO DE BOMBEAMENTO (NBR 15823)</t>
  </si>
  <si>
    <t>CONCRETO BETUMINOSO USINADO A QUENTE (CBUQ) PARA PAVIMENTACAO ASFALTICA,PADRAO DNIT, FAIXA C, COM CAP 30/45 - AQUISICAO POSTO USINA</t>
  </si>
  <si>
    <t>CONCRETO BETUMINOSO USINADO A QUENTE (CBUQ) PARA PAVIMENTACAO ASFALTICA,PADRAO DNIT, FAIXA C, COM CAP 50/70 - AQUISICAO POSTO USINA</t>
  </si>
  <si>
    <t>CONCRETO BETUMINOSO USINADO A QUENTE (CBUQ) PARA PAVIMENTACAO ASFALTICA,PADRAO DNIT, PARA BINDER, COM CAP 50/70 - AQUISICAO POSTO USINA</t>
  </si>
  <si>
    <t>CONCRETO USINADO BOMBEAVEL, CLASSE DE RESISTENCIA C20, COM BRITA 0 E 1, SLUMP =100 +/- 20 MM, INCLUI SERVICO DE BOMBEAMENTO (NBR 8953)</t>
  </si>
  <si>
    <t>CONCRETO USINADO BOMBEAVEL, CLASSE DE RESISTENCIA C20, COM BRITA 0 E 1, SLUMP =130 +/- 20 MM, EXCLUI SERVICO DE BOMBEAMENTO (NBR 8953)</t>
  </si>
  <si>
    <t>CONCRETO USINADO BOMBEAVEL, CLASSE DE RESISTENCIA C20, COM BRITA 0 E 1, SLUMP =190 +/- 20 MM, INCLUI SERVICO DE BOMBEAMENTO (NBR 8953)</t>
  </si>
  <si>
    <t>CONCRETO USINADO BOMBEAVEL, CLASSE DE RESISTENCIA C20, COM BRITA 0, SLUMP = 220+/- 20 MM, INCLUI SERVICO DE BOMBEAMENTO (NBR 8953)</t>
  </si>
  <si>
    <t>CONCRETO USINADO BOMBEAVEL, CLASSE DE RESISTENCIA C25, COM BRITA 0 E 1, SLUMP =100 +/- 20 MM, EXCLUI SERVICO DE BOMBEAMENTO (NBR 8953)</t>
  </si>
  <si>
    <t>CONCRETO USINADO BOMBEAVEL, CLASSE DE RESISTENCIA C25, COM BRITA 0 E 1, SLUMP =100 +/- 20 MM, INCLUI SERVICO DE BOMBEAMENTO (NBR 8953)</t>
  </si>
  <si>
    <t>CONCRETO USINADO BOMBEAVEL, CLASSE DE RESISTENCIA C25, COM BRITA 0 E 1, SLUMP =130 +/- 20 MM, EXCLUI SERVICO DE BOMBEAMENTO (NBR 8953)</t>
  </si>
  <si>
    <t>CONCRETO USINADO BOMBEAVEL, CLASSE DE RESISTENCIA C30, COM BRITA 0 E 1, SLUMP =100 +/- 20 MM, EXCLUI SERVICO DE BOMBEAMENTO (NBR 8953)</t>
  </si>
  <si>
    <t>CONCRETO USINADO BOMBEAVEL, CLASSE DE RESISTENCIA C30, COM BRITA 0 E 1, SLUMP =100 +/- 20 MM, INCLUI SERVICO DE BOMBEAMENTO (NBR 8953)</t>
  </si>
  <si>
    <t>CONCRETO USINADO BOMBEAVEL, CLASSE DE RESISTENCIA C30, COM BRITA 0 E 1, SLUMP =190 +/- 20 MM, EXCLUI SERVICO DE BOMBEAMENTO (NBR 8953)</t>
  </si>
  <si>
    <t>CONCRETO USINADO BOMBEAVEL, CLASSE DE RESISTENCIA C35, COM BRITA 0 E 1, SLUMP =100 +/- 20 MM, EXCLUI SERVICO DE BOMBEAMENTO (NBR 8953)</t>
  </si>
  <si>
    <t>CONCRETO USINADO BOMBEAVEL, CLASSE DE RESISTENCIA C35, COM BRITA 0 E 1, SLUMP =100 +/- 20 MM, INCLUI SERVICO DE BOMBEAMENTO (NBR 8953)</t>
  </si>
  <si>
    <t>CONCRETO USINADO BOMBEAVEL, CLASSE DE RESISTENCIA C40, COM BRITA 0 E 1, SLUMP =100 +/- 20 MM, EXCLUI SERVICO DE BOMBEAMENTO (NBR 8953)</t>
  </si>
  <si>
    <t>CONCRETO USINADO BOMBEAVEL, CLASSE DE RESISTENCIA C45, COM BRITA 0 E 1, SLUMP =100 +/- 20 MM, INCLUI SERVICO DE BOMBEAMENTO (NBR 8953)</t>
  </si>
  <si>
    <t>CONCRETO USINADO BOMBEAVEL, CLASSE DE RESISTENCIA C50, COM BRITA 0 E 1, SLUMP =100 +/- 20 MM, INCLUI SERVICO DE BOMBEAMENTO (NBR 8953)</t>
  </si>
  <si>
    <t>CONCRETO USINADO BOMBEAVEL, CLASSE DE RESISTENCIA C60, COM BRITA 0 E 1, SLUMP =100 +/- 20 MM, INCLUI SERVICO DE BOMBEAMENTO (NBR 8953)</t>
  </si>
  <si>
    <t>CONCRETO USINADO CONVENCIONAL (NAO BOMBEAVEL) CLASSE DE RESISTENCIA C10,COM BRITA 1 E 2, SLUMP = 80 MM +/- 10 MM (NBR 8953)</t>
  </si>
  <si>
    <t>CONCRETO USINADO CONVENCIONAL (NAO BOMBEAVEL) CLASSE DE RESISTENCIA C15,COM BRITA 1 E 2, SLUMP = 80 MM +/- 10 MM (NBR 8953)</t>
  </si>
  <si>
    <t>CONDULETE DE ALUMINIO TIPO B, PARA ELETRODUTO ROSCAVEL DE 1/2", COM TAMPACEGA</t>
  </si>
  <si>
    <t>CONDULETE DE ALUMINIO TIPO B, PARA ELETRODUTO ROSCAVEL DE 1", COM TAMPA CEGA</t>
  </si>
  <si>
    <t>CONDULETE DE ALUMINIO TIPO B, PARA ELETRODUTO ROSCAVEL DE 3/4", COM TAMPACEGA</t>
  </si>
  <si>
    <t>CONDULETE DE ALUMINIO TIPO C, PARA ELETRODUTO ROSCAVEL DE 1/2", COM TAMPACEGA</t>
  </si>
  <si>
    <t>CONDULETE DE ALUMINIO TIPO C, PARA ELETRODUTO ROSCAVEL DE 1", COM TAMPA CEGA</t>
  </si>
  <si>
    <t>CONDULETE DE ALUMINIO TIPO C, PARA ELETRODUTO ROSCAVEL DE 3/4", COM TAMPACEGA</t>
  </si>
  <si>
    <t>CONDULETE DE ALUMINIO TIPO C, PARA ELETRODUTO ROSCAVEL DE 4", COM TAMPA CEGA</t>
  </si>
  <si>
    <t>CONDULETE DE ALUMINIO TIPO E, PARA ELETRODUTO ROSCAVEL DE 1 1/4", COM TAMPACEGA</t>
  </si>
  <si>
    <t>CONDULETE DE ALUMINIO TIPO E, PARA ELETRODUTO ROSCAVEL DE 1 1/2", COM TAMPACEGA</t>
  </si>
  <si>
    <t>CONDULETE DE ALUMINIO TIPO E, PARA ELETRODUTO ROSCAVEL DE 1", COM TAMPA CEGA</t>
  </si>
  <si>
    <t>CONDULETE DE ALUMINIO TIPO E, PARA ELETRODUTO ROSCAVEL DE 2", COM TAMPA CEGA</t>
  </si>
  <si>
    <t>CONDULETE DE ALUMINIO TIPO E, PARA ELETRODUTO ROSCAVEL DE 3/4", COM TAMPACEGA</t>
  </si>
  <si>
    <t>CONDULETE DE ALUMINIO TIPO E, PARA ELETRODUTO ROSCAVEL DE 3", COM TAMPA CEGA</t>
  </si>
  <si>
    <t>CONDULETE DE ALUMINIO TIPO E, PARA ELETRODUTO ROSCAVEL DE 4", COM TAMPA CEGA</t>
  </si>
  <si>
    <t>CONDULETE DE ALUMINIO TIPO LR, PARA ELETRODUTO ROSCAVEL DE 1 1/2", COM TAMPACEGA</t>
  </si>
  <si>
    <t>CONDULETE DE ALUMINIO TIPO LR, PARA ELETRODUTO ROSCAVEL DE 1 1/4", COM TAMPACEGA</t>
  </si>
  <si>
    <t>CONDULETE DE ALUMINIO TIPO LR, PARA ELETRODUTO ROSCAVEL DE 1", COM TAMPA CEGA</t>
  </si>
  <si>
    <t>CONDULETE DE ALUMINIO TIPO LR, PARA ELETRODUTO ROSCAVEL DE 2", COM TAMPA CEGA</t>
  </si>
  <si>
    <t>CONDULETE DE ALUMINIO TIPO LR, PARA ELETRODUTO ROSCAVEL DE 3/4", COM TAMPACEGA</t>
  </si>
  <si>
    <t>CONDULETE DE ALUMINIO TIPO LR, PARA ELETRODUTO ROSCAVEL DE 3", COM TAMPA CEGA</t>
  </si>
  <si>
    <t>CONDULETE DE ALUMINIO TIPO LR, PARA ELETRODUTO ROSCAVEL DE 4", COM TAMPA CEGA</t>
  </si>
  <si>
    <t>CONDULETE DE ALUMINIO TIPO T, PARA ELETRODUTO ROSCAVEL DE 1 1/4", COM TAMPACEGA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</si>
  <si>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</si>
  <si>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</si>
  <si>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</si>
  <si>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</si>
  <si>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</si>
  <si>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TB, PARA ELETRODUTO ROSCAVEL DE 3", COM TAMPA CEGA</t>
  </si>
  <si>
    <t>CONDULETE DE ALUMINIO TIPO X, PARA ELETRODUTO ROSCAVEL DE 1 1/2", COM TAMPACEGA</t>
  </si>
  <si>
    <t>CONDULETE DE ALUMINIO TIPO X, PARA ELETRODUTO ROSCAVEL DE 1 1/4", COM TAMPACEGA</t>
  </si>
  <si>
    <t>CONDULETE DE ALUMINIO TIPO X, PARA ELETRODUTO ROSCAVEL DE 1/2", COM TAMPACEGA</t>
  </si>
  <si>
    <t>CONDULETE DE ALUMINIO TIPO X, PARA ELETRODUTO ROSCAVEL DE 1", COM TAMPA CEGA</t>
  </si>
  <si>
    <t>CONDULETE DE ALUMINIO TIPO X, PARA ELETRODUTO ROSCAVEL DE 2", COM TAMPA CEGA</t>
  </si>
  <si>
    <t>CONDULETE DE ALUMINIO TIPO X, PARA ELETRODUTO ROSCAVEL DE 3/4", COM TAMPACEGA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</si>
  <si>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</si>
  <si>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</si>
  <si>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</si>
  <si>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</si>
  <si>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</si>
  <si>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</si>
  <si>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</si>
  <si>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</si>
  <si>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</si>
  <si>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</si>
  <si>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</si>
  <si>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</si>
  <si>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</si>
  <si>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</si>
  <si>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</si>
  <si>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</si>
  <si>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</si>
  <si>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</si>
  <si>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</si>
  <si>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</si>
  <si>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t>
  </si>
  <si>
    <t>CONDULETE EM PVC, TIPO "X", SEM TAMPA, DE 3/4"</t>
  </si>
  <si>
    <t>CONDUTOR PLUVIAL, PVC, CIRCULAR, DIAMETRO ENTRE 80 E 100 MM, PARA DRENAGEMPREDIAL</t>
  </si>
  <si>
    <t>CONE DE SINALIZACAO EM PVC FLEXIVEL, H = 70 / 76 CM (NBR 15071)</t>
  </si>
  <si>
    <t>CONE DE SINALIZACAO EM PVC RIGIDO COM FAIXA REFLETIVA, H = 70 / 76 CM</t>
  </si>
  <si>
    <t>CONECTOR / ADAPTADOR FEMEA, COM INSERTO METALICO, PPR, DN 25 MM X 1/2", PARAAGUA QUENTE E FRIA PREDIAL</t>
  </si>
  <si>
    <t>CONECTOR / ADAPTADOR FEMEA, COM INSERTO METALICO, PPR, DN 32 MM X 3/4", PARAAGUA QUENTE E FRIA PREDIAL</t>
  </si>
  <si>
    <t>CONECTOR / ADAPTADOR MACHO, COM INSERTO METALICO, PPR, DN 25 MM X 1/2", PARAAGUA QUENTE E FRIA PREDIAL</t>
  </si>
  <si>
    <t>CONECTOR BRONZE/LATAO (REF 603) SEM ANEL DE SOLDA, BOLSA X ROSCA F, 15 MM X 1/2"</t>
  </si>
  <si>
    <t>CONECTOR BRONZE/LATAO (REF 603) SEM ANEL DE SOLDA, BOLSA X ROSCA F, 22 MM X 1/2"</t>
  </si>
  <si>
    <t>CONECTOR BRONZE/LATAO (REF 603) SEM ANEL DE SOLDA, BOLSA X ROSCA F, 28 MM X 1/2"</t>
  </si>
  <si>
    <t>CONECTOR CURVO 90 GRAUS DE ALUMINIO, BITOLA 1 1/2", PARA ADAPTAR ENTRADA DEELETRODUTO METALICO FLEXIVEL EM QUADROS</t>
  </si>
  <si>
    <t>CONECTOR CURVO 90 GRAUS DE ALUMINIO, BITOLA 1 1/4", PARA ADAPTAR ENTRADA DEELETRODUTO METALICO FLEXIVEL EM QUADROS</t>
  </si>
  <si>
    <t>CONECTOR CURVO 90 GRAUS DE ALUMINIO, BITOLA 1/2", PARA ADAPTAR ENTRADA DEELETRODUTO METALICO FLEXIVEL EM QUADROS</t>
  </si>
  <si>
    <t>CONECTOR CURVO 90 GRAUS DE ALUMINIO, BITOLA 1", PARA ADAPTAR ENTRADA DEELETRODUTO METALICO FLEXIVEL EM QUADROS</t>
  </si>
  <si>
    <t>CONECTOR CURVO 90 GRAUS DE ALUMINIO, BITOLA 2 1/2", PARA ADAPTAR ENTRADA DEELETRODUTO METALICO FLEXIVEL EM QUADROS</t>
  </si>
  <si>
    <t>CONECTOR CURVO 90 GRAUS DE ALUMINIO, BITOLA 2", PARA ADAPTAR ENTRADA DEELETRODUTO METALICO FLEXIVEL EM QUADROS</t>
  </si>
  <si>
    <t>CONECTOR CURVO 90 GRAUS DE ALUMINIO, BITOLA 3/4", PARA ADAPTAR ENTRADA DEELETRODUTO METALICO FLEXIVEL EM QUADROS</t>
  </si>
  <si>
    <t>CONECTOR CURVO 90 GRAUS DE ALUMINIO, BITOLA 3", PARA ADAPTAR ENTRADA DEELETRODUTO METALICO FLEXIVEL EM QUADROS</t>
  </si>
  <si>
    <t>CONECTOR CURVO 90 GRAUS DE ALUMINIO, BITOLA 4", PARA ADAPTAR ENTRADA DEELETRODUTO METALICO FLEXIVEL EM QUADROS</t>
  </si>
  <si>
    <t>CONECTOR DE ALUMINIO TIPO PRENSA CABO, BITOLA 1 1/2", PARA CABOS DE DIAMETRO DE37 A 40 MM</t>
  </si>
  <si>
    <t>CONECTOR DE ALUMINIO TIPO PRENSA CABO, BITOLA 1 1/4", PARA CABOS DE DIAMETRO DE31 A 34 MM</t>
  </si>
  <si>
    <t>CONECTOR DE ALUMINIO TIPO PRENSA CABO, BITOLA 1/2", PARA CABOS DE DIAMETRO DE12,5 A 15 MM</t>
  </si>
  <si>
    <t>CONECTOR DE ALUMINIO TIPO PRENSA CABO, BITOLA 1", PARA CABOS DE DIAMETRO DE22,5 A 25 MM</t>
  </si>
  <si>
    <t>CONECTOR DE ALUMINIO TIPO PRENSA CABO, BITOLA 2", PARA CABOS DE DIAMETRO DE47,5 A 50 MM</t>
  </si>
  <si>
    <t>CONECTOR DE ALUMINIO TIPO PRENSA CABO, BITOLA 3/4", PARA CABOS DE DIAMETRO DE17,5 A 20 MM</t>
  </si>
  <si>
    <t>CONECTOR DE ALUMINIO TIPO PRENSA CABO, BITOLA 3/8", PARA CABOS DE DIAMETRO DE 9A 10 MM</t>
  </si>
  <si>
    <t>CONECTOR FEMEA RJ - 45, CATEGORIA 5 E</t>
  </si>
  <si>
    <t>CONECTOR FEMEA RJ - 45, CATEGORIA 6</t>
  </si>
  <si>
    <t>CONECTOR MACHO RJ - 45, CATEGORIA 6</t>
  </si>
  <si>
    <t>CONECTOR METALICO TIPO PARAFUSO FENDIDO (SPLIT BOLT), COM SEPARADOR DE CABOSBIMETALICOS, PARA CABOS ATE 50 MM2</t>
  </si>
  <si>
    <t>CONECTOR METALICO TIPO PARAFUSO FENDIDO (SPLIT BOLT), COM SEPARADOR DE CABOSBIMETALICOS,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</si>
  <si>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</si>
  <si>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</si>
  <si>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</si>
  <si>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</si>
  <si>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</si>
  <si>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</si>
  <si>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</si>
  <si>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</si>
  <si>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</si>
  <si>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</si>
  <si>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RETO DE ALUMINIO PARA ELETRODUTO DE 1 1/4", PARA ADAPTAR ENTRADA DEELETRODUTO METALICO FLEXIVEL EM QUADROS</t>
  </si>
  <si>
    <t>CONECTOR RETO DE ALUMINIO PARA ELETRODUTO DE 1/2", PARA ADAPTAR ENTRADA DEELETRODUTO METALICO FLEXIVEL EM QUADROS</t>
  </si>
  <si>
    <t>CONECTOR RETO DE ALUMINIO PARA ELETRODUTO DE 1", PARA ADAPTAR ENTRADA DEELETRODUTO METALICO FLEXIVEL EM QUADROS</t>
  </si>
  <si>
    <t>CONECTOR RETO DE ALUMINIO PARA ELETRODUTO DE 2 1/2", PARA ADAPTAR ENTRADA DEELETRODUTO METALICO FLEXIVEL EM QUADROS</t>
  </si>
  <si>
    <t>CONECTOR RETO DE ALUMINIO PARA ELETRODUTO DE 2", PARA ADAPTAR ENTRADA DEELETRODUTO METALICO FLEXIVEL EM QUADROS</t>
  </si>
  <si>
    <t>CONECTOR RETO DE ALUMINIO PARA ELETRODUTO DE 3/4", PARA ADAPTAR ENTRADA DEELETRODUTO METALICO FLEXIVEL EM QUADROS</t>
  </si>
  <si>
    <t>CONECTOR RETO DE ALUMINIO PARA ELETRODUTO DE 3", PARA ADAPTAR ENTRADA DEELETRODUTO METALICO FLEXIVEL EM QUADROS</t>
  </si>
  <si>
    <t>CONECTOR RETO DE ALUMINIO PARA ELETRODUTO DE 4", PARA ADAPTAR ENTRADA DEELETRODUTO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</si>
  <si>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</si>
  <si>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</si>
  <si>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</si>
  <si>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</si>
  <si>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</si>
  <si>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</si>
  <si>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COMCRIMPAGEM EM TUBO PEX</t>
  </si>
  <si>
    <t>CONEXAO FIXA, ROSCA FEMEA, EM PLASTICO, DN 16 MM X 3/4", PARA CONEXAO COMCRIMPAGEM EM TUBO PEX</t>
  </si>
  <si>
    <t>CONEXAO FIXA, ROSCA FEMEA, EM PLASTICO, DN 20 MM X 1/2", PARA CONEXAO COMCRIMPAGEM EM TUBO PEX</t>
  </si>
  <si>
    <t>CONEXAO FIXA, ROSCA FEMEA, EM PLASTICO, DN 20 MM X 3/4", PARA CONEXAO COMCRIMPAGEM EM TUBO PEX</t>
  </si>
  <si>
    <t>CONEXAO FIXA, ROSCA FEMEA, EM PLASTICO, DN 25 MM X 1/2", PARA CONEXAO COMCRIMPAGEM EM TUBO PEX</t>
  </si>
  <si>
    <t>CONEXAO FIXA, ROSCA FEMEA, EM PLASTICO, DN 25 MM X 3/4", PARA CONEXAO COMCRIMPAGEM EM TUBO PEX</t>
  </si>
  <si>
    <t>CONEXAO FIXA, ROSCA FEMEA, EM PLASTICO, DN 32 MM X 3/4", PARA CONEXAO COMCRIMPAGEM EM TUBO PEX</t>
  </si>
  <si>
    <t>CONEXAO FIXA, ROSCA FEMEA, METALICA, COM ANEL DESLIZANTE, DN 20 MM X 1/2", PARATUBO PEX</t>
  </si>
  <si>
    <t>CONEXAO FIXA, ROSCA FEMEA, METALICA, COM ANEL DESLIZANTE, DN 20 MM X 3/4", PARATUBO PEX</t>
  </si>
  <si>
    <t>CONEXAO FIXA, ROSCA FEMEA, METALICA, COM ANEL DESLIZANTE, DN 25 MM X 1", PARATUBO PEX</t>
  </si>
  <si>
    <t>CONEXAO FIXA, ROSCA FEMEA, METALICA, COM ANEL DESLIZANTE, DN 25 MM X 3/4", PARATUBO PEX</t>
  </si>
  <si>
    <t>CONEXAO FIXA, ROSCA FEMEA, METALICA, COM ANEL DESLIZANTE, DN 32 MM X 1", PARATUBO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</si>
  <si>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</si>
  <si>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</si>
  <si>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</si>
  <si>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</si>
  <si>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</si>
  <si>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</si>
  <si>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32 MM X 1"</t>
  </si>
  <si>
    <t>CONEXAO MOVEL, ROSCA FEMEA, METALICA, COM ANEL DESLIZANTE, PARA TUBO PEX, DN16 MM X 3/4"</t>
  </si>
  <si>
    <t>CONEXAO MOVEL, ROSCA FEMEA, METALICA, COM ANEL DESLIZANTE, PARA TUBO PEX, DN20 MM X 1/2"</t>
  </si>
  <si>
    <t>CONEXAO MOVEL, ROSCA FEMEA, METALICA, COM ANEL DESLIZANTE, PARA TUBO PEX, DN20 MM X 3/4"</t>
  </si>
  <si>
    <t>CONEXAO MOVEL, ROSCA FEMEA, METALICA, COM ANEL DESLIZANTE, PARA TUBO PEX, DN25 MM X 1"</t>
  </si>
  <si>
    <t>CONEXAO MOVEL, ROSCA FEMEA, METALICA, COM ANEL DESLIZANTE, PARA TUBO PEX, DN25 MM X 3/4"</t>
  </si>
  <si>
    <t>CONEXAO MOVEL, ROSCA FEMEA, METALICA, COM ANEL DESLIZANTE, PARA TUBO PEX, DN32 MM X 1"</t>
  </si>
  <si>
    <t>CONJUNTO ARRUELAS DE VEDACAO 5/16" PARA TELHA FIBROCIMENTO (UMA ARRUELAMETALICA E UMA ARRUELA PVC - CONICAS)</t>
  </si>
  <si>
    <t>CJ</t>
  </si>
  <si>
    <t>CONJUNTO DE FECHADURA DE SOBREPOR EM FERRO PINTADO, SEM MACANETA, COMCHAVE GRANDE (SEM CILINDRO) - TIPO CAIXAO - COMPLETA</t>
  </si>
  <si>
    <t>CONJUNTO DE FERRAGENS PIVO, PARA PORTA PIVOTANTE DE ATE 100 KG, REGULAVELCOM ESFERA , CROMADO - SUPERIOR E INFERIOR - COMPLETO</t>
  </si>
  <si>
    <t>CONJUNTO DE LIGACAO PARA BACIA SANITARIA AJUSTAVEL, EM PLASTICO BRANCO, COMTUBO, CANOPLA E ESPUDE</t>
  </si>
  <si>
    <t>CONJUNTO DE LIGACAO PARA BACIA SANITARIA EM PLASTICO BRANCO COM TUBO,CANOPLA E ANEL DE EXPANSAO (TUBO 1.1/2 '' X 20 CM)</t>
  </si>
  <si>
    <t>CONJUNTO MONTADO ESTOPIM COM ESPOLETA COMUM NUMERO 8, COM CABECAACENDEDORA, 1,5 M</t>
  </si>
  <si>
    <t>CONJUNTO PARA FUTSAL COM TRAVES OFICIAIS DE 3,00 X 2,00 M EM TUBO DE ACOGALVANIZADO 3" COM REQUADRO EM TUBO DE 1", PINTURA EM PRIMER COM TINTAESMALTE SINTETICO E REDES DE POLIETILENO FIO 4 MM</t>
  </si>
  <si>
    <t>CONJUNTO PARA QUADRA DE VOLEI COM POSTES EM TUBO DE ACO GALVANIZADO 3", H =*255* CM, PINTURA EM TINTA ESMALTE SINTETICO, REDE DE NYLON COM 2 MM, MALHA 10 X10 CM E ANTENAS OFICIAIS EM FIBRA DE VIDRO</t>
  </si>
  <si>
    <t>CONTAINER ALMOXARIFADO, DE *2,40* X *6,00* M, PADRAO SIMPLES, SEM REVESTIMENTO ESEM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</si>
  <si>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</si>
  <si>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</si>
  <si>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*38* A, TENSAO NOMINAL DE *500* V, CATEGORIA AC-2E AC-3</t>
  </si>
  <si>
    <t>CONTATOR TRIPOLAR, CORRENTE DE *500* A, TENSAO NOMINAL DE *500* V, CATEGORIA AC2 E AC-3</t>
  </si>
  <si>
    <t>CONTATOR TRIPOLAR, CORRENTE DE *65* A, TENSAO NOMINAL DE *500* V, CATEGORIA AC-2E AC-3</t>
  </si>
  <si>
    <t>CONTATOR TRIPOLAR, CORRENTE DE 12 A, TENSAO NOMINAL DE *500* V, CATEGORIA AC-2 EAC-3</t>
  </si>
  <si>
    <t>CONTATOR TRIPOLAR, CORRENTE DE 25 A, TENSAO NOMINAL DE *500* V, CATEGORIA AC-2 EAC-3</t>
  </si>
  <si>
    <t>CONTATOR TRIPOLAR, CORRENTE DE 250 A, TENSAO NOMINAL DE *500* V, PARAACIONAMENTO DE CAPACITORES</t>
  </si>
  <si>
    <t>CONTATOR TRIPOLAR, CORRENTE DE 300 A, TENSAO NOMINAL DE *500* V, CATEGORIA AC-2E AC-3</t>
  </si>
  <si>
    <t>CONTATOR TRIPOLAR, CORRENTE DE 400 A, TENSAO NOMINAL DE *500* V, CATEGORIA AC-2E AC-3</t>
  </si>
  <si>
    <t>CONTATOR TRIPOLAR, CORRENTE DE 45 A, TENSAO NOMINAL DE *500* V, CATEGORIA AC-2 EAC-3</t>
  </si>
  <si>
    <t>CONTATOR TRIPOLAR, CORRENTE DE 630 A, TENSAO NOMINAL DE *500* V, CATEGORIA AC-2E AC-3</t>
  </si>
  <si>
    <t>CONTATOR TRIPOLAR, CORRENTE DE 9 A, TENSAO NOMINAL DE *500* V, CATEGORIA AC-2 EAC-3</t>
  </si>
  <si>
    <t>CONTATOR TRIPOLAR, CORRENTE DE 95 A, TENSAO NOMINAL DE *500* V, CATEGORIA AC-2 EAC-3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</si>
  <si>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</si>
  <si>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</si>
  <si>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</si>
  <si>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</si>
  <si>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</si>
  <si>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100M</t>
  </si>
  <si>
    <t>CORDAO DE COBRE, FLEXIVEL, TORCIDO, CLASSE 4 OU 5, ISOLACAO EM PVC/D, 300 V, 2CONDUTORES DE 0,5 MM2</t>
  </si>
  <si>
    <t>CORDAO DE COBRE, FLEXIVEL, TORCIDO, CLASSE 4 OU 5, ISOLACAO EM PVC/D, 300 V, 2CONDUTORES DE 0,75 MM2</t>
  </si>
  <si>
    <t>CORDAO DE COBRE, FLEXIVEL, TORCIDO, CLASSE 4 OU 5, ISOLACAO EM PVC/D, 300 V, 2CONDUTORES DE 1,0 MM2</t>
  </si>
  <si>
    <t>CORDAO DE COBRE, FLEXIVEL, TORCIDO, CLASSE 4 OU 5, ISOLACAO EM PVC/D, 300 V, 2CONDUTORES DE 1,5 MM2</t>
  </si>
  <si>
    <t>CORDAO DE COBRE, FLEXIVEL, TORCIDO, CLASSE 4 OU 5, ISOLACAO EM PVC/D, 300 V, 2CONDUTORES DE 2,5 MM2</t>
  </si>
  <si>
    <t>CORDAO DE COBRE, FLEXIVEL, TORCIDO, CLASSE 4 OU 5, ISOLACAO EM PVC/D, 300 V, 2CONDUTORES DE 4 MM2</t>
  </si>
  <si>
    <t>CORDEL DETONANTE, NP 05 G/M</t>
  </si>
  <si>
    <t>CORDEL DETONANTE, NP 10 G/M</t>
  </si>
  <si>
    <t>CORRENTE DE ELO CURTO COMUM, SOLDADA, GALVANIZADA, ESPESSURA DO ELO = 1/2"(12,5 MM)</t>
  </si>
  <si>
    <t>CORTADEIRA DE PISO DE CONCRETO E ASFALTO, PARA DISCO PADRAO DE DIAMETRO 350MM (14") OU 450 MM (18") , MOTOR A GASOLINA, POTENCIA 13 HP, SEM DISCO</t>
  </si>
  <si>
    <t>CORTADEIRA HIDRAULICA DE VERGALHAO, PARA ACO DE DIAMETRO ATE 50 MM, MOTORELETRICO TRIFASICO, POTENCIA DE 5,5 HP A 7,5 HP</t>
  </si>
  <si>
    <t>COTOVELO BRONZE/LATAO (REF 707-3) SEM ANEL DE SOLDA, BOLSA X ROSCA F, 15MM X 1/2"</t>
  </si>
  <si>
    <t>COTOVELO BRONZE/LATAO (REF 707-3) SEM ANEL DE SOLDA, BOLSA X ROSCA F, 22MM X 3/4"</t>
  </si>
  <si>
    <t>COTOVELO DE COBRE 90 GRAUS (REF 607) SEM ANEL DE SOLDA, BOLSA X BOLSA, 104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</si>
  <si>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</si>
  <si>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</si>
  <si>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</si>
  <si>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</si>
  <si>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</si>
  <si>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</si>
  <si>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</si>
  <si>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X1"</t>
  </si>
  <si>
    <t>COTOVELO DE REDUCAO 90 GRAUS DE FERRO GALVANIZADO, COM ROSCA BSP, DE 1 1/4" X1"</t>
  </si>
  <si>
    <t>COTOVELO DE REDUCAO 90 GRAUS DE FERRO GALVANIZADO, COM ROSCA BSP, DE 1" X 1/2"</t>
  </si>
  <si>
    <t>COTOVELO DE REDUCAO 90 GRAUS DE FERRO GALVANIZADO, COM ROSCA BSP, DE 1" X 3/4"</t>
  </si>
  <si>
    <t>COTOVELO DE REDUCAO 90 GRAUS DE FERRO GALVANIZADO, COM ROSCA BSP, DE 2 1/2" X2"</t>
  </si>
  <si>
    <t>COTOVELO DE REDUCAO 90 GRAUS DE FERRO GALVANIZADO, COM ROSCA BSP, DE 2" X 11/2"</t>
  </si>
  <si>
    <t>COTOVELO DE REDUCAO 90 GRAUS DE FERRO GALVANIZADO, COM ROSCA BSP, DE 3/4" X1/2"</t>
  </si>
  <si>
    <t>COTOVELO 45 GRAUS DE FERRO GALVANIZADO, COM ROSCA BSP, DE 1 1/2"</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</si>
  <si>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</si>
  <si>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</si>
  <si>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</si>
  <si>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</si>
  <si>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</si>
  <si>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</si>
  <si>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</si>
  <si>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</si>
  <si>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</si>
  <si>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</si>
  <si>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</si>
  <si>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</si>
  <si>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</si>
  <si>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</si>
  <si>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</si>
  <si>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</si>
  <si>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</si>
  <si>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</si>
  <si>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</si>
  <si>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</si>
  <si>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</si>
  <si>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</si>
  <si>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</si>
  <si>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</si>
  <si>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</si>
  <si>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</si>
  <si>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</si>
  <si>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</si>
  <si>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</si>
  <si>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</si>
  <si>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</si>
  <si>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</si>
  <si>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</si>
  <si>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COTOVELO/JOELHO COM ADAPTADOR, 90 GRAUS, EM POLIPROPILENO, PN 16, PARA TUBOSPEAD, 20 MM X 1/2" - LIGACAO PREDIAL DE AGUA</t>
  </si>
  <si>
    <t>COTOVELO/JOELHO COM ADAPTADOR, 90 GRAUS, EM POLIPROPILENO, PN 16, PARA TUBOSPEAD, 20 MM X 3/4" - LIGACAO PREDIAL DE AGUA</t>
  </si>
  <si>
    <t>COTOVELO/JOELHO COM ADAPTADOR, 90 GRAUS, EM POLIPROPILENO, PN 16, PARA TUBOSPEAD, 32 MM X 1" - LIGACAO PREDIAL DE AGUA</t>
  </si>
  <si>
    <t>COTOVELO/JOELHO 90 GRAUS, EM POLIPROPILENO, PN 16, PARA TUBOS PEAD, 20 X 20 MM LIGACAO PREDIAL DE AGUA</t>
  </si>
  <si>
    <t>COTOVELO/JOELHO 90 GRAUS, EM POLIPROPILENO, PN 16, PARA TUBOS PEAD, 32 X 32 MM LIGACAO PREDIAL DE AGUA</t>
  </si>
  <si>
    <t>CRUZETA DE EUCALIPTO TRATADO, OU EQUIVALENTE DA REGIAO, *2,4* M, SECAO *9 X 11,5*CM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</si>
  <si>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</si>
  <si>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</si>
  <si>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</si>
  <si>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</si>
  <si>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</si>
  <si>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</si>
  <si>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</si>
  <si>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</si>
  <si>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</si>
  <si>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</si>
  <si>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</si>
  <si>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ARTICULADA (ABA INFERIOR) PARA TELHA ONDULADA DE FIBROCIMENTO E = 4MM, ABA *330* MM, COMPRIMENTO 500 MM (SEM AMIANTO)</t>
  </si>
  <si>
    <t>CUMEEIRA ARTICULADA (ABA INTERNA INFERIOR OU EXTERNA SUPERIOR) PARA TELHAESTRUTURAL DE FIBROCIMENTO, 1 ABA, E = 6 MM (SEM AMIANTO)</t>
  </si>
  <si>
    <t>CUMEEIRA ARTICULADA (ABA SUPERIOR) PARA TELHA ONDULADA DE FIBROCIMENTO E = 4MM, ABA *330* MM, COMPRIMENTO 500 MM (SEM AMIANTO)</t>
  </si>
  <si>
    <t>CUMEEIRA ARTICULADA (PAR) PARA TELHA ONDULADA DE FIBROCIMENTO, E = 6 MM, ABA350 MM, COMPRIMENTO 1100 MM (SEM AMIANTO)</t>
  </si>
  <si>
    <t>CUMEEIRA NORMAL PARA TELHA ESTRUTURAL DE FIBROCIMENTO 2 ABAS, E = 6 MM, DE 1050X 935 MM (SEM AMIANTO)</t>
  </si>
  <si>
    <t>CUMEEIRA NORMAL PARA TELHA ONDULADA DE FIBROCIMENTO, E = 6 MM, ABA 300 MM,COMPRIMENTO 1100 MM (SEM AMIANTO)</t>
  </si>
  <si>
    <t>CUMEEIRA PARA TELHA CERAMICA, COMPRIMENTO DE *41* CM, RENDIMENTO DE *3*TELHAS/M</t>
  </si>
  <si>
    <t>CUMEEIRA SHED PARA TELHA ONDULADA DE FIBROCIMENTO, E = 6 MM, ABA 280 MM,COMPRIMENTO 1100 MM (SEM AMIANTO)</t>
  </si>
  <si>
    <t>CUMEEIRA UNIVERSAL PARA TELHA ONDULADA DE FIBROCIMENTO, E = 6 MM, ABA 210 MM,COMPRIMENTO 1100 MM (SEM AMIANTO)</t>
  </si>
  <si>
    <t>CURVA CPVC, 90 GRAUS, SOLDAVEL, 22 MM, PARA AGUA QUENTE</t>
  </si>
  <si>
    <t>CURVA CPVC, 90 GRAUS, SOLDAVEL, 28 MM, PARA AGUA QUENTE</t>
  </si>
  <si>
    <t>CURVA CPVC, 90 GRAUS, SOLDAVEL,15 MM, PARA AGUA QUENTE</t>
  </si>
  <si>
    <t>CURVA CURTA PVC, PB, JE, 90 GRAUS, DN 100 MM, PARA REDE COLETORA ESGOTO (NBR10569)</t>
  </si>
  <si>
    <t>CURVA DE PVC 45 GRAUS, SOLDAVEL, 110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</si>
  <si>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</si>
  <si>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</si>
  <si>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</si>
  <si>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</si>
  <si>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</si>
  <si>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</si>
  <si>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</si>
  <si>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</si>
  <si>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</si>
  <si>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</si>
  <si>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</si>
  <si>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</si>
  <si>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</si>
  <si>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</si>
  <si>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</si>
  <si>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</si>
  <si>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</si>
  <si>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</si>
  <si>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</si>
  <si>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BOLSA,15 MM</t>
  </si>
  <si>
    <t>CURVA DE TRANSPOSICAO BRONZE/LATAO (REF 736) SEM ANEL DE SOLDA, BOLSA X BOLSA,22 MM</t>
  </si>
  <si>
    <t>CURVA DE TRANSPOSICAO BRONZE/LATAO (REF 736) SEM ANEL DE SOLDA, BOLSA X BOLSA,28 MM</t>
  </si>
  <si>
    <t>CURVA DE TRANSPOSICAO, CPVC, SOLDAVEL, 15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</si>
  <si>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</si>
  <si>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</si>
  <si>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</si>
  <si>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(NBR10569)</t>
  </si>
  <si>
    <t>CURVA LONGA PVC, PB, JE, 45 GRAUS, DN 150 MM, PARA REDE COLETORA ESGOTO (NBR10569)</t>
  </si>
  <si>
    <t>CURVA LONGA PVC, PB, JE, 90 GRAUS, DN 100 MM, PARA REDE COLETORA ESGOTO (NBR10569)</t>
  </si>
  <si>
    <t>CURVA LONGA PVC, PB, JE, 90 GRAUS, DN 150 MM, PARA REDE COLETORA ESGOTO (NBR10569)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</si>
  <si>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</si>
  <si>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</si>
  <si>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</si>
  <si>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</si>
  <si>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</si>
  <si>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</si>
  <si>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</si>
  <si>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</si>
  <si>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</si>
  <si>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</si>
  <si>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</si>
  <si>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</si>
  <si>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</si>
  <si>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</si>
  <si>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</si>
  <si>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</si>
  <si>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</si>
  <si>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</si>
  <si>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</si>
  <si>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</si>
  <si>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</si>
  <si>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</si>
  <si>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</si>
  <si>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</si>
  <si>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</si>
  <si>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</si>
  <si>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</si>
  <si>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</si>
  <si>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BB, JE, 45 GRAUS, DN 200 MM, PARA TUBO CORRUGADO E/OU LISO, REDECOLETORA ESGOTO (NBR 10569)</t>
  </si>
  <si>
    <t>CURVA PVC, BB, JE, 45 GRAUS, DN 250 MM, PARA TUBO CORRUGADO E/OU LISO, REDECOLETORA ESGOTO (NBR 10569)</t>
  </si>
  <si>
    <t>CURVA PVC, BB, JE, 90 GRAUS, DN 200 MM, PARA TUBO CORRUGADO E/OU LISO, REDECOLETORA ESGOTO (NBR 10569)</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</si>
  <si>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</si>
  <si>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</si>
  <si>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</si>
  <si>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</si>
  <si>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</si>
  <si>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</si>
  <si>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DIAMETRODE 100 MM (4")</t>
  </si>
  <si>
    <t>CURVA 135 GRAUS, PARA ELETRODUTO, EM ACO GALVANIZADO ELETROLITICO, DIAMETRODE 15 MM (1/2")</t>
  </si>
  <si>
    <t>CURVA 135 GRAUS, PARA ELETRODUTO, EM ACO GALVANIZADO ELETROLITICO, DIAMETRODE 20 MM (3/4")</t>
  </si>
  <si>
    <t>CURVA 135 GRAUS, PARA ELETRODUTO, EM ACO GALVANIZADO ELETROLITICO, DIAMETRODE 25 MM (1")</t>
  </si>
  <si>
    <t>CURVA 135 GRAUS, PARA ELETRODUTO, EM ACO GALVANIZADO ELETROLITICO, DIAMETRODE 32 MM (1 1/4")</t>
  </si>
  <si>
    <t>CURVA 135 GRAUS, PARA ELETRODUTO, EM ACO GALVANIZADO ELETROLITICO, DIAMETRODE 40 MM (1 1/2")</t>
  </si>
  <si>
    <t>CURVA 135 GRAUS, PARA ELETRODUTO, EM ACO GALVANIZADO ELETROLITICO, DIAMETRODE 65 MM (2 1/2")</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</si>
  <si>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</si>
  <si>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</si>
  <si>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</si>
  <si>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</si>
  <si>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</si>
  <si>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</si>
  <si>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</si>
  <si>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</si>
  <si>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</si>
  <si>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</si>
  <si>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</si>
  <si>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</si>
  <si>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</si>
  <si>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</si>
  <si>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</si>
  <si>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</si>
  <si>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</si>
  <si>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</si>
  <si>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</si>
  <si>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</si>
  <si>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</si>
  <si>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</si>
  <si>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</si>
  <si>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</si>
  <si>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</si>
  <si>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</si>
  <si>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</si>
  <si>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</si>
  <si>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</si>
  <si>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</si>
  <si>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</si>
  <si>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</si>
  <si>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</si>
  <si>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</si>
  <si>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</si>
  <si>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</si>
  <si>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</si>
  <si>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</si>
  <si>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</si>
  <si>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DIAMETRODE 25 MM (1")</t>
  </si>
  <si>
    <t>CURVA 45 GRAUS, PARA ELETRODUTO, EM ACO GALVANIZADO ELETROLITICO, DIAMETRODE 40 MM (1 1/2")</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</si>
  <si>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</si>
  <si>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</si>
  <si>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</si>
  <si>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</si>
  <si>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</si>
  <si>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</si>
  <si>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</si>
  <si>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</si>
  <si>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</si>
  <si>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</si>
  <si>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</si>
  <si>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</si>
  <si>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</si>
  <si>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</si>
  <si>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</si>
  <si>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</si>
  <si>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</si>
  <si>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</si>
  <si>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</si>
  <si>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1/2"</t>
  </si>
  <si>
    <t>CURVA 90 GRAUS DE FERRO GALVANIZADO, COM ROSCA BSP MACHO, DE 1"</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</si>
  <si>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</si>
  <si>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</si>
  <si>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</si>
  <si>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</si>
  <si>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</si>
  <si>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11/2"</t>
  </si>
  <si>
    <t>CURVA 90 GRAUS EM ACO CARBONO, RAIO CURTO, SOLDAVEL, PRESSAO 3.000 LBS, DN 11/4"</t>
  </si>
  <si>
    <t>CURVA 90 GRAUS EM ACO CARBONO, RAIO CURTO, SOLDAVEL, PRESSAO 3.000 LBS, DN 1/2"</t>
  </si>
  <si>
    <t>CURVA 90 GRAUS EM ACO CARBONO, RAIO CURTO, SOLDAVEL, PRESSAO 3.000 LBS, DN 1"</t>
  </si>
  <si>
    <t>CURVA 90 GRAUS EM ACO CARBONO, RAIO CURTO, SOLDAVEL, PRESSAO 3.000 LBS, DN 21/2"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</si>
  <si>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</si>
  <si>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</si>
  <si>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</si>
  <si>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</si>
  <si>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</si>
  <si>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</si>
  <si>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</si>
  <si>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</si>
  <si>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</si>
  <si>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</si>
  <si>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</si>
  <si>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</si>
  <si>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</si>
  <si>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</si>
  <si>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</si>
  <si>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</si>
  <si>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PARA ELETRODUTO, EM ACO GALVANIZADO ELETROLITICO, DIAMETRODE 100 MM (4")</t>
  </si>
  <si>
    <t>CURVA 90 GRAUS, PARA ELETRODUTO, EM ACO GALVANIZADO ELETROLITICO, DIAMETRODE 15 MM (1/2")</t>
  </si>
  <si>
    <t>CURVA 90 GRAUS, PARA ELETRODUTO, EM ACO GALVANIZADO ELETROLITICO, DIAMETRODE 20 MM (3/4")</t>
  </si>
  <si>
    <t>CURVA 90 GRAUS, PARA ELETRODUTO, EM ACO GALVANIZADO ELETROLITICO, DIAMETRODE 25 MM (1")</t>
  </si>
  <si>
    <t>CURVA 90 GRAUS, PARA ELETRODUTO, EM ACO GALVANIZADO ELETROLITICO, DIAMETRODE 32 MM (1 1/4")</t>
  </si>
  <si>
    <t>CURVA 90 GRAUS, PARA ELETRODUTO, EM ACO GALVANIZADO ELETROLITICO, DIAMETRODE 40 MM (1 1/2")</t>
  </si>
  <si>
    <t>CURVA 90 GRAUS, PARA ELETRODUTO, EM ACO GALVANIZADO ELETROLITICO, DIAMETRODE 50 MM (2")</t>
  </si>
  <si>
    <t>CURVA 90 GRAUS, PARA ELETRODUTO, EM ACO GALVANIZADO ELETROLITICO, DIAMETRODE 65 MM (2 1/2")</t>
  </si>
  <si>
    <t>CURVA 90 GRAUS, PARA ELETRODUTO, EM ACO GALVANIZADO ELETROLITICO, DIAMETRODE 80 MM (3")</t>
  </si>
  <si>
    <t>DENTE PARA FRESADORA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</si>
  <si>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</si>
  <si>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</si>
  <si>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</si>
  <si>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</si>
  <si>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</si>
  <si>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</si>
  <si>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</si>
  <si>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</si>
  <si>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</si>
  <si>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</si>
  <si>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CONCRETO ESTAMPADO</t>
  </si>
  <si>
    <t>DESMOLDANTE PARA FORMAS METALICAS A BASE DE OLEO VEGETAL</t>
  </si>
  <si>
    <t>DESMOLDANTE PROTETOR PARA FORMAS DE MADEIRA, DE BASE OLEOSA EMULSIONADAEM AGUA</t>
  </si>
  <si>
    <t>DETERGENTE AMONIACO (AMONIA DILUIDA)</t>
  </si>
  <si>
    <t>DILUENTE EPOXI</t>
  </si>
  <si>
    <t>DISCO DE BORRACHA PARA LIXADEIRA RIGIDO 7 " COM ARRUELA CENTRAL</t>
  </si>
  <si>
    <t>DISCO DE CORTE DIAMANTADO SEGMENTADO PARA CONCRETO, DIAMETRO DE 110 MM,FURO DE 20 MM</t>
  </si>
  <si>
    <t>DISCO DE CORTE DIAMANTADO SEGMENTADO PARA CONCRETO, DIAMETRO DE 350 MM,FURO DE 1 " (14 X 1 ")</t>
  </si>
  <si>
    <t>DISCO DE CORTE PARA METAL COM DUAS TELAS 12 X 1/8 X 3/4 " (300 X 3,2 X 19,05 MM)</t>
  </si>
  <si>
    <t>DISCO DE DESBASTE PARA METAL FERROSO EM GERAL, COM TRES TELAS, 9 X 1/4 X 7/8 "(228,6 X 6,4 X 22,2 MM)</t>
  </si>
  <si>
    <t>DISCO DE LIXA PARA METAL, DIAMETRO = 180 MM, GRAO 120</t>
  </si>
  <si>
    <t>DISJUNTOR TERMOMAGNETICO TRIPOLAR 3 X 400 A / ICC - 25 KA</t>
  </si>
  <si>
    <t>DISJUNTOR TERMICO E MAGNETICO AJUSTAVEIS, TRIPOLAR DE 100 ATE 250A, CAPACIDADEDE INTERRUPCAO DE 35KA</t>
  </si>
  <si>
    <t>DISJUNTOR TERMICO E MAGNETICO AJUSTAVEIS, TRIPOLAR DE 300 ATE 400A, CAPACIDADEDE INTERRUPCAO DE 35KA</t>
  </si>
  <si>
    <t>DISJUNTOR TERMICO E MAGNETICO AJUSTAVEIS, TRIPOLAR DE 450 ATE 600A, CAPACIDADEDE INTERRUPCAO DE 35KA</t>
  </si>
  <si>
    <t>DISJUNTOR TERMOMAGNETICO TRIPOLAR 125A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</si>
  <si>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</si>
  <si>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</si>
  <si>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</si>
  <si>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</si>
  <si>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</si>
  <si>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</si>
  <si>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</si>
  <si>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</si>
  <si>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</si>
  <si>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</si>
  <si>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</si>
  <si>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</si>
  <si>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</si>
  <si>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TRIPOLAR DE 10 ATE 50A</t>
  </si>
  <si>
    <t>DISJUNTOR TIPO DIN/IEC, TRIPOLAR 63 A</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</si>
  <si>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</si>
  <si>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</si>
  <si>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</si>
  <si>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</si>
  <si>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</si>
  <si>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</si>
  <si>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*20*KA (TIPO AC)</t>
  </si>
  <si>
    <t>DISPOSITIVO DPS CLASSE II, 1 POLO, TENSAO MAXIMA DE 175 V, CORRENTE MAXIMA DE *30*KA (TIPO AC)</t>
  </si>
  <si>
    <t>DISPOSITIVO DPS CLASSE II, 1 POLO, TENSAO MAXIMA DE 175 V, CORRENTE MAXIMA DE *45*KA (TIPO AC)</t>
  </si>
  <si>
    <t>DISPOSITIVO DPS CLASSE II, 1 POLO, TENSAO MAXIMA DE 175 V, CORRENTE MAXIMA DE *90*KA (TIPO AC)</t>
  </si>
  <si>
    <t>DISPOSITIVO DPS CLASSE II, 1 POLO, TENSAO MAXIMA DE 275 V, CORRENTE MAXIMA DE *20*KA (TIPO AC)</t>
  </si>
  <si>
    <t>DISPOSITIVO DPS CLASSE II, 1 POLO, TENSAO MAXIMA DE 275 V, CORRENTE MAXIMA DE *45*KA (TIPO AC)</t>
  </si>
  <si>
    <t>DISPOSITIVO DPS CLASSE II, 1 POLO, TENSAO MAXIMA DE 275 V, CORRENTE MAXIMA DE *90*KA (TIPO AC)</t>
  </si>
  <si>
    <t>DISPOSITIVO DPS CLASSE II, 1 POLO, TENSAO MAXIMA DE 385 V, CORRENTE MAXIMA DE *20*KA (TIPO AC)</t>
  </si>
  <si>
    <t>DISPOSITIVO DPS CLASSE II, 1 POLO, TENSAO MAXIMA DE 385 V, CORRENTE MAXIMA DE *30*KA (TIPO AC)</t>
  </si>
  <si>
    <t>DISPOSITIVO DPS CLASSE II, 1 POLO, TENSAO MAXIMA DE 385 V, CORRENTE MAXIMA DE *45*KA (TIPO AC)</t>
  </si>
  <si>
    <t>DISPOSITIVO DPS CLASSE II, 1 POLO, TENSAO MAXIMA DE 385 V, CORRENTE MAXIMA DE *90*KA (TIPO AC)</t>
  </si>
  <si>
    <t>DISPOSITIVO DPS CLASSE II, 1 POLO, TENSAO MAXIMA DE 460 V, CORRENTE MAXIMA DE *20*KA (TIPO AC)</t>
  </si>
  <si>
    <t>DISPOSITIVO DPS CLASSE II, 1 POLO, TENSAO MAXIMA DE 460 V, CORRENTE MAXIMA DE *30*KA (TIPO AC)</t>
  </si>
  <si>
    <t>DISPOSITIVO DPS CLASSE II, 1 POLO, TENSAO MAXIMA DE 460 V, CORRENTE MAXIMA DE *45*KA (TIPO AC)</t>
  </si>
  <si>
    <t>DISPOSITIVO DPS CLASSE II, 1 POLO, TENSAO MAXIMA DE 460 V, CORRENTE MAXIMA DE *90*KA (TIPO AC)</t>
  </si>
  <si>
    <t>DISPOSITIVO DR, 2 POLOS, SENSIBILIDADE DE 30 MA, CORRENTE DE 100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</si>
  <si>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</si>
  <si>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</si>
  <si>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</si>
  <si>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</si>
  <si>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</si>
  <si>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</si>
  <si>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</si>
  <si>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</si>
  <si>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</si>
  <si>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</si>
  <si>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</si>
  <si>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</si>
  <si>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</si>
  <si>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</si>
  <si>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</si>
  <si>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DISTRIBUIDOR DE AGREGADOS AUTOPROPELIDO, CAP 3 M3, A DIESEL, 6 CC, 176 CV</t>
  </si>
  <si>
    <t>DISTRIBUIDOR DE AGREGADOS REBOCAVEL, CAPACIDADE 1,9 M3, LARGURA DE TRABALHO3,66 M</t>
  </si>
  <si>
    <t>DISTRIBUIDOR METALICO, COM ROSCA, 2 SAIDAS, DN 1" X 1/2", PARA CONEXAO COM ANELDESLIZANTE EM TUBO PEX</t>
  </si>
  <si>
    <t>DISTRIBUIDOR METALICO, COM ROSCA, 2 SAIDAS, DN 3/4" X 1/2", PARA CONEXAO COM ANELDESLIZANTE EM TUBO PEX</t>
  </si>
  <si>
    <t>DISTRIBUIDOR METALICO, COM ROSCA, 3 SAIDAS, DN 1" X 1/2", PARA CONEXAO COM ANELDESLIZANTE EM TUBO PEX</t>
  </si>
  <si>
    <t>DISTRIBUIDOR METALICO, COM ROSCA, 3 SAIDAS, DN 3/4" X 1/2", PARA CONEXAO COM ANELDESLIZANTE EM TUBO PEX</t>
  </si>
  <si>
    <t>DISTRIBUIDOR, PLASTICO, 2 SAIDAS, DN 32 X 20 MM, PARA CONEXAO COM CRIMPAGEM EMTUBO PEX</t>
  </si>
  <si>
    <t>DISTRIBUIDOR, PLASTICO, 2 SAIDAS, DN 32 X 25 MM, PARA CONEXAO COM CRIMPAGEM EMTUBO PEX</t>
  </si>
  <si>
    <t>DISTRIBUIDOR, PLASTICO, 3 SAIDAS, DN 32 X 16 MM, PARA CONEXAO COM CRIMPAGEM EMTUBO PEX</t>
  </si>
  <si>
    <t>DISTRIBUIDOR, PLASTICO, 3 SAIDAS, DN 32 X 20 MM, PARA CONEXAO COM CRIMPAGEM EMTUBO PEX</t>
  </si>
  <si>
    <t>DISTRIBUIDOR, PLASTICO, 3 SAIDAS, DN 32 X 25 MM, PARA CONEXAO COM CRIMPAGEM EMTUBO PEX</t>
  </si>
  <si>
    <t>DIVISORIA (N2) PAINEL/VIDRO - PAINEL C/ MSO/COMEIA E=35MM - MONTANTE/RODAPEDUPLO ACO GALV PINTADO - COLOCADA</t>
  </si>
  <si>
    <t>DIVISORIA (N2) PAINEL/VIDRO - PAINEL C/ MSO/COMEIA E=35MM - PERFIS SIMPLES ACO GALVPINTADO - COLOCADA</t>
  </si>
  <si>
    <t>DIVISORIA (N2) PAINEL/VIDRO - PAINEL MSO/COMEIA E=35MM - MONTANTE/RODAPE DUPLOALUMINIO ANOD NAT - COLOCADA</t>
  </si>
  <si>
    <t>DIVISORIA (N2) PAINEL/VIDRO - PAINEL MSO/COMEIA E=35MM - PERFIS SIMPLES ALUMINIOANOD NAT - COLOCADA</t>
  </si>
  <si>
    <t>DIVISORIA (N2) PAINEL/VIDRO - PAINEL VERMICULITA E=35MM - PERFIS SIMPLES ALUMINIOANOD NATURAL - COLOCADA</t>
  </si>
  <si>
    <t>DIVISORIA (N3) PAINEL/VIDRO/PAINEL MSO/COMEIA E=35MM - MONTANTE/RODAPE DUPLOACO GALV PINTADO - COLOCADA</t>
  </si>
  <si>
    <t>DIVISORIA (N3) PAINEL/VIDRO/PAINEL MSO/COMEIA E=35MM - MONTANTE/RODAPE DUPLOALUMINIO ANOD NAT - COLOCADA</t>
  </si>
  <si>
    <t>DIVISORIA (N3) PAINEL/VIDRO/PAINEL MSO/COMEIA E=35MM - PERFIS SIMPLES ACO GALVPINTADO - COLOCADA</t>
  </si>
  <si>
    <t>DIVISORIA (N3) PAINEL/VIDRO/PAINEL VERMICULITA E=35MM - MONTANTE/RODAPE DUPLOALUMINIO ANOD NATURAL - COLOCADA</t>
  </si>
  <si>
    <t>DIVISORIA (N3) PAINEL/VIDRO/PAINEL VERMICULITA E=35MM - MONTANTE/RODAPE PERFILDUPLO ACO GALV PINTADO - COLOCADA</t>
  </si>
  <si>
    <t>DIVISORIA CEGA (N1) - PAINEL MSO/COMEIA E=35MM - MONTANTE/RODAPE DUPLO ACOGALV PINTADO - COLOCADA</t>
  </si>
  <si>
    <t>DIVISORIA CEGA (N1) - PAINEL MSO/COMEIA E=35MM - MONTANTE/RODAPE DUPLO ALUMINIOANOD NAT - COLOCADA</t>
  </si>
  <si>
    <t>DIVISORIA CEGA (N1) - PAINEL MSO/COMEIA E=35MM - PERFIS SIMPLES ALUMINIO ANOD NAT- COLOCADA</t>
  </si>
  <si>
    <t>DIVISORIA CEGA (N1) - PAINEL VERMICULITA E=35MM - MONTANTE/RODAPE PERFIS SIMPLESACO GALV PINTADO - COLOCADA</t>
  </si>
  <si>
    <t>DIVISORIA CEGA (N1) - PAINEL VERMICULITA E=35MM - PERFIS SIMPLES ALUMINIO ANODNATURAL - COLOCADA</t>
  </si>
  <si>
    <t>DIVISORIA EM GRANITO, COM DUAS FACES POLIDAS, TIPO ANDORINHA/ QUARTZ/ CASTELO/CORUMBA OU OUTROS EQUIVALENTES DA REGIAO, E= *3,0* CM</t>
  </si>
  <si>
    <t>DIVISORIA EM MARMORE, COM DUAS FACES POLIDAS, BRANCO COMUM, E= *3,0* CM</t>
  </si>
  <si>
    <t>DIVISORIA, PLACA PRE-MOLDADA EM GRANILITE, MARMORITE OU GRANITINA, E = *3 CM</t>
  </si>
  <si>
    <t>DOBRADICA EM ACO/FERRO, 3 1/2" X 3", E= 1,9 A 2 MM, COM ANEL, CROMADO OU ZINCADO,TAMPA BOLA, COM PARAFUSOS</t>
  </si>
  <si>
    <t>DOBRADICA EM ACO/FERRO, 3" X 2 1/2", E= 1,2 A 1,8 MM, SEM ANEL, CROMADO OU ZINCADO,TAMPA CHATA, COM PARAFUSOS</t>
  </si>
  <si>
    <t>DOBRADICA EM ACO/FERRO, 3" X 2 1/2", E= 1,9 A 2 MM, SEM ANEL, CROMADO OU ZINCADO,TAMPA BOLA, COM PARAFUSOS</t>
  </si>
  <si>
    <t>DOBRADICA EM LATAO, 3 " X 2 1/2 ", E= 1,9 A 2 MM, COM ANEL, CROMADO, TAMPA BOLA, COMPARAFUSOS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</si>
  <si>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</si>
  <si>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</si>
  <si>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</si>
  <si>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</si>
  <si>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</si>
  <si>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COMPOTENCIA DE 16 CV</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</si>
  <si>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</si>
  <si>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</si>
  <si>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</si>
  <si>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</si>
  <si>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</si>
  <si>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</si>
  <si>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</si>
  <si>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</si>
  <si>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</si>
  <si>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</si>
  <si>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</si>
  <si>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</si>
  <si>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DE MANUTENCAO INDUSTRIAL</t>
  </si>
  <si>
    <t>ELETRICISTA DE MANUTENCAO INDUSTRIAL (MENSALISTA)</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</si>
  <si>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</si>
  <si>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</si>
  <si>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</si>
  <si>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</si>
  <si>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</si>
  <si>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</si>
  <si>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</si>
  <si>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</si>
  <si>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</si>
  <si>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</si>
  <si>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</si>
  <si>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</si>
  <si>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</si>
  <si>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</si>
  <si>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</si>
  <si>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</si>
  <si>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</si>
  <si>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</si>
  <si>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</si>
  <si>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EM ACO GALVANIZADO, REVESTIDO EXTERNAMENTE COM PVCPRETO, DIAMETRO EXTERNO DE 25 MM (3/4"), TIPO SEALTUBO</t>
  </si>
  <si>
    <t>ELETRODUTO FLEXIVEL, EM ACO GALVANIZADO, REVESTIDO EXTERNAMENTE COM PVCPRETO, DIAMETRO EXTERNO DE 32 MM (1"), TIPO SEALTUBO</t>
  </si>
  <si>
    <t>ELETRODUTO FLEXIVEL, EM ACO GALVANIZADO, REVESTIDO EXTERNAMENTE COM PVCPRETO, DIAMETRO EXTERNO DE 40 MM (1 1/4"), TIPO SEALTUBO</t>
  </si>
  <si>
    <t>ELETRODUTO FLEXIVEL, EM ACO GALVANIZADO, REVESTIDO EXTERNAMENTE COM PVCPRETO, DIAMETRO EXTERNO DE 50 MM( 1 1/2"), TIPO SEALTUBO</t>
  </si>
  <si>
    <t>ELETRODUTO FLEXIVEL, EM ACO GALVANIZADO, REVESTIDO EXTERNAMENTE COM PVCPRETO, DIAMETRO EXTERNO DE 60 MM (2"), TIPO SEALTUBO</t>
  </si>
  <si>
    <t>ELETRODUTO FLEXIVEL, EM ACO GALVANIZADO, REVESTIDO EXTERNAMENTE COM PVCPRETO,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</si>
  <si>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</si>
  <si>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</si>
  <si>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</si>
  <si>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</si>
  <si>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</si>
  <si>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</si>
  <si>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</si>
  <si>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15MM (3/8"), TIPO COPEX</t>
  </si>
  <si>
    <t>ELETRODUTO PVC FLEXIVEL CORRUGADO, COR AMARELA, DE 16 MM</t>
  </si>
  <si>
    <t>ELETRODUTO PVC FLEXIVEL CORRUGADO, COR AMARELA, DE 20 MM</t>
  </si>
  <si>
    <t>ELETRODUTO PVC FLEXIVEL CORRUGADO, COR AMARELA, DE 25 MM</t>
  </si>
  <si>
    <t>ELETRODUTO PVC FLEXIVEL CORRUGADO, REFORCADO, COR LARANJA, DE 20 MM, PARALAJES E PISOS</t>
  </si>
  <si>
    <t>ELETRODUTO PVC FLEXIVEL CORRUGADO, REFORCADO, COR LARANJA, DE 25 MM, PARALAJES E PISOS</t>
  </si>
  <si>
    <t>ELETRODUTO PVC FLEXIVEL CORRUGADO, REFORCADO, COR LARANJA, DE 32 MM, PARALAJES E PISOS</t>
  </si>
  <si>
    <t>ELETRODUTO/CONDULETE DE PVC RIGIDO, LISO, COR CINZA, DE 1/2", PARA INSTALACOESAPARENTES (NBR 5410)</t>
  </si>
  <si>
    <t>ELETRODUTO/CONDULETE DE PVC RIGIDO, LISO, COR CINZA, DE 3/4", PARA INSTALACOESAPARENTES (NBR 5410)</t>
  </si>
  <si>
    <t>ELETRODUTO/DUTO PEAD FLEXIVEL PAREDE SIMPLES, CORRUGACAO HELICOIDAL, CORPRETA, SEM ROSCA, DE 2", PARA CABEAMENTO SUBTERRANEO (NBR 15715)</t>
  </si>
  <si>
    <t>ELETRODUTO/DUTO PEAD FLEXIVEL PAREDE SIMPLES, CORRUGACAO HELICOIDAL, CORPRETA, SEM ROSCA, DE 3", PARA CABEAMENTO SUBTERRANEO (NBR 15715)</t>
  </si>
  <si>
    <t>ELETRODUTODUTO PEAD FLEXIVEL PAREDE SIMPLES, CORRUGACAO HELICOIDAL, CORPRETA, SEM ROSCA, DE 1 1/2", PARA CABEAMENTO SUBTERRANEO (NBR 15715)</t>
  </si>
  <si>
    <t>ELETRODUTODUTO PEAD FLEXIVEL PAREDE SIMPLES, CORRUGACAO HELICOIDAL, CORPRETA, SEM ROSCA, DE 1 1/4", PARA CABEAMENTO SUBTERRANEO (NBR 15715)</t>
  </si>
  <si>
    <t>ELETROTECNICO</t>
  </si>
  <si>
    <t>ELETROTECNICO (MENSALISTA)</t>
  </si>
  <si>
    <t>ELEVADOR DE CARGA A CABO, CABINE SEMI FECHADA 2,0 X 1,5 X 2,0 M, CAPACIDADE DECARGA 1000 KG, TORRE 2,38 X 2,21 X 15 M, GUINCHO DE EMBREAGEM, FREIO DESEGURANCA, LIMITADOR DE VELOCIDADE E CANCELA</t>
  </si>
  <si>
    <t>ELEVADOR DE CREMALHEIRA CABINE FECHADA 1,5 X 2,5 X 2,35 M (UMA POR TORRE),CAPACIDADE DE CARGA 1200 KG (15 PESSOAS), TORRE 24 M (16 MODULOS), FREIO DESEGURANCA, LIMITADOR DE CARGA</t>
  </si>
  <si>
    <t>EMPILHADEIRA SOBRE PNEUS COM TORRE DE TRES ESTAGIOS, 4,70M DE ELEVACAO, C/DESLOCADOR LATERAL DOS GARFOS, MOTOR GLP 4.3L, CAPACIDADE NOMINAL DE CARGADE 6T</t>
  </si>
  <si>
    <t>EMPILHADEIRA SOBRE PNEUS COM TORRE DE TRES ESTAGIOS, 4,80M DE ELEVACAO, C/DESLOCADOR LATERAL DOS GARFOS, MOTOR GLP 2.2L, CAPACIDADE NOMINAL DE CARGADE 3T</t>
  </si>
  <si>
    <t>EMPILHADEIRA SOBRE PNEUS COM TORRE DE TRES ESTAGIOS, 4,80M DE ELEVACAO, C/DESLOCADOR LATERAL DOS GARFOS, MOTOR GLP 2.4L, CAPACIDADE NOMINAL DE CARGADE 2,5T</t>
  </si>
  <si>
    <t>EMPILHADEIRA SOBRE PNEUS COM TORRE DE TRES ESTAGIOS, 4,80M DE ELEVACAO, C/DESLOCADOR LATERAL DOS GARFOS, MOTOR GLP 4.3L, CAPACIDADE NOMINAL DE CARGADE 4T</t>
  </si>
  <si>
    <t>EMPILHADEIRA SOBRE PNEUS COM TORRE DE TRES ESTAGIOS, 4,80M DE ELEVACAO, C/DESLOCADOR LATERAL DOS GARFOS, MOTOR GLP 4.3L, CAPACIDADE NOMINAL DE CARGADE 5T</t>
  </si>
  <si>
    <t>EMULSAO ASFALTICA ANIONICA</t>
  </si>
  <si>
    <t>EMULSAO ASFALTICA CATIONICA RL-1C PARA USO EM PAVIMENTACAO ASFALTICA(COLETADO CAIXA NA ANP ACRESCIDO DE ICMS)</t>
  </si>
  <si>
    <t>EMULSAO ASFALTICA CATIONICA RR-1C PARA USO EM PAVIMENTACAO ASFALTICA(COLETADO CAIXA NA ANP ACRESCIDO DE ICMS)</t>
  </si>
  <si>
    <t>EMULSAO ASFALTICA CATIONICA RR-2C PARA USO EM PAVIMENTACAO ASFALTICA(COLETADO CAIXA NA ANP ACRESCIDO DE ICMS)</t>
  </si>
  <si>
    <t>EMULSAO EXPLOSIVA EM CARTUCHOS DE 1" X 12", DENSIDADE 1.15 G/CM3, INICIACAOESPOLETA N. 8 / CORDEL</t>
  </si>
  <si>
    <t>EMULSAO EXPLOSIVA EM CARTUCHOS DE 1" X 24", DENSIDADE 1.15 G/CM3, INICIACAOESPOLETA N. 8 / CORDEL</t>
  </si>
  <si>
    <t>EMULSAO EXPLOSIVA EM CARTUCHOS DE 2 1/2" X 24", DENSIDADE 1.15 G/CM3, INICIACAOESPOLETA N. 8 / CORDEL</t>
  </si>
  <si>
    <t>EMULSAO EXPLOSIVA EM CARTUCHOS DE 2 1/4" X 24", DENSIDADE 1.15 G/CM3, INICIACAOESPOLETA N. 8 / CORDEL</t>
  </si>
  <si>
    <t>EMULSAO EXPLOSIVA EM CARTUCHOS DE 2" X 24", DENSIDADE 1.15 G/CM3, INICIACAOESPOLETA N. 8 / CORDEL</t>
  </si>
  <si>
    <t>ENCANADOR OU BOMBEIRO HIDRAULICO</t>
  </si>
  <si>
    <t>ENCANADOR OU BOMBEIRO HIDRAULICO (MENSALISTA)</t>
  </si>
  <si>
    <t>ENCARREGADO GERAL DE OBRAS</t>
  </si>
  <si>
    <t>ENCARREGADO GERAL DE OBRAS (MENSALISTA)</t>
  </si>
  <si>
    <t>ENERGIA ELETRICA ATE 2000 KWH INDUSTRIAL, SEM DEMANDA</t>
  </si>
  <si>
    <t>KW/H</t>
  </si>
  <si>
    <t>ENERGIA ELETRICA COMERCIAL, BAIXA TENSAO, RELATIVA AO CONSUMO DE ATE 100 KWH,INCLUINDO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</si>
  <si>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</si>
  <si>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</si>
  <si>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</si>
  <si>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</si>
  <si>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</si>
  <si>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PLENO</t>
  </si>
  <si>
    <t>ENGENHEIRO CIVIL DE OBRA PLENO (MENSALISTA)</t>
  </si>
  <si>
    <t>ENGENHEIRO CIVIL DE OBRA SENIOR</t>
  </si>
  <si>
    <t>ENGENHEIRO CIVIL DE OBRA SENIOR (MENSALISTA)</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</si>
  <si>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</si>
  <si>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</si>
  <si>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</si>
  <si>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</si>
  <si>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</si>
  <si>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</si>
  <si>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</si>
  <si>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</si>
  <si>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</si>
  <si>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</si>
  <si>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EPI - FAMILIA ALMOXARIFE - HORISTA (ENCARGOS COMPLEMENTARES - COLETADO CAIXA)</t>
  </si>
  <si>
    <t>EPI - FAMILIA ALMOXARIFE - MENSALISTA (ENCARGOS COMPLEMENTARES - COLETADOCAIXA)</t>
  </si>
  <si>
    <t>EPI - FAMILIA CARPINTEIRO DE FORMAS - HORISTA (ENCARGOS COMPLEMENTARES COLETADO CAIXA)</t>
  </si>
  <si>
    <t>EPI - FAMILIA CARPINTEIRO DE FORMAS - MENSALISTA (ENCARGOS COMPLEMENTARES COLETADO CAIXA)</t>
  </si>
  <si>
    <t>EPI - FAMILIA ELETRICISTA - HORISTA (ENCARGOS COMPLEMENTARES - COLETADO CAIXA)</t>
  </si>
  <si>
    <t>EPI - FAMILIA ELETRICISTA - MENSALISTA (ENCARGOS COMPLEMENTARES - COLETADOCAIXA)</t>
  </si>
  <si>
    <t>EPI - FAMILIA ENCANADOR - HORISTA (ENCARGOS COMPLEMENTARES - COLETADO CAIXA)</t>
  </si>
  <si>
    <t>EPI - FAMILIA ENCANADOR - MENSALISTA (ENCARGOS COMPLEMENTARES - COLETADOCAIXA)</t>
  </si>
  <si>
    <t>EPI - FAMILIA ENCARREGADO GERAL - HORISTA (ENCARGOS COMPLEMENTARES COLETADO CAIXA)</t>
  </si>
  <si>
    <t>EPI - FAMILIA ENGENHEIRO CIVIL - HORISTA (ENCARGOS COMPLEMENTARES - COLETADOCAIXA)</t>
  </si>
  <si>
    <t>EPI - FAMILIA ENGENHEIRO CIVIL - MENSALISTA (ENCARGOS COMPLEMENTARES COLETADO CAIXA)</t>
  </si>
  <si>
    <t>EPI - FAMILIA OPERADOR ESCAVADEIRA - HORISTA (ENCARGOS COMPLEMENTARES COLETADO CAIXA)</t>
  </si>
  <si>
    <t>EPI - FAMILIA OPERADOR ESCAVADEIRA - MENSALISTA (ENCARGOS COMPLEMENTARES COLETADO CAIXA)</t>
  </si>
  <si>
    <t>EPI - FAMILIA PEDREIRO - HORISTA (ENCARGOS COMPLEMENTARES - COLETADO CAIXA)</t>
  </si>
  <si>
    <t>EPI - FAMILIA PEDREIRO - MENSALISTA (ENCARGOS COMPLEMENTARES - COLETADO CAIXA)</t>
  </si>
  <si>
    <t>EPI - FAMILIA PINTOR - HORISTA (ENCARGOS COMPLEMENTARES - COLETADO CAIXA)</t>
  </si>
  <si>
    <t>EPI - FAMILIA PINTOR - MENSALISTA (ENCARGOS COMPLEMENTARES - COLETADO CAIXA)</t>
  </si>
  <si>
    <t>EPI - FAMILIA SERVENTE - HORISTA (ENCARGOS COMPLEMENTARES - COLETADO CAIXA)</t>
  </si>
  <si>
    <t>EPI - FAMILIA SOLDADOR - HORISTA (ENCARGOS COMPLEMENTARES - COLETADO CAIXA)</t>
  </si>
  <si>
    <t>EPI - FAMILIA SOLDADOR - MENSALISTA (ENCARGOS COMPLEMENTARES - COLETADO CAIXA)</t>
  </si>
  <si>
    <t>EPI - FAMILIA TOPOGRAFO - HORISTA (ENCARGOS COMPLEMENTARES - COLETADO CAIXA)</t>
  </si>
  <si>
    <t>EPI - FAMILIA TOPOGRAFO - MENSALISTA (ENCARGOS COMPLEMENTARES - COLETADOCAIXA)</t>
  </si>
  <si>
    <t>EQUIPAMENTO DE LIMPEZA COMBINADO (VACUO/ALTA PRESSAO) 95% VACUO, TANQUE 7000L, BOMBA 140 KGF/CM2 66 L/MIN COM MOTOR INDEPENDENTE A DIESEL DE 60 CV (INCLUIMONTAGEM, NAO INCLUI CAMINHAO)</t>
  </si>
  <si>
    <t>ESCADA DUPLA DE ABRIR EM ALUMINIO, MODELO PINTOR, 8 DEGRAUS</t>
  </si>
  <si>
    <t>ESCADA EXTENSIVEL EM ALUMINIO COM 6,00 M ESTENDIDA</t>
  </si>
  <si>
    <t>ESCAVADEIRA HIDRAULICA SOBRE ESTEIRA, COM GARRA GIRATORIA DE MANDIBULAS,PESO OPERACIONAL ENTRE 22,00 E 25,50 TON, POTENCIA LIQUIDA ENTRE 150 E 160 HP</t>
  </si>
  <si>
    <t>ESCAVADEIRA HIDRAULICA SOBRE ESTEIRAS CACAMBA 0,40 A 1,20 M3, PESO OPERACIONAL21,19 T, POTENCIA LIQUIDA 173 HP</t>
  </si>
  <si>
    <t>ESCAVADEIRA HIDRAULICA SOBRE ESTEIRAS COM CACAMBA DE 1,20 M3, PESOOPERACIONAL 21 T, POTENCIA BRUTA 155 HP</t>
  </si>
  <si>
    <t>ESCAVADEIRA HIDRAULICA SOBRE ESTEIRAS, CACAMBA 0,80 M3, PESO OPERACIONAL 17,8T, POTENCIA LIQUIDA 110 HP</t>
  </si>
  <si>
    <t>ESCAVADEIRA HIDRAULICA SOBRE ESTEIRAS, CACAMBA 0,4 A 1,70 M3, PESO OPERACIONAL23,2 T, POTENCIA BRUTA 183 HP</t>
  </si>
  <si>
    <t>ESCAVADEIRA HIDRAULICA SOBRE ESTEIRAS, CACAMBA 0,62M3, PESO OPERACIONAL12,61T, POTENCIA LIQUIDA 95HP</t>
  </si>
  <si>
    <t>ESCAVADEIRA HIDRAULICA SOBRE ESTEIRAS, CACAMBA 0,80 A 1,30 M3, PESO OPERACIONAL22,18 T, POTENCIA LIQUIDA 170 HP</t>
  </si>
  <si>
    <t>ESCAVADEIRA HIDRAULICA SOBRE ESTEIRAS, CACAMBA 0,80M3, PESO OPERACIONAL 17T,POTENCIA BRUTA 111HP</t>
  </si>
  <si>
    <t>ESCAVADEIRA HIDRAULICA SOBRE ESTEIRAS, CAPACIDADE DA CACAMBA ENTRE 1,20 E 1,50M3, PESO OPERACIONAL ENTRE 20,00 E 22,00 TON, POTENCIA LIQUIDA ENTRE 150 E 155 HP,EQUIPADA COM CLAMSHELL</t>
  </si>
  <si>
    <t>ESCORA PRE-MOLDADA EM CONCRETO, *10 X 10* CM, H = 2,30M</t>
  </si>
  <si>
    <t>ESCOVA CIRCULAR EM ACO LATONADO, 6 X 1 " (DIAMETRO X ESPESSURA), FURO DE 1 1/4 ",FIO ONDULADO *0,30* MM</t>
  </si>
  <si>
    <t>ESCOVA DE ACO, COM CABO, *4 X 15* FILEIRAS DE CERDAS</t>
  </si>
  <si>
    <t>ESGUICHO JATO REGULAVEL, TIPO ELKHART, ENGATE RAPIDO 2 1/2", PARA COMBATE AINCENDIO</t>
  </si>
  <si>
    <t>ESGUICHO TIPO JATO SOLIDO, EM LATAO, ENGATE RAPIDO 1 1/2" X 13 MM, PARA MANGUEIRAEM INSTALACAO PREDIAL COMBATE A INCENDIO</t>
  </si>
  <si>
    <t>ESGUICHO TIPO JATO SOLIDO, EM LATAO, ENGATE RAPIDO 1 1/2" X 16 MM, PARA MANGUEIRAEM INSTALACAO PREDIAL COMBATE A INCENDIO</t>
  </si>
  <si>
    <t>ESGUICHO TIPO JATO SOLIDO, EM LATAO, ENGATE RAPIDO 1 1/2" X 19 MM, PARA MANGUEIRAEM INSTALACAO PREDIAL COMBATE A INCENDIO</t>
  </si>
  <si>
    <t>ESGUICHO TIPO JATO SOLIDO, EM LATAO, ENGATE RAPIDO 2 1/2" X 13 MM, PARA MANGUEIRAEM INSTALACAO PREDIAL COMBATE A INCENDIO</t>
  </si>
  <si>
    <t>ESGUICHO TIPO JATO SOLIDO, EM LATAO, ENGATE RAPIDO 2 1/2" X 16 MM, PARA MANGUEIRAEM INSTALACAO PREDIAL COMBATE A INCENDIO</t>
  </si>
  <si>
    <t>ESGUICHO TIPO JATO SOLIDO, EM LATAO, ENGATE RAPIDO 2 1/2" X 19 MM, PARA MANGUEIRAEM INSTALACAO PREDIAL COMBATE A INCENDIO</t>
  </si>
  <si>
    <t>ESMERILHADEIRA ANGULAR ELETRICA, DIAMETRO DO DISCO 7 '' (180 MM), ROTACAO 8500RPM, POTENCIA 2400 W</t>
  </si>
  <si>
    <t>ESPACADOR / DISTANCIADOR CIRCULAR COM ENTRADA LATERAL, EM PLASTICO, PARAVERGALHAO *4,2 A 12,5* MM, COBRIMENTO 20 MM</t>
  </si>
  <si>
    <t>ESPACADOR / DISTANCIADOR TIPO PINO EM PLASTICO, PARA VERGALHAO ATE 10 MM, PARAAPOIO DE ARMADURA</t>
  </si>
  <si>
    <t>ESPACADOR / SEPARADOR DE BARRA , METALICO, TIPO CARAMBOLA, PARA TIRANTES, 25 X84 MM</t>
  </si>
  <si>
    <t>ESPACADOR OU DISTANCIADOR, EM PLASTICO, TIPO APOIO DE CORDOALHA (CARANGUEJO),PARA ARMADURA NEGATIVA E PROTENSAO, COBRIMENTO 50 MM</t>
  </si>
  <si>
    <t>ESPACADOR/SEPARADOR DE CORDOALHA TIPO DISCO 12 FUROS DE 14 MM, PARA TIRANTES</t>
  </si>
  <si>
    <t>ESPARGIDOR DE ASFALTO PRESSURIZADO, TANQUE 6 M3 COM ISOLACAO TERMICA,AQUECIDO COM 2 MACARICOS, COM BARRA ESPARGIDORA 3,60 M, A SER MONTADO SOBRECAMINHAO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</si>
  <si>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</si>
  <si>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</si>
  <si>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</si>
  <si>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</si>
  <si>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</si>
  <si>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</si>
  <si>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</si>
  <si>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</si>
  <si>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</si>
  <si>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</si>
  <si>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</si>
  <si>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LARGURA*40*MM, ALTURA *180*MM - PARA FECHADURA DE EMBUTIR</t>
  </si>
  <si>
    <t>ESPELHO, RETO OU CURVO, EM LATAO CROMADO, ESPESSURA MINIMA 6 MM, LARGURA*43*MM, ALTURA *230*MM - PARA FECHADURA DE EMBUTIR</t>
  </si>
  <si>
    <t>ESPOLETA SIMPLES N 8.</t>
  </si>
  <si>
    <t>ESPUMA EXPANSIVA DE POLIURETANO, APLICACAO MANUAL - 500 ML</t>
  </si>
  <si>
    <t>ESQUADRO DE ACO 12 " (300 MM), CABO DE ALUMINIO</t>
  </si>
  <si>
    <t>ESQUADRO INTERNO OU EXTERNO PARA CALHA PLUVIAL, PVC, DIAMETRO ENTRE 119 E 170MM, PARA DRENAGEM PREDIAL</t>
  </si>
  <si>
    <t>ESTACA PRE-MOLDADA MACICA DE CONCRETO VIBRADO ARMADO, PARA CARGA DE 25 T,SECAO QUADRADA DE *16 X 16*, COM ANEL METALICO INCORPORADO A PECA (SOMENTEFORNECIMENTO)</t>
  </si>
  <si>
    <t>ESTACA PRE-MOLDADA MACICA DE CONCRETO VIBRADO ARMADO, PARA CARGA DE 50 T,SECAO QUADRADA, COM ANEL METALICO INCORPORADO A PECA (SOMENTEFORNECIMENTO)</t>
  </si>
  <si>
    <t>ESTACA PRE-MOLDADA VAZADA DE CONCRETO CENTRIFUGADO, PARA CARGA DE 100 T,SECAO CIRCULAR, COM ANEL METALICO INCORPORADO A PECA (SOMENTEFORNECIMENTO)</t>
  </si>
  <si>
    <t>ESTILETE DE METAL, LAMINA 18 MM</t>
  </si>
  <si>
    <t>ESTOPA</t>
  </si>
  <si>
    <t>ESTOPIM SIMPLES</t>
  </si>
  <si>
    <t>ESTRIBO COM PARAFUSO EM CHAPA DE FERRO FUNDIDO DE 2" X 3/16" X 35 CM, SECAO "U",PARA MADEIRAMENTO DE TELHADO</t>
  </si>
  <si>
    <t>ESTUCADOR</t>
  </si>
  <si>
    <t>ESTUCADOR (MENSALISTA)</t>
  </si>
  <si>
    <t>EXAMES - HORISTA (COLETADO CAIXA)</t>
  </si>
  <si>
    <t>EXAMES - MENSALISTA (COLETADO CAIXA)</t>
  </si>
  <si>
    <t>EXTENSAO DE SOLDA 201 ACETILENO, E = *1,5 A 2,5* MM</t>
  </si>
  <si>
    <t>EXTINTOR DE INCENDIO PORTATIL COM CARGA DE AGUA PRESSURIZADA DE 10 L, CLASSE A</t>
  </si>
  <si>
    <t>EXTINTOR DE INCENDIO PORTATIL COM CARGA DE GAS CARBONICO CO2 DE 4 KG, CLASSEBC</t>
  </si>
  <si>
    <t>EXTINTOR DE INCENDIO PORTATIL COM CARGA DE GAS CARBONICO CO2 DE 6 KG, CLASSEBC</t>
  </si>
  <si>
    <t>EXTINTOR DE INCENDIO PORTATIL COM CARGA DE PO QUIMICO SECO (PQS) DE 12 KG,CLASSE BC</t>
  </si>
  <si>
    <t>EXTINTOR DE INCENDIO PORTATIL COM CARGA DE PO QUIMICO SECO (PQS) DE 4 KG,CLASSE BC</t>
  </si>
  <si>
    <t>EXTINTOR DE INCENDIO PORTATIL COM CARGA DE PO QUIMICO SECO (PQS) DE 8 KG,CLASSE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</si>
  <si>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</si>
  <si>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</si>
  <si>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</si>
  <si>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</si>
  <si>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</si>
  <si>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</si>
  <si>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LATAO,1/2"</t>
  </si>
  <si>
    <t>EXTREMIDADE/TUBETE PARA HIDROMETRO PVC, COM ROSCA, CURTA, COM BUCHA LATAO,3/4"</t>
  </si>
  <si>
    <t>EXTREMIDADE/TUBETE PARA HIDROMETRO PVC, COM ROSCA, CURTA, SEM BUCHA LATAO,1/2"</t>
  </si>
  <si>
    <t>EXTREMIDADE/TUBETE PARA HIDROMETRO PVC, COM ROSCA, CURTA, SEM BUCHA LATAO,3/4"</t>
  </si>
  <si>
    <t>EXTREMIDADE/TUBETE PARA HIDROMETRO PVC, COM ROSCA, LONGA, SEM BUCHA LATAO,1/2"</t>
  </si>
  <si>
    <t>EXTREMIDADE/TUBETE PARA HIDROMETRO PVC, COM ROSCA, LONGA, SEM BUCHA LATAO,3/4"</t>
  </si>
  <si>
    <t>FAIXA / FILETE / LISTELO EM CERAMICA, DECORADA, *8 X 30* CM (L X C)</t>
  </si>
  <si>
    <t>FECHADURA AUXILIAR SEGURANCA, DE EMBUTIR, REFORCADA, MAQUINA DE 40 A 55 MM,COM CILINDRO, CROMADA, PARA PORTA EXTERNA - COMPLETA</t>
  </si>
  <si>
    <t>FECHADURA C/ CILINDRO LATAO CROMADO P/ PORTA VIDRO TP AROUCA 2171-L OU EQUIV</t>
  </si>
  <si>
    <t>FECHADURA DE EMBUTIR PARA PORTA DE BANHEIRO, CHAVE TIPO TRANQUETA, MAQUINA40 MM, SEM MACANETA, SEM ESPELHO (SOMENTE MAQUINA) - NIVEL SEGURANCA MEDIO</t>
  </si>
  <si>
    <t>FECHADURA DE EMBUTIR PARA PORTA DE BANHEIRO, TIPO TRANQUETA, MAQUINA 40 MM,MACANETAS ALAVANCA E ROSETAS REDONDAS EM METAL CROMADO - NIVEL SEGURANCAMEDIO - COMPLETA</t>
  </si>
  <si>
    <t>FECHADURA DE EMBUTIR PARA PORTA DE BANHEIRO, TIPO TRANQUETA, MAQUINA 40 MM,MACANETAS ALAVANCA, ESPELHO EM METAL CROMADO - NIVEL SEGURANCA MEDIO COMPLETA</t>
  </si>
  <si>
    <t>FECHADURA DE EMBUTIR PARA PORTA DE BANHEIRO, TIPO TRANQUETA, MAQUINA 55 MM,MACANETAS ALAVANCA E ROSETAS REDONDAS EM METAL CROMADO - NIVEL SEGURANCAMEDIO - COMPLETA</t>
  </si>
  <si>
    <t>FECHADURA DE EMBUTIR PARA PORTA EXTERNA / ENTRADA, MAQUINA 40 MM, COMCILINDRO, MACANETA ALAVANCA E ESPELHO EM METAL CROMADO - NIVEL SEGURANCAMEDIO - COMPLETA</t>
  </si>
  <si>
    <t>FECHADURA DE EMBUTIR PARA PORTA EXTERNA / ENTRADA, MAQUINA 55 MM, COMCILINDRO, MACANETA ALAVANCA E ESPELHO EM METAL CROMADO - NIVEL SEGURANCAMEDIO - COMPLETA</t>
  </si>
  <si>
    <t>FECHADURA DE EMBUTIR PARA PORTA EXTERNA, MAQUINA 55 MM, SEM ESPELHO, SEMMACANETA (SOMENTE MAQUINA) - NIVEL DE SEGURANCA MEDIO</t>
  </si>
  <si>
    <t>FECHADURA DE EMBUTIR PARA PORTA INTERNA, TIPO GORGES (CHAVE GRANDE), MAQUINA40 MM, MACANETA ALAVANCA E ESPELHO EM METAL CROMADO - NIVEL SEGURANCA MEDIO- COMPLETA</t>
  </si>
  <si>
    <t>FECHADURA DE EMBUTIR PARA PORTA INTERNA, TIPO GORGES (CHAVE GRANDE), MAQUINA55 MM, MACANETAS ALAVANCA E ROSETAS REDONDAS EM METAL CROMADO - NIVELSEGURANCA MEDIO - COMPLETA</t>
  </si>
  <si>
    <t>FECHADURA DE EMBUTIR PARA PORTA INTERNA, TIPO GORGES, MAQUINA 55 MM (SOMENTEMAQUINA, SEM ESPELHO E SEM MACANETA) - NIVEL DE SEGURANCA MEDIO</t>
  </si>
  <si>
    <t>FECHADURA DE SOBREPOR PARA PORTAO, CAIXA *100* MM, COM CILINDRO, CHAVESIMPLES, TRINCO LATERAL, EM LATAO OU ACO CROMADO OU POLIDO, COM OU SEMPINTURA - COMPLETA</t>
  </si>
  <si>
    <t>FECHADURA DE SOBREPOR PARA PORTAO, COM CHAVE TETRA, CAIXA *100* MM, TRINCOLATERAL, EM LATAO OU ACO CROMADO, PINTADO - COMPLETA</t>
  </si>
  <si>
    <t>FECHADURA DE SOBREPOR, CROMADA, COM CILINDRO REDONDO, PARA ARMARIO EGAVETA DE MADEIRA, COM PORTA DE APROXIMADAMENTE 20 MM</t>
  </si>
  <si>
    <t>FECHADURA TRADICIONAL DE EMBUTIR, CROMADA, COM CILINDRO, PARA GAVETAS EMOVEIS DE MADEIRA - COM ABINHAS LATERAIS CURVAS, CHAVES COM PROTECAOPLASTICA</t>
  </si>
  <si>
    <t>FECHO / FECHADURA COM PUXADOR CONCHA, COM TRANCA TIPO TRAVA, PARA JANELA /PORTA DE CORRER (INCLUI TESTA, FECHADURA, PUXADOR) - COMPLETA</t>
  </si>
  <si>
    <t>FECHO / TRINCO / FERROLHO FIO REDONDO, DE SOBREPOR, 12", EM ACO GALVANIZADO /ZINCADO</t>
  </si>
  <si>
    <t>FECHO / TRINCO / FERROLHO FIO REDONDO, DE SOBREPOR, 2", EM ACO GALVANIZADO /ZINCADO</t>
  </si>
  <si>
    <t>FECHO / TRINCO / FERROLHO FIO REDONDO, DE SOBREPOR, 4", EM ACO GALVANIZADO /ZINCADO</t>
  </si>
  <si>
    <t>FECHO / TRINCO / FERROLHO FIO REDONDO, DE SOBREPOR, 5", EM ACO GALVANIZADO /ZINCADO</t>
  </si>
  <si>
    <t>FECHO / TRINCO / FERROLHO FIO REDONDO, DE SOBREPOR, 6", EM ACO GALVANIZADO /ZINCADO</t>
  </si>
  <si>
    <t>FECHO / TRINCO / FERROLHO FIO REDONDO, DE SOBREPOR, 8", EM ACO GALVANIZADO /ZINCADO</t>
  </si>
  <si>
    <t>FECHO DE EMBUTIR, TIPO UNHA, COMANDO COM ALAVANCA, EM LATAO CROMADO, 22 CM,PARA PORTAS E JANELAS - INCLUI PARAFUSOS</t>
  </si>
  <si>
    <t>FECHO DE EMBUTIR, TIPO UNHA, COMANDO COM ALAVANCA, EM LATAO CROMADO, 40 CM,PARA PORTAS E JANELAS - INCLUI PARAFUSOS</t>
  </si>
  <si>
    <t>FECHO DE EMBUTIR, TIPO UNHA, COMANDO DESLIZANTE, COM TRAVA, 120 MM, EM LATAOCROMADO</t>
  </si>
  <si>
    <t>FECHO DE SEGURANCA, TIPO BATOM, EM LATAO / ZAMAC, CROMADO, PARA PORTAS EJANELAS - INCLUI PARAFUSOS</t>
  </si>
  <si>
    <t>FELTRO EM LA DE ROCHA, 1 FACE REVESTIDA COM PAPEL ALUMINIZADO, EM ROLO,DENSIDADE = 32 KG/M3, E=*50* MM (COLETADO CAIXA)</t>
  </si>
  <si>
    <t>FERRAMENTAS - FAMILIA ALMOXARIFE - HORISTA (ENCARGOS COMPLEMENTARES COLETADO CAIXA)</t>
  </si>
  <si>
    <t>FERRAMENTAS - FAMILIA ALMOXARIFE - MENSALISTA (ENCARGOS COMPLEMENTARES COLETADO CAIXA)</t>
  </si>
  <si>
    <t>FERRAMENTAS - FAMILIA CARPINTEIRO DE FORMAS - HORISTA (ENCARGOSCOMPLEMENTARES - COLETADO CAIXA)</t>
  </si>
  <si>
    <t>FERRAMENTAS - FAMILIA CARPINTEIRO DE FORMAS - MENSALISTA (ENCARGOSCOMPLEMENTARES - COLETADO CAIXA)</t>
  </si>
  <si>
    <t>FERRAMENTAS - FAMILIA ELETRICISTA - MENSALISTA (ENCARGOS COMPLEMENTARES COLETADO CAIXA)</t>
  </si>
  <si>
    <t>FERRAMENTAS - FAMILIA ENCARREGADO GERAL - HORISTA (ENCARGOS COMPLEMENTARES- COLETADO CAIXA)</t>
  </si>
  <si>
    <t>FERRAMENTAS - FAMILIA ENCARREGADO GERAL - MENSALISTA (ENCARGOSCOMPLEMENTARES - COLETADO CAIXA)</t>
  </si>
  <si>
    <t>FERRAMENTAS - FAMILIA ENGENHEIRO CIVIL - HORISTA (ENCARGOS COMPLEMENTARES COLETADO CAIXA)</t>
  </si>
  <si>
    <t>FERRAMENTAS - FAMILIA ENGENHEIRO CIVIL - MENSALISTA (ENCARGOS COMPLEMENTARES- COLETADO CAIXA)</t>
  </si>
  <si>
    <t>FERRAMENTAS - FAMILIA OPERADOR ESCAVADEIRA - HORISTA (ENCARGOSCOMPLEMENTARES - COLETADO CAIXA)</t>
  </si>
  <si>
    <t>FERRAMENTAS - FAMILIA OPERADOR ESCAVADEIRA - MENSALISTA (ENCARGOSCOMPLEMENTARES - COLETADO CAIXA)</t>
  </si>
  <si>
    <t>FERRAMENTAS - FAMILIA PEDREIRO - MENSALISTA (ENCARGOS COMPLEMENTARES COLETADO CAIXA)</t>
  </si>
  <si>
    <t>FERRAMENTAS - FAMILIA PINTOR - HORISTA (ENCARGOS COMPLEMENTARES - COLETADOCAIXA)</t>
  </si>
  <si>
    <t>FERRAMENTAS - FAMILIA PINTOR - MENSALISTA (ENCARGOS COMPLEMENTARES COLETADO CAIXA)</t>
  </si>
  <si>
    <t>FERRAMENTAS - FAMILIA SERVENTE - HORISTA (ENCARGOS COMPLEMENTARES COLETADO CAIXA)</t>
  </si>
  <si>
    <t>FERRAMENTAS - FAMILIA SERVENTE - MENSALISTA (ENCARGOS COMPLEMENTARES COLETADO CAIXA)</t>
  </si>
  <si>
    <t>FERRAMENTAS - FAMILIA SOLDADOR - HORISTA (ENCARGOS COMPLEMENTARES COLETADO CAIXA)</t>
  </si>
  <si>
    <t>FERRAMENTAS - FAMILIA SOLDADOR - MENSALISTA (ENCARGOS COMPLEMENTARES COLETADO CAIXA)</t>
  </si>
  <si>
    <t>FERRAMENTAS - FAMILIA TOPOGRAFO - HORISTA (ENCARGOS COMPLEMENTARES COLETADO CAIXA)</t>
  </si>
  <si>
    <t>FERRAMENTAS - FAMILIA TOPOGRAFO - MENSALISTA (ENCARGOS COMPLEMENTARES COLETADO CAIXA)</t>
  </si>
  <si>
    <t>FERROLHO / FECHO CHATO, DE SOBREPOR, EM FERRO ZINCADO, REFORCADO, 5", COMPORTA CADEADO, PARA PORTAO, PORTA E JANELA - INCLUI PARAFUSOS</t>
  </si>
  <si>
    <t>FERROLHO / FECHO CHATO, DE SOBREPOR, EM FERRO ZINCADO, REFORCADO, 6", COMPORTA CADEADO, PARA PORTAO, PORTA E JANELA - INCLUI PARAFUSOS</t>
  </si>
  <si>
    <t>FERROLHO / FECHO CHATO, EM FERRO ZINCADO, LEVE, 3", COM PORTA CADEADO, PARAPORTAO, PORTA E JANELA - INCLUI PARAFUSOS</t>
  </si>
  <si>
    <t>FERTILIZANTE NPK - 10:10:10</t>
  </si>
  <si>
    <t>FERTILIZANTE NPK - 4: 14: 8</t>
  </si>
  <si>
    <t>FERTILIZANTE ORGANICO COMPOSTO, CLASSE A</t>
  </si>
  <si>
    <t>FIBRA DE ACO PARA REFORCO DO CONCRETO, SOLTA, TIPO A-I, FATOR DE FORMA *50* L / D,COMPRIMENTO DE *30* MM E RESISTENCIA A TRACAO DO ACO MAIOR 1000 MPA</t>
  </si>
  <si>
    <t>FILTRO ANAEROBIO, EM POLIETILENO DE ALTA DENSIDADE (PEAD), CAPACIDADE *1100*LITROS (NBR 13969)</t>
  </si>
  <si>
    <t>FILTRO ANAEROBIO, EM POLIETILENO DE ALTA DENSIDADE (PEAD), CAPACIDADE *2800*LITROS (NBR 13969)</t>
  </si>
  <si>
    <t>FILTRO ANAEROBIO, EM POLIETILENO DE ALTA DENSIDADE (PEAD), CAPACIDADE *5000*LITROS (NBR 13969)</t>
  </si>
  <si>
    <t>FINCAPINO CURTO CALIBRE 22 VERMELHO, CARGA MEDIA (ACAO DIRETA)</t>
  </si>
  <si>
    <t>CENTO</t>
  </si>
  <si>
    <t>FINCAPINO LONGO CALIBRE 22, CARGA FORTE (ACAO DIRETA)</t>
  </si>
  <si>
    <t>FIO COBRE NU DE 16 A 35 MM2, PARA TENSOES DE ATE 600 V</t>
  </si>
  <si>
    <t>FIO COBRE NU DE 50 A 120 MM2, PARA TENSOES DE ATE 600 V</t>
  </si>
  <si>
    <t>FIO DE COBRE, SOLIDO, CLASSE 1, ISOLACAO EM PVC/A, ANTICHAMA BWF-B, 450/750V,SECAO NOMINAL 10 MM2</t>
  </si>
  <si>
    <t>FIO DE COBRE, SOLIDO, CLASSE 1, ISOLACAO EM PVC/A, ANTICHAMA BWF-B, 450/750V,SECAO NOMINAL 4 MM2</t>
  </si>
  <si>
    <t>FIO DE COBRE, SOLIDO, CLASSE 1, ISOLACAO EM PVC/A, ANTICHAMA BWF-B, 450/750V,SECAO NOMINAL 6 MM2</t>
  </si>
  <si>
    <t>FIO TELEFONICO EXTERNO (FE) EM ACO COBREADO, ISOLACAO EM PEAD OU PVC ANTICHAMA, 2 CONDUTORES</t>
  </si>
  <si>
    <t>FITA ACO INOX PARA CINTAR POSTE, L = 19 MM, E = 0,5 MM (ROLO DE 30M)</t>
  </si>
  <si>
    <t>FITA ADESIVA ALUMINIZADA, PARA INSTALACAO DE MANTAS DE SUBCOBERTURA, L = *5* CM</t>
  </si>
  <si>
    <t>FITA ADESIVA ANTICORROSIVA DE PVC FLEXIVEL, COR PRETA, PARA PROTECAOTUBULACAO,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</si>
  <si>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</si>
  <si>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</si>
  <si>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</si>
  <si>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CHAPADE GESSO PARA DRYWALL</t>
  </si>
  <si>
    <t>FITA DE PAPEL REFORCADA COM LAMINA DE METAL PARA REFORCO DE CANTOS DE CHAPADE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</si>
  <si>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</si>
  <si>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</si>
  <si>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</si>
  <si>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</si>
  <si>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</si>
  <si>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</si>
  <si>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</si>
  <si>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ADESIVO(COLETADO CAIXA)</t>
  </si>
  <si>
    <t>FITA VEDA ROSCA EM ROLOS DE 18 MM X 10 M (L X C)</t>
  </si>
  <si>
    <t>FITA VEDA ROSCA EM ROLOS DE 18 MM X 25 M (L X C)</t>
  </si>
  <si>
    <t>FITA VEDA ROSCA EM ROLOS DE 18 MM X 50 M (L X C)</t>
  </si>
  <si>
    <t>FIXADOR DE ABA AUTOTRAVANTE PARA TELHA DE FIBROCIMENTO, TIPO CANALETE 90 OUKALHETAO</t>
  </si>
  <si>
    <t>FIXADOR DE ABA SIMPLES PARA TELHA DE FIBROCIMENTO, TIPO CANALETA 49 OU KALHETA</t>
  </si>
  <si>
    <t>FIXADOR DE ABA SIMPLES PARA TELHA DE FIBROCIMENTO, TIPO CANALETA 90 OUKALHETAO</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</si>
  <si>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</si>
  <si>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</si>
  <si>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</si>
  <si>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</si>
  <si>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</si>
  <si>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</si>
  <si>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</si>
  <si>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</si>
  <si>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</si>
  <si>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</si>
  <si>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</si>
  <si>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</si>
  <si>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</si>
  <si>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</si>
  <si>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</si>
  <si>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</si>
  <si>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6"</t>
  </si>
  <si>
    <t>FORRO DE FIBRA MINERAL EM PLACAS DE 1250 X 625 MM, E = 15 MM, BORDA RETA, COMPINTURA ANTIMOFO, APOIADO EM PERFIL DE ACO GALVANIZADO COM 24 MM DE BASE INSTALADO</t>
  </si>
  <si>
    <t>FORRO DE FIBRA MINERAL EM PLACAS DE 625 X 625 MM, E = 15 MM, BORDA RETA, COMPINTURA ANTIMOFO, APOIADO EM PERFIL DE ACO GALVANIZADO COM 24 MM DE BASE INSTALADO</t>
  </si>
  <si>
    <t>FORRO DE FIBRA MINERAL EM PLACAS DE 625 X 625 MM, E = 15/16 MM, BORDA REBAIXADA,COM PINTURA ANTIMOFO, APOIADO EM PERFIL DE ACO GALVANIZADO COM 24 MM DE BASE INSTALADO</t>
  </si>
  <si>
    <t>FORRO DE MADEIRA CEDRINHO OU EQUIVALENTE DA REGIAO, ENCAIXE MACHO/FEMEA COMFRISO, *10 X 1* CM (SEM COLOCACAO)</t>
  </si>
  <si>
    <t>FORRO DE MADEIRA CUMARU/IPE CHAMPANHE OU EQUIVALENTE DA REGIAO, ENCAIXEMACHO/FEMEA COM FRISO, *10 X 1* CM (SEM COLOCACAO)</t>
  </si>
  <si>
    <t>FORRO DE MADEIRA PINUS OU EQUIVALENTE DA REGIAO, ENCAIXE MACHO/FEMEA COMFRISO, *10 X 1* CM (SEM COLOCACAO)</t>
  </si>
  <si>
    <t>FORRO DE PVC LISO, BRANCO, REGUA DE 10 CM, ESPESSURA DE 8 MM A 10 MM (COMCOLOCACAO / SEM ESTRUTURA METALICA)</t>
  </si>
  <si>
    <t>FORRO DE PVC LISO, BRANCO, REGUA DE 20 CM, ESPESSURA DE 8 MM A 10 MM,COMPRIMENTO 6 M (SEM COLOCACAO)</t>
  </si>
  <si>
    <t>FORRO DE PVC, FRISADO, BRANCO, REGUA DE 10 CM, ESPESSURA DE 8 MM A 10 MM ECOMPRIMENTO 6 M (SEM COLOCACAO)</t>
  </si>
  <si>
    <t>FORRO DE PVC, FRISADO, BRANCO, REGUA DE 20 CM, ESPESSURA DE 8 MM A 10 MM ECOMPRIMENTO 6 M (SEM COLOCACAO)</t>
  </si>
  <si>
    <t>FOSSA SEPTICA, SEM FILTRO, PARA 15 A 30 CONTRIBUINTES, CILINDRICA, COM TAMPA, EMPOLIETILENO DE ALTA DENSIDADE (PEAD), CAPACIDADE APROXIMADA DE 5500 LITROS (NBR7229)</t>
  </si>
  <si>
    <t>FOSSA SEPTICA, SEM FILTRO, PARA 4 A 7 CONTRIBUINTES, CILINDRICA, COM TAMPA, EMPOLIETILENO DE ALTA DENSIDADE (PEAD), CAPACIDADE APROXIMADA DE 1100 LITROS (NBR7229)</t>
  </si>
  <si>
    <t>FOSSA SEPTICA, SEM FILTRO, PARA 8 A 14 CONTRIBUINTES, CILINDRICA, COM TAMPA, EMPOLIETILENO DE ALTA DENSIDADE (PEAD), CAPACIDADE APROXIMADA DE 3000 LITROS (NBR7229)</t>
  </si>
  <si>
    <t>FOSSA SEPTICA,SEM FILTRO, PARA 40 A 52 CONTRIBUINTES, CILINDRICA, COM TAMPA, EMPOLIETILENO DE ALTA DENSIDADE (PEAD), CAPACIDADE APROXIMADA DE 10000 LITROS(NBR 7229)</t>
  </si>
  <si>
    <t>FRESADORA DE ASFALTO A FRIO SOBRE ESTEIRAS, LARG. FRESAGEM 2,00 M, POT. 410KW/550 HP</t>
  </si>
  <si>
    <t>FRESADORA DE ASFALTO A FRIO SOBRE RODAS, LARG. FRESAGEM 1,00 M, POT. 155 KW/208HP</t>
  </si>
  <si>
    <t>FUNDO PREPARADOR ACRILICO BASE AGUA</t>
  </si>
  <si>
    <t>GL</t>
  </si>
  <si>
    <t>FURO PARA TORNEIRA OU OUTROS ACESSORIOS EM BANCADA DE MARMORE/ GRANITO OUOUTRO TIPO DE PEDRA NATURAL</t>
  </si>
  <si>
    <t>FUSIVEL DIAZED 20 A TAMANHO DII, CAPACIDADE DE INTERRUPCAO DE 50 KA EM VCA E 8 KAEM VCC, TENSAO NOMIMNAL DE 500 V</t>
  </si>
  <si>
    <t>FUSIVEL NH *36* A 80 AMPERES, TAMANHO 00, CAPACIDADE DE INTERRUPCAO DE 120 KA,TENSAO NOMIMNAL DE 500 V</t>
  </si>
  <si>
    <t>FUSIVEL NH 100 A TAMANHO 00, CAPACIDADE DE INTERRUPCAO DE 120 KA, TENSAONOMIMNAL DE 500 V</t>
  </si>
  <si>
    <t>FUSIVEL NH 125 A TAMANHO 00, CAPACIDADE DE INTERRUPCAO DE 120 KA, TENSAONOMIMNAL DE 500 V</t>
  </si>
  <si>
    <t>FUSIVEL NH 160 A TAMANHO 00, CAPACIDADE DE INTERRUPCAO DE 120 KA, TENSAONOMIMNAL DE 500 V</t>
  </si>
  <si>
    <t>FUSIVEL NH 20 A TAMANHO 000, CAPACIDADE DE INTERRUPCAO DE 120 KA, TENSAONOMIMNAL DE 500 V</t>
  </si>
  <si>
    <t>FUSIVEL NH 200 A 250 AMPERES, TAMANHO 1, CAPACIDADE DE INTERRUPCAO DE 120 KA,TENSAO NOMIMNAL DE 500 V</t>
  </si>
  <si>
    <t>GABIAO MANTA (COLCHAO) MALHA HEXAGONAL 6 X 8 CM (ZN/AL REVESTIDO COMPOLIMERO), DIMENSOES 4,0 X 2,0 X 0,17 M (C X L X A) FIO 2 MM</t>
  </si>
  <si>
    <t>GABIAO MANTA (COLCHAO) MALHA HEXAGONAL 6 X 8 CM (ZN/AL REVESTIDO COMPOLIMERO), FIO 2 MM, DIMENSOES 4,0 X 2,0 X 0,23 M (C X L X A)</t>
  </si>
  <si>
    <t>GABIAO MANTA (COLCHAO) MALHA HEXAGONAL 6 X 8 CM (ZN/AL REVESTIDO COMPOLIMERO), FIO 2 MM, DIMENSOES 4,0 X 2,0 X 0,3 M (C X L X A)</t>
  </si>
  <si>
    <t>GABIAO MANTA (COLCHAO) MALHA HEXAGONAL 6 X 8 CM (ZN/AL REVESTIDO COMPOLIMERO), FIO 2,0 MM, DIMENSOES 5,0 X 2,0 X 0,17 M (C X L X A)</t>
  </si>
  <si>
    <t>GABIAO MANTA (COLCHAO) MALHA HEXAGONAL 6 X 8 CM (ZN/AL REVESTIDO COMPOLIMERO), FIO 2,0 MM, DIMENSOES 5,0 X 2,0 X 0,23 M (C X L X A)</t>
  </si>
  <si>
    <t>GABIAO MANTA (COLCHAO) MALHA HEXAGONAL 6 X 8 CM (ZN/AL REVESTIDO COMPOLIMERO), FIO 2,0 MM, DIMENSOES 5,0 X 2,0 X 0,30 M (C X L X A)</t>
  </si>
  <si>
    <t>GABIAO SACO MALHA HEXAGONAL 8 X 10 CM (ZN/AL REVESTIDO COM POLIMERO), FIO 2,4MM, DIMENSOES 3,0 X 0,65 M</t>
  </si>
  <si>
    <t>GABIAO SACO MALHA HEXAGONAL 8 X 10 CM (ZN/AL REVESTIDO COM POLIMERO), FIO 2,4MM, H = 0,65 M</t>
  </si>
  <si>
    <t>GABIAO SACO MALHA HEXAGONAL 8 X 10 CM (ZN/AL), FIO 2,7 MM, DIMENSOES 4,0 X 0,65 M</t>
  </si>
  <si>
    <t>GABIAO TIPO CAIXA MALHA HEXAGONAL 8 X 10 CM (ZN/AL REVESTIDO COM POLIMERO), FIO2,4 MM, DIMENSOES 2,0 X 1,0 X 1,0 M (C X L X A)</t>
  </si>
  <si>
    <t>GABIAO TIPO CAIXA MALHA HEXAGONAL 8 X 10 CM (ZN/AL REVESTIDO COM POLIMERO), FIO2,4 MM, H = 0,50 M</t>
  </si>
  <si>
    <t>GABIAO TIPO CAIXA MALHA HEXAGONAL 8 X 10 CM (ZN/AL), FIO 2,7 MM, DIMENSOES 2,0 X 1,0X 1,0 M (C X L X A)</t>
  </si>
  <si>
    <t>GABIAO TIPO CAIXA MALHA HEXAGONAL 8 X 10 CM (ZN/AL), FIO 2,7 MM, H = 0,50 M</t>
  </si>
  <si>
    <t>GABIAO TIPO CAIXA PARA SOLO REFORCADO, MALHA HEXAGONAL DE DUPLA TORCAO 8 X 10CM (ZN/AL REVESTIDO COM POLIMERO), FIO 2,7 MM, DIMENSOES 2,0 X 1,0 X 0,5 M, COMCAUDA DE 3,0 M</t>
  </si>
  <si>
    <t>GABIAO TIPO CAIXA PARA SOLO REFORCADO, MALHA HEXAGONAL DE DUPLA TORCAO 8 X 10CM (ZN/AL REVESTIDO COM POLIMERO), FIO 2,7 MM, DIMENSOES 2,0 X 1,0 X 1,0 M, COMCAUDA DE 3,0 M</t>
  </si>
  <si>
    <t>GABIAO TIPO CAIXA PARA SOLO REFORCADO, MALHA HEXAGONAL DE DUPLA TORCAO 8 X 10CM (ZN/AL REVESTIDO COM POLIMERO), FIO 2,7 MM, DIMENSOES 2,0 X 1,0 X 1,0 M, COMCAUDA DE 4,0 M</t>
  </si>
  <si>
    <t>GABIAO TIPO CAIXA PARA SOLO REFORCADO, MALHA HEXAGONAL 8 X 10 CM (ZN/ALREVESTIDO COM POLIMERO), FIO 2,7 MM, DIMENSOES 2,0 X 1,0 X 0,5 M, COM CAUDA DE 4,0 M</t>
  </si>
  <si>
    <t>GABIAO TIPO CAIXA PARA SOLO REFORCADO, MALHA HEXAGONAL 8 X 10 CM (ZN/ALREVESTIDO COM POLIMERO), FIO 2,7 MM, DIMENSOES 2,0 X 1,0 X 1,0 M, COM CAUDA DE 4,0 M</t>
  </si>
  <si>
    <t>GABIAO TIPO CAIXA TRAPEZOIDAL, MALHA HEXAGONAL 10 X 12 CM (ZN/AL REVESTIDO COMPOLIMERO) FIO 2,7 MM, FACE COM 65 GRAUS, COM GEOSSINTETICO, DIMENSOES 2,0 X 1,5 X1,0 M (C X L X A)</t>
  </si>
  <si>
    <t>GABIAO TIPO CAIXA, MALHA HEXAGONAL 8 X 10 CM (ZN/AL REVESTIDO COM POLIMERO), FIO2,4 MM, DIMENSOES 2,0 X 1,0 X 0,5 M (C X L X A)</t>
  </si>
  <si>
    <t>GABIAO TIPO CAIXA, MALHA HEXAGONAL 8 X 10 CM (ZN/AL), FIO DE 2,7 MM, DIMENSOES 5,0 X1,0 X 1,0 M (C X L X A)</t>
  </si>
  <si>
    <t>GANCHO CHATO EM FERRO GALVANIZADO, L = 110 MM, RECOBRIMENTO = 100MM, SECAO1/8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</si>
  <si>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</si>
  <si>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</si>
  <si>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</si>
  <si>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</si>
  <si>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LONGITUDINAL:90 KN/M, RESISTENCIA TRANSVERSAL: 30 KN/M, ALONGAMENTO = 12 POR CENTO</t>
  </si>
  <si>
    <t>GEOTEXTIL NAO TECIDO AGULHADO DE FILAMENTOS CONTINUOS 100% POLIESTER,RESITENCIA A TRACAO = 09 KN/M</t>
  </si>
  <si>
    <t>GEOTEXTIL NAO TECIDO AGULHADO DE FILAMENTOS CONTINUOS 100% POLIESTER,RESITENCIA A TRACAO = 10 KN/M</t>
  </si>
  <si>
    <t>GEOTEXTIL NAO TECIDO AGULHADO DE FILAMENTOS CONTINUOS 100% POLIESTER,RESITENCIA A TRACAO = 16 KN/M</t>
  </si>
  <si>
    <t>GEOTEXTIL NAO TECIDO AGULHADO DE FILAMENTOS CONTINUOS 100% POLIESTER,RESITENCIA A TRACAO = 21 KN/M</t>
  </si>
  <si>
    <t>GEOTEXTIL NAO TECIDO AGULHADO DE FILAMENTOS CONTINUOS 100% POLIESTER,RESITENCIA A TRACAO = 26 KN/M</t>
  </si>
  <si>
    <t>GEOTEXTIL NAO TECIDO AGULHADO DE FILAMENTOS CONTINUOS 100% POLIESTER,RESITENCIA A TRACAO = 31 KN/M</t>
  </si>
  <si>
    <t>GERADOR PORTATIL MONOFASICO, POTENCIA 5500 VA, MOTOR A GASOLINA, POTENCIA DOMOTOR 13 CV</t>
  </si>
  <si>
    <t>GESSEIRO</t>
  </si>
  <si>
    <t>GESSEIRO (MENSALISTA)</t>
  </si>
  <si>
    <t>GESSO EM PO PARA REVESTIMENTOS/MOLDURAS/SANCAS</t>
  </si>
  <si>
    <t>GESSO PROJETADO</t>
  </si>
  <si>
    <t>GONZO DE EMBUTIR, EM LATAO / ZAMAC, *20 X 48* MM, PARA JANELA BASCULANTE /PIVOTANTE - INCLUI PARAFUSOS</t>
  </si>
  <si>
    <t>GONZO DE SOBREPOR, EM LATAO / ZAMAC, PARA JANELA PIVOTANTE - INCLUI PARAFUSOS</t>
  </si>
  <si>
    <t>GRADE DE DISCOS COM CONTROLE REMOTO, REBOCAVEL, COM 24 DISCOS 24" X 6 MM, COMPNEUS PARA TRANSPORTE</t>
  </si>
  <si>
    <t>GRADE DE DISCOS MECANICA 20X24" COM 20 DISCOS 24" X 6MM COM PNEUS PARATRANSPORTE</t>
  </si>
  <si>
    <t>GRAMA BATATAIS EM PLACAS, SEM PLANTIO</t>
  </si>
  <si>
    <t>GRAMA ESMERALDA OU SAO CARLOS OU CURITIBANA, EM PLACAS, SEM PLANTIO</t>
  </si>
  <si>
    <t>GRAMPO DE ACO POLIDO 1 " X 9</t>
  </si>
  <si>
    <t>GRAMPO DE ACO POLIDO 7/8 " X 9</t>
  </si>
  <si>
    <t>GRAMPO LINHA VIVA DE LATAO ESTANHADO, DIAMETRO DO CONDUTOR PRINCIPAL DE 10 A120 MM2, DIAMETRO DA DERIVACAO DE 10 A 70 MM2</t>
  </si>
  <si>
    <t>GRAMPO METALICO TIPO OLHAL PARA HASTE DE ATERRAMENTO DE 1/2'', CONDUTOR DE*10* A 50 MM2</t>
  </si>
  <si>
    <t>GRAMPO METALICO TIPO OLHAL PARA HASTE DE ATERRAMENTO DE 5/8'', CONDUTOR DE*10* A 50 MM2</t>
  </si>
  <si>
    <t>GRAMPO METALICO TIPO U PARA HASTE DE ATERRAMENTO DE ATE 3/4'', CONDUTOR DE 10 A25 MM2</t>
  </si>
  <si>
    <t>GRAMPO METALICO TIPO U PARA HASTE DE ATERRAMENTO DE ATE 5/8'', CONDUTOR DE 10 A25 MM2</t>
  </si>
  <si>
    <t>GRAMPO U DE 5/8 " N8 EM FERRO GALVANIZADO</t>
  </si>
  <si>
    <t>GRANALHA DE ACO, ANGULAR (GRIT), PARA JATEAMENTO, PENEIRA 0,117 A 1,00 MM, (SAE G40 A G-80)</t>
  </si>
  <si>
    <t>SC25KG</t>
  </si>
  <si>
    <t>GRANALHA DE ACO, ANGULAR (GRIT), PARA JATEAMENTO, PENEIRA 1,41 A 1,19 MM (SAEG16)</t>
  </si>
  <si>
    <t>GRANALHA DE ACO, ESFERICA (SHOT), PARA JATEAMENTO, PENEIRA 0,40 A 1,00 MM (SAE S170 A S-280)</t>
  </si>
  <si>
    <t>GRANALHA DE ACO, ESFERICA (SHOT), PARA JATEAMENTO, PENEIRA 1,19 A 1,00 MM (SAES390)</t>
  </si>
  <si>
    <t>GRANILHA/ GRANA/ PEDRISCO OU AGREGADO EM MARMORE/ GRANITO/ QUARTZO ECALCARIO, PRETO, CINZA, PALHA OU BRANCO</t>
  </si>
  <si>
    <t>GRANITO PARA BANCADA, POLIDO, TIPO ANDORINHA/ QUARTZ/ CASTELO/ CORUMBA OUOUTROS EQUIVALENTES DA REGIAO, E= *2,5* CM</t>
  </si>
  <si>
    <t>GRAUTE CIMENTICIO PARA USO GERAL</t>
  </si>
  <si>
    <t>GRAXA LUBRIFICANTE</t>
  </si>
  <si>
    <t>GRELHA FOFO ARTICULADA, CARGA MAXIMA 1,5 T, *300 X 1000* MM, E= *15* MM</t>
  </si>
  <si>
    <t>GRELHA FOFO SIMPLES COM REQUADRO, CARGA MAXIMA 12,5 T, *300 X 1000* MM, E= *15*MM, AREA ESTACIONAMENTO CARRO PASSEIO</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</si>
  <si>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</si>
  <si>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</si>
  <si>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</si>
  <si>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</si>
  <si>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</si>
  <si>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</si>
  <si>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04RODAS, COM MOTOR 4 CILINDROS</t>
  </si>
  <si>
    <t>GRUPO DE SOLDAGEM COM GERADOR A DIESEL 30 CV, PARA SOLDA ELETRICA, SOBREDUAS RODAS</t>
  </si>
  <si>
    <t>GRUPO GERADOR A GASOLINA, POTENCIA NOMINAL 2,2 KW, TENSAO DE SAIDA 110/220 V,MOTOR POTENCIA 6,5 HP</t>
  </si>
  <si>
    <t>GRUPO GERADOR DIESEL, COM CARENAGEM, POTENCIA STANDART ENTRE 100 E 110 KVA,VELOCIDADE DE 1800 RPM, FREQUENCIA DE 60 HZ</t>
  </si>
  <si>
    <t>GRUPO GERADOR DIESEL, COM CARENAGEM, POTENCIA STANDART ENTRE 140 E 150 KVA,VELOCIDADE DE 1800 RPM, FREQUENCIA DE 60 HZ</t>
  </si>
  <si>
    <t>GRUPO GERADOR DIESEL, COM CARENAGEM, POTENCIA STANDART ENTRE 210 E 220 KVA,VELOCIDADE DE 1800 RPM, FREQUENCIA DE 60 HZ</t>
  </si>
  <si>
    <t>GRUPO GERADOR DIESEL, COM CARENAGEM, POTENCIA STANDART ENTRE 250 E 260 KVA,VELOCIDADE DE 1800 RPM, FREQUENCIA DE 60 HZ</t>
  </si>
  <si>
    <t>GRUPO GERADOR DIESEL, COM CARENAGEM, POTENCIA STANDART ENTRE 50 E 55 KVA,VELOCIDADE DE 1800 RPM, FREQUENCIA DE 60 HZ</t>
  </si>
  <si>
    <t>GRUPO GERADOR DIESEL, SEM CARENAGEM, POTENCIA STANDART ENTRE 100 E 110 KVA,VELOCIDADE DE 1800 RPM, FREQUENCIA DE 60 HZ</t>
  </si>
  <si>
    <t>GRUPO GERADOR DIESEL, SEM CARENAGEM, POTENCIA STANDART ENTRE 210 E 220 KVA,VELOCIDADE DE 1800 RPM, FREQUENCIA DE 60 HZ</t>
  </si>
  <si>
    <t>GRUPO GERADOR DIESEL, SEM CARENAGEM, POTENCIA STANDART ENTRE 250 E 260 KVA,VELOCIDADE DE 1800 RPM, FREQUENCIA DE 60 HZ</t>
  </si>
  <si>
    <t>GRUPO GERADOR ESTACIONARIO SILENCIADO, POTENCIA 50 KVA, MOTOR DIESEL</t>
  </si>
  <si>
    <t>GRUPO GERADOR ESTACIONARIO, POTENCIA 150 KVA, MOTOR DIESEL</t>
  </si>
  <si>
    <t>GRUPO GERADOR ESTACIONARIO, SILENCIADO, POTENCIA 180 KVA, MOTOR DIESEL</t>
  </si>
  <si>
    <t>GRUPO GERADOR REBOCAVEL, POTENCIA *66* KVA, MOTOR A DIESEL</t>
  </si>
  <si>
    <t>GUARNICAO/ ALIZAR/ VISTA MACICA, E= *1* CM, L= *4,5* CM, EM PINUS/ TAUARI/ VIROLA OUEQUIVALENTE DA REGIAO</t>
  </si>
  <si>
    <t>GUARNICAO/ALIZAR/VISTA, E = *1,3* CM, L = *5,0* CM HASTE REGULAVEL = *35* MM, EMMDF/PVC WOOD/ POLIESTIRENO OU MADEIRA LAMINADA, PRIMER BRANCO</t>
  </si>
  <si>
    <t>GUARNICAO/ALIZAR/VISTA, E = *1,3* CM, L = *7,0* CM, EM POLIESTIRENO, BRANCO</t>
  </si>
  <si>
    <t>GUARNICAO/ALIZAR/VISTA, E = *1,5* CM, L = *5,0* CM, EM POLIESTIRENO, BRANCO</t>
  </si>
  <si>
    <t>GUARNICAO/MOLDURA DE ACABAMENTO PARA ESQUADRIA DE ALUMINIO ANODIZADONATURAL, PARA 1 FACE</t>
  </si>
  <si>
    <t>GUINCHO DE ALAVANCA MANUAL, CAPACIDADE DE 1,6 T, COM 20 M DE CABO DE ACO(AQUISICAO)</t>
  </si>
  <si>
    <t>GUINCHO DE ALAVANCA MANUAL, CAPACIDADE 3,2 T COM 20 M DE CABO DE ACO DIAMETRO16,3 MM</t>
  </si>
  <si>
    <t>GUINCHO ELETRICO DE COLUNA, CAPACIDADE 400 KG, COM MOTO FREIO, MOTORTRIFASICO DE 1,25 CV</t>
  </si>
  <si>
    <t>GUINDASTE HIDRAULICO AUTOPROPELIDO, COM LANCA TELESCOPICA 28,80 M, CAPACIDADEMAXIMA 30 T, POTENCIA 97 KW, TRACAO 4 X 4</t>
  </si>
  <si>
    <t>GUINDASTE HIDRAULICO AUTOPROPELIDO, COM LANCA TELESCOPICA 40 M, CAPACIDADEMAXIMA 60 T, POTENCIA 260 KW, TRACAO 6 X 6</t>
  </si>
  <si>
    <t>GUINDASTE HIDRAULICO AUTOPROPELIDO, COM LANCA TELESCOPICA 50 M, CAPACIDADEMAXIMA 100 T, POTENCIA 350 KW, TRACAO 10 X 6</t>
  </si>
  <si>
    <t>GUINDAUTO HIDRAULICO, CAPACIDADE MAXIMA DE CARGA 14340 KG, MOMENTO MAXIMO DECARGA 42,3 TM, ALCANCE MAXIMO HORIZONTAL 16,80 M, PARA MONTAGEM SOBRE CHASSIDE CAMINHAO PBT MINIMO 23000 KG (INCLUI MONTAGEM, NAO INCLUI CAMINHAO)</t>
  </si>
  <si>
    <t>GUINDAUTO HIDRAULICO, CAPACIDADE MAXIMA DE CARGA 30000 KG, MOMENTO MAXIMO DECARGA 92,2 TM , ALCANCE MAXIMO HORIZONTAL 22,00 M, PARA MONTAGEM SOBRE CHASSIDE CAMINHAO PBT MINIMO 30000 KG (INCLUI MONTAGEM, NAO INCLUI CAMINHAO)</t>
  </si>
  <si>
    <t>GUINDAUTO HIDRAULICO, CAPACIDADE MAXIMA DE CARGA 3300 KG, MOMENTO MAXIMO DECARGA 5,8 TM , ALCANCE MAXIMO HORIZONTAL 7,60 M, PARA MONTAGEM SOBRE CHASSIDE CAMINHAO PBT MINIMO 8000 KG (INCLUI MONTAGEM, NAO INCLUI CAMINHAO)</t>
  </si>
  <si>
    <t>GUINDAUTO HIDRAULICO, CAPACIDADE MAXIMA DE CARGA 6200 KG, MOMENTO MAXIMO DECARGA 11,7 TM , ALCANCE MAXIMO HORIZONTAL 9,70 M, PARA MONTAGEM SOBRE CHASSIDE CAMINHAO PBT MINIMO 13000 KG (INCLUI MONTAGEM, NAO INCLUI CAMINHAO)</t>
  </si>
  <si>
    <t>GUINDAUTO HIDRAULICO, CAPACIDADE MAXIMA DE CARGA 8500 KG, MOMENTO MAXIMO DECARGA 30,4 TM , ALCANCE MAXIMO HORIZONTAL 14,30 M, PARA MONTAGEM SOBRE CHASSIDE CAMINHAO PBT MINIMO 23000 KG (INCLUI MONTAGEM, NAO INCLUI CAMINHAO)</t>
  </si>
  <si>
    <t>HASTE ANCORA EM ACO GALVANIZADO, DIMENSOES 16 MM X 2000 MM</t>
  </si>
  <si>
    <t>HASTE DE ACO GALVANIZADO PARA FIXACAO DE CONCERTINA 2 "/3 M</t>
  </si>
  <si>
    <t>HASTE DE ATERRAMENTO EM ACO GALVANIZADO TIPO CANTONEIRA COM 2,00 M DECOMPRIMENTO, 25 X 25 MM E CHAPA DE 3/16"</t>
  </si>
  <si>
    <t>HASTE METALICA PARA FIXACAO DE CALHA PLUVIAL, ZINCADA, DOBRADA 90 GRAUS</t>
  </si>
  <si>
    <t>HASTE RETA PARA GANCHO DE FERRO GALVANIZADO, COM ROSCA 1/4 " X 30 CM PARAFIXACAO DE TELHA METALICA, INCLUI PORCA E ARRUELAS DE VEDACAO</t>
  </si>
  <si>
    <t>HASTE RETA PARA GANCHO DE FERRO GALVANIZADO, COM ROSCA 1/4 " X 40 CM PARAFIXACAO DE TELHA DE FIBROCIMENTO, INCLUI PORCA SEXTAVADA DE ZINCO</t>
  </si>
  <si>
    <t>HASTE RETA PARA GANCHO DE FERRO GALVANIZADO, COM ROSCA 5/16" X 35 CM PARAFIXACAO DE TELHA DE FIBROCIMENTO, INCLUI PORCA E ARRUELAS DE VEDACAO</t>
  </si>
  <si>
    <t>HASTE RETA PARA GANCHO DE FERRO GALVANIZADO, COM ROSCA 5/16" X 45 CM PARAFIXACAO DE TELHA DE FIBROCIMENTO, INCLUI PORCA E ARRUELAS DE VEDACAO</t>
  </si>
  <si>
    <t>HEXAMETAFOSFATO DE SODIO</t>
  </si>
  <si>
    <t>HIDRANTE SUBTERRANEO, EM FERRO FUNDIDO, COM CURVA CURTA E CAIXA, DN 75 MM</t>
  </si>
  <si>
    <t>HIDRANTE SUBTERRANEO, EM FERRO FUNDIDO, COM CURVA LONGA E CAIXA, DN 75 MM</t>
  </si>
  <si>
    <t>HIDROJATEADORA PARA DESOBSTRUCAO DE REDES E GALERIAS, TANQUE 7000 L, BOMBATRIPLEX 120 KGF/CM2 128 L/MIN (INCLUI MONTAGEM, NAO INCLUI CAMINHAO)</t>
  </si>
  <si>
    <t>HIDROJATEADORA PARA DESOBSTRUCAO DE REDES E GALERIAS, TANQUE 7000 L, BOMBATRIPLEX 140 KGF/CM2 260 L/MIN ALIMENTADA POR MOTOR INDEPENDENTE A DIESELPOTENCIA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</si>
  <si>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</si>
  <si>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</si>
  <si>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</si>
  <si>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</si>
  <si>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</si>
  <si>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</si>
  <si>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</si>
  <si>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</si>
  <si>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</si>
  <si>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DEPULSO ENTRE 600 A 750 V</t>
  </si>
  <si>
    <t>IGNITOR PARA LAMPADA DE VAPOR DE SODIO / VAPOR METALICO ATE 400 W, TENSAO DEPULSO ENTRE 3000 A 4500 V</t>
  </si>
  <si>
    <t>IGNITOR PARA LAMPADA DE VAPOR DE SODIO / VAPOR METALICO ATE 400 W, TENSAO DEPULSO ENTRE 580 A 750 V</t>
  </si>
  <si>
    <t>IMPERMEABILIZADOR (MENSALISTA)</t>
  </si>
  <si>
    <t>IMPERMEABILIZANTE FLEXIVEL BRANCO DE BASE ACRILICA PARA COBERTURAS</t>
  </si>
  <si>
    <t>IMPERMEABILIZANTE INCOLOR PARA TRATAMENTO DE FACHADAS E TELHAS, BASESILICONE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</si>
  <si>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</si>
  <si>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</si>
  <si>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</si>
  <si>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</si>
  <si>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+SUPORTE + MODULO)</t>
  </si>
  <si>
    <t>INTERRUPTOR INTERMEDIARIO 10 A, 250 V (APENAS MODULO)</t>
  </si>
  <si>
    <t>INTERRUPTOR INTERMEDIARIO 10A, 250V, CONJUNTO MONTADO PARA EMBUTIR 4" X 2"(PLACA + SUPORTE + MODULO)</t>
  </si>
  <si>
    <t>INTERRUPTOR PARALELO + TOMADA 2P+T 10A, 250V, CONJUNTO MONTADO PARA EMBUTIR4" X 2" (PLACA + SUPORTE + MODULOS)</t>
  </si>
  <si>
    <t>INTERRUPTOR PARALELO 10A, 250V (APENAS MODULO)</t>
  </si>
  <si>
    <t>INTERRUPTOR PARALELO 10A, 250V, CONJUNTO MONTADO PARA EMBUTIR 4" X 2" (PLACA +SUPORTE + MODULO)</t>
  </si>
  <si>
    <t>INTERRUPTOR SIMPLES + INTERRUPTOR PARALELO + TOMADA 2P+T 10A, 250V, CONJUNTOMONTADO PARA EMBUTIR 4" X 2" (PLACA + SUPORTE + MODULOS)</t>
  </si>
  <si>
    <t>INTERRUPTOR SIMPLES + TOMADA 2P+T 10A, 250V, CONJUNTO MONTADO PARA EMBUTIR 4"X 2" (PLACA + SUPORTE + MODULOS)</t>
  </si>
  <si>
    <t>INTERRUPTOR SIMPLES + 2 INTERRUPTORES PARALELOS 10A, 250V, CONJUNTO MONTADOPARA EMBUTIR 4" X 2" (PLACA + SUPORTE + MODULOS)</t>
  </si>
  <si>
    <t>INTERRUPTOR SIMPLES 10A, 250V (APENAS MODULO)</t>
  </si>
  <si>
    <t>INTERRUPTOR SIMPLES 10A, 250V, CONJUNTO MONTADO PARA SOBREPOR 4" X 2" (CAIXA +MODULO)</t>
  </si>
  <si>
    <t>INTERRUPTORES PARALELOS (2 MODULOS) + TOMADA 2P+T 10A, 250V, CONJUNTOMONTADO PARA EMBUTIR 4" X 2" (PLACA + SUPORTE + MODULOS)</t>
  </si>
  <si>
    <t>INTERRUPTORES PARALELOS (2 MODULOS) 10A, 250V, CONJUNTO MONTADO PARA EMBUTIR4" X 2" (PLACA + SUPORTE + MODULOS)</t>
  </si>
  <si>
    <t>INTERRUPTORES PARALELOS (3 MODULOS) 10A, 250V, CONJUNTO MONTADO PARA EMBUTIR4" X 2" (PLACA + SUPORTE + MODULO)</t>
  </si>
  <si>
    <t>INTERRUPTORES SIMPLES (2 MODULOS) + TOMADA 2P+T 10A, 250V, CONJUNTO MONTADOPARA EMBUTIR 4" X 2" (PLACA + SUPORTE + MODULOS)</t>
  </si>
  <si>
    <t>INTERRUPTORES SIMPLES (2 MODULOS) + 1 INTERRUPTOR PARALELO 10A, 250V, CONJUNTOMONTADO PARA EMBUTIR 4" X 2" (PLACA + SUPORTE + MODULOS)</t>
  </si>
  <si>
    <t>INTERRUPTORES SIMPLES (2 MODULOS) 10A, 250V, CONJUNTO MONTADO PARA EMBUTIR 4"X 2" (PLACA + SUPORTE + MODULOS)</t>
  </si>
  <si>
    <t>INTERRUPTORES SIMPLES (3 MODULOS) 10A, 250V, CONJUNTO MONTADO PARA EMBUTIR 4"X 2" (PLACA + SUPORTE + MODULOS)</t>
  </si>
  <si>
    <t>INVERSOR DE SOLDA MONOFASICO DE 160 A, POTENCIA DE 5400 W, TENSAO DE 220 V,TURBO VENTILADO, PROTECAO POR FUSIVEL TERMICO, PARA ELETRODOS DE 2,0 A 4,0 MM</t>
  </si>
  <si>
    <t>ISOLADOR DE PORCELANA SUSPENSO, DISCO TIPO GARFO OLHAL, DIAMETRO DE 152 MM,PARA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</si>
  <si>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</si>
  <si>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</si>
  <si>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</si>
  <si>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</si>
  <si>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EMBAIXA TENSAO</t>
  </si>
  <si>
    <t>JANELA BASCULANTE EM ALUMINIO, 100 X 100 CM (A X L), ACABAMENTO ACET OUBRILHANTE, BATENTE/REQUADRO DE 3 A 14 CM, COM VIDRO, SEM GUARNICAO/ALIZAR</t>
  </si>
  <si>
    <t>JANELA BASCULANTE EM ALUMINIO, 80 X 60 CM (A X L), ACABAMENTO ACET OU BRILHANTE,BATENTE/REQUADRO DE 3 A 14 CM, COM VIDRO, SEM GUARNICAO/ALIZAR</t>
  </si>
  <si>
    <t>JANELA BASCULANTE EM ALUMINIO, 80 X 60 CM (A X L), BATENTE/REQUADRO DE 3 A 14 CM,COM VIDRO, SEM GUARNICAO/ALIZAR</t>
  </si>
  <si>
    <t>JANELA BASCULANTE EM MADEIRA PINUS/ EUCALIPTO/ TAUARI/ VIROLA OU EQUIVALENTEDA REGIAO, *60 X 60*, CAIXA DO BATENTE/ MARCO E = *10* CM, 2 BASCULAS PARA VIDRO,COM FERRAGENS (SEM VIDRO, SEM GUARNICAO/ALIZAR E SEM ACABAMENTO)</t>
  </si>
  <si>
    <t>JANELA BASCULANTE EM MADEIRA PINUS/ EUCALIPTO/ TAUARI/ VIROLA OU EQUIVALENTEDA REGIAO, CAIXA DO BATENTE/ MARCO *10* CM, *2* FOLHAS BASCULANTES PARA VIDRO,COM FERRAGENS (SEM VIDRO, SEM GUARNICAO/ALIZAR E SEM ACABAMENTO)</t>
  </si>
  <si>
    <t>JANELA BASCULANTE, ACO, COM BATENTE/REQUADRO, 60 X 60 CM (SEM VIDROS)</t>
  </si>
  <si>
    <t>JANELA DE ABRIR EM MADEIRA PINUS/EUCALIPTO/ TAUARI/ VIROLA OU EQUIVALENTE DAREGIAO, CAIXA DO BATENTE/MARCO *10* CM, 2 FOLHAS DE ABRIR TIPO VENEZIANA E 2FOLHAS GUILHOTINA PARA VIDRO, COM FERRAGENS (SEM VIDRO,SEM GUARNICAO/ALIZAR ESEM ACABAMENTO)</t>
  </si>
  <si>
    <t>JANELA DE CORRER EM ALUMINIO, VENEZIANA, 120 X 150 CM (A X L), 3 FLS (2 VENEZIANAS E1 VIDRO), SEM BANDEIRA, ACABAMENTO ACET OU BRILHANTE, BATENTE/REQUADRO DE 6 A14 CM, COM VIDRO, SEM GUARNICAO/ALIZAR</t>
  </si>
  <si>
    <t>JANELA DE CORRER EM ALUMINIO, VENEZIANA, 120 X 120 CM (A X L), 3 FLS (2 VENEZIANAS E1 VIDRO), SEM BANDEIRA, ACABAMENTO ACET OU BRILHANTE, BATENTE/REQUADRO DE 6 A14 CM, COM VIDRO, SEM GUARNICAO/ALIZAR</t>
  </si>
  <si>
    <t>JANELA DE CORRER EM ALUMINIO, VENEZIANA, 120 X 200 CM (A X L), 6 FLS (4 VENEZIANAS E2 VIDROS), SEM BANDEIRA, ACABAMENTO ACET OU BRILHANTE, BATENTE/REQUADRO DE 6A 14 CM, COM VIDRO, SEM GUARNICAO/ALIZAR</t>
  </si>
  <si>
    <t>JANELA DE CORRER EM ALUMINIO, 100 X 120 CM (A X L), 2 FLS, SEM BANDEIRA,ACABAMENTO ACET OU BRILHANTE, BATENTE/REQUADRO DE 6 A 14 CM, COM VIDRO, SEMGUARNICAO</t>
  </si>
  <si>
    <t>JANELA DE CORRER EM ALUMINIO, 100 X 150 CM (A X L), 2 FLS, SEM BANDEIRA,ACABAMENTO ACET OU BRILHANTE, BATENTE/REQUADRO DE 6 A 14 CM, COM VIDRO, SEMGUARNICAO/ALIZAR</t>
  </si>
  <si>
    <t>JANELA DE CORRER EM ALUMINIO, 100 X 150 CM (A X L), 4 FLS, SEM BANDEIRA,ACABAMENTO ACET OU BRILHANTE, BATENTE/REQUADRO DE 6 A 14 CM, COM VIDRO, SEMGUARNICAO/ALIZAR</t>
  </si>
  <si>
    <t>JANELA DE CORRER EM ALUMINIO, 100 X 150 CM (A X L), 4 FLS, SEM BANDEIRA,ACABAMENTO ACET OU BRILHANTE, COM VIDRO, COM GUARNICAO PARA 1 FACE</t>
  </si>
  <si>
    <t>JANELA DE CORRER EM ALUMINIO, 100 X 200 CM, 4 FLS, BANDEIRA COM BASCULA,ACABAMENTO ACET OU BRILHANTE, BATENTE/REQUADRO DE 6 A 14 CM, COM VIDRO, SEMGUARNICAO/ALIZAR</t>
  </si>
  <si>
    <t>JANELA DE CORRER EM ALUMINIO, 120 X 120 CM (A X L), 2 FLS, SEM BANDEIRA,ACABAMENTO ACET OU BRILHANTE, BATENTE/REQUADRO DE 6 A 14 CM, COM VIDRO, SEMGUARNICAO/ALIZAR</t>
  </si>
  <si>
    <t>JANELA DE CORRER EM ALUMINIO, 120 X 150 CM (A X L), 2 FLS, SEM BANDEIRA,ACABAMENTO ACET OU BRILHANTE, BATENTE/REQUADRO DE 6 A 14 CM, COM VIDRO, SEMGUARNICAO/ALIZAR</t>
  </si>
  <si>
    <t>JANELA DE CORRER EM ALUMINIO, 120 X 150 CM (A X L), 4 FLS, BANDEIRA COM BASCULA,ACABAMENTO ACET OU BRILHANTE, BATENTE/REQUADRO DE 6 A 14 CM, COM VIDRO, SEMGUARNICAO/ALIZAR</t>
  </si>
  <si>
    <t>JANELA DE CORRER EM ALUMINIO, 120 X 200 CM (A X L), 4 FLS, BANDEIRA COM BASCULA,ACABAMENTO ACET OU BRILHANTE, BATENTE/REQUADRO DE 6 A 14 CM, COM VIDRO, SEMGUARNICAO/ALIZAR</t>
  </si>
  <si>
    <t>JANELA DE 6 FOLHAS DE CORRER EM MADEIRA CEDRINHO/ ANGELIM COMERCIAL/CURUPIXA/ CUMARU OU EQUIVALENTE DA REGIAO, CAIXA DO BATENTE/MARCO *10* CM, 2FOLHAS DE CORRER VENEZIANA, 2 FOLHAS FIXAS VENEZIANA E 2 FOLHAS DE CORRERPARA VIDRO, COM FERRAGENS (SEM VIDRO, SEM ACABAMENTO E SEM GUARNICAO/ALIZAR)</t>
  </si>
  <si>
    <t>JANELA DE 6 FOLHAS DE CORRER EM MADEIRA PINUS/ EUCALIPTO/ TAUARI/ VIROLA OUEQUIVALENTE DA REGIAO, CAIXA DO BATENTE/MARCO *10* CM, 2 FOLHAS DE CORRERVENEZIANA, 2 FOLHAS FIXAS VENEZIANA E 2 FOLHAS DE CORRER PARA VIDRO, COMFERRAGENS (SEM VIDRO, SEM ACABAMENTO E SEM GUARNICAO/ALIZAR)</t>
  </si>
  <si>
    <t>JANELA EM MADEIRA CEDRINHO/ ANGELIM COMERCIAL/ CURUPIXA/ CUMARU OUEQUIVALENTE DA REGIAO, CAIXA DO BATENTE/MARCO *10* CM, 2 FOLHAS DE ABRIR TIPOVENEZIANA E 2 FOLHAS GUILHOTINA PARA VIDRO, COM GUARNICAO/ALIZAR, COMFERRAGENS (SEM VIDRO E SEM ACABAMENTO)</t>
  </si>
  <si>
    <t>JANELA FIXA EM ALUMINIO, 60 X 80 CM (A X L), BATENTE/REQUADRO DE 3 A 14 CM, COMVIDRO, SEM GUARNICAO/ALIZAR</t>
  </si>
  <si>
    <t>JANELA MAXIM AR EM ALUMINIO, 80 X 60 CM (A X L), BATENTE/REQUADRO DE 4 A 14 CM, COMVIDRO, SEM GUARNICAO/ALIZAR</t>
  </si>
  <si>
    <t>JANELA MAXIM AR EM MADEIRA CEDRINHO/ ANGELIM COMERCIAL/ CURUPIXA/ CUMARU OUEQUIVALENTE DA REGIAO, CAIXA DO BATENTE/MARCO *10* CM, 1 FOLHA PARA VIDRO, COMGUARNICAO/ALIZAR, COM FERRAGENS, (SEM VIDRO E SEM ACABAMENTO)</t>
  </si>
  <si>
    <t>JANELA MAXIMO AR, ACO, BATENTE / REQUADRO DE 6 A 14 CM, PINT ANTICORROSIVA, SEMVIDRO, COM GRADE, 1 FL, 60 X 80 CM (A X L)</t>
  </si>
  <si>
    <t>JARDINEIRO</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</si>
  <si>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</si>
  <si>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</si>
  <si>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</si>
  <si>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</si>
  <si>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</si>
  <si>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</si>
  <si>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</si>
  <si>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</si>
  <si>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</si>
  <si>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</si>
  <si>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</si>
  <si>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</si>
  <si>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</si>
  <si>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</si>
  <si>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</si>
  <si>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</si>
  <si>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FRIAPREDIAL</t>
  </si>
  <si>
    <t>JOELHO DE REDUCAO, PVC SOLDAVEL, 90 GRAUS, 32 MM X 25 MM, PARA AGUA FRIAPREDIAL</t>
  </si>
  <si>
    <t>JOELHO DE REDUCAO, PVC, ROSCAVEL COM BUCHA DE LATAO, 90 GRAUS, 3/4" X 1/2", PARAAGUA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</si>
  <si>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</si>
  <si>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</si>
  <si>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</si>
  <si>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</si>
  <si>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</si>
  <si>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</si>
  <si>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</si>
  <si>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</si>
  <si>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</si>
  <si>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</si>
  <si>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</si>
  <si>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</si>
  <si>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</si>
  <si>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</si>
  <si>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</si>
  <si>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</si>
  <si>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</si>
  <si>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</si>
  <si>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</si>
  <si>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</si>
  <si>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</si>
  <si>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COM BOLSA E ANEL, 90 GRAUS, DN 40 X *38* MM, SERIE NORMAL, PARAESGOTO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</si>
  <si>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</si>
  <si>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</si>
  <si>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</si>
  <si>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</si>
  <si>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</si>
  <si>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</si>
  <si>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</si>
  <si>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</si>
  <si>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FRIAPREDIAL</t>
  </si>
  <si>
    <t>JOELHO PVC, SOLDAVEL, COM BUCHA DE LATAO, 90 GRAUS, 25 MM X 3/4", PARA AGUA FRIAPREDIAL</t>
  </si>
  <si>
    <t>JOELHO PVC, SOLDAVEL, COM BUCHA DE LATAO, 90 GRAUS, 32 MM X 3/4", PARA AGUA FRIAPREDIAL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</si>
  <si>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</si>
  <si>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</si>
  <si>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</si>
  <si>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</si>
  <si>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</si>
  <si>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</si>
  <si>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</si>
  <si>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</si>
  <si>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</si>
  <si>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</si>
  <si>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</si>
  <si>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</si>
  <si>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</si>
  <si>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</si>
  <si>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</si>
  <si>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</si>
  <si>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</si>
  <si>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</si>
  <si>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</si>
  <si>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</si>
  <si>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</si>
  <si>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</si>
  <si>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</si>
  <si>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</si>
  <si>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EMTUBO PEX, DN 16 MM X 1/2"</t>
  </si>
  <si>
    <t>JOELHO ROSCA FEMEA MOVEL, METALICO, PARA CONEXAO COM ANEL DESLIZANTE EMTUBO PEX, DN 20 MM X 1/2"</t>
  </si>
  <si>
    <t>JOELHO ROSCA FEMEA MOVEL, METALICO, PARA CONEXAO COM ANEL DESLIZANTE EMTUBO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</si>
  <si>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</si>
  <si>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</si>
  <si>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</si>
  <si>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</si>
  <si>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</si>
  <si>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16MM</t>
  </si>
  <si>
    <t>JOELHO 90 GRAUS, METALICO, PARA CONEXAO COM ANEL DESLIZANTE EM TUBO PEX, DN 20MM</t>
  </si>
  <si>
    <t>JOELHO 90 GRAUS, METALICO, PARA CONEXAO COM ANEL DESLIZANTE EM TUBO PEX, DN 25MM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</si>
  <si>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</si>
  <si>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</si>
  <si>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</si>
  <si>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</si>
  <si>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ANELDESLIZANTE EM TUBO PEX, DN 16 MM X 1/2"</t>
  </si>
  <si>
    <t>JOELHO 90 GRAUS, ROSCA FEMEA TERMINAL, METALICO, PARA CONEXAO COM ANELDESLIZANTE EM TUBO PEX, DN 20 MM X 1/2"</t>
  </si>
  <si>
    <t>JOELHO 90 GRAUS, ROSCA FEMEA TERMINAL, METALICO, PARA CONEXAO COM ANELDESLIZANTE EM TUBO PEX, DN 20 MM X 3/4"</t>
  </si>
  <si>
    <t>JOELHO 90 GRAUS, ROSCA FEMEA TERMINAL, METALICO, PARA CONEXAO COM ANELDESLIZANTE EM TUBO PEX, DN 25 MM X 3/4"</t>
  </si>
  <si>
    <t>JOELHO 90 GRAUS, ROSCA FEMEA TERMINAL, PLASTICO, PARA CONEXAO COM CRIMPAGEMEM TUBO PEX, DN 16 MM X 1/2"</t>
  </si>
  <si>
    <t>JOELHO 90 GRAUS, ROSCA FEMEA TERMINAL, PLASTICO, PARA CONEXAO COM CRIMPAGEMEM TUBO PEX, DN 16 MM X 3/4"</t>
  </si>
  <si>
    <t>JOELHO 90 GRAUS, ROSCA FEMEA TERMINAL, PLASTICO, PARA CONEXAO COM CRIMPAGEMEM TUBO PEX, DN 20 MM X 1/2"</t>
  </si>
  <si>
    <t>JOELHO 90 GRAUS, ROSCA FEMEA TERMINAL, PLASTICO, PARA CONEXAO COM CRIMPAGEMEM TUBO PEX, DN 20 MM X 3/4"</t>
  </si>
  <si>
    <t>JOELHO 90 GRAUS, ROSCA FEMEA TERMINAL, PLASTICO, PARA CONEXAO COM CRIMPAGEMEM TUBO PEX, DN 25 MM X 1/2"</t>
  </si>
  <si>
    <t>JOELHO 90 GRAUS, ROSCA FEMEA TERMINAL, PLASTICO, PARA CONEXAO COM CRIMPAGEMEM TUBO PEX, DN 25 MM X 1"</t>
  </si>
  <si>
    <t>JOELHO 90 GRAUS, ROSCA FEMEA TERMINAL, PLASTICO, PARA CONEXAO COM CRIMPAGEMEM TUBO PEX, DN 25 MM X 3/4"</t>
  </si>
  <si>
    <t>JOELHO 90 GRAUS, ROSCA MACHO TERMINAL, METALICO, PARA CONEXAO COM ANELDESLIZANTE EM TUBO PEX, DN 16 MM X 1/2"</t>
  </si>
  <si>
    <t>JOELHO 90 GRAUS, ROSCA MACHO TERMINAL, METALICO, PARA CONEXAO COM ANELDESLIZANTE EM TUBO PEX, DN 20 MM X 1/2"</t>
  </si>
  <si>
    <t>JOELHO 90 GRAUS, ROSCA MACHO TERMINAL, METALICO, PARA CONEXAO COM ANELDESLIZANTE EM TUBO PEX, DN 20 MM X 3/4"</t>
  </si>
  <si>
    <t>JOELHO 90 GRAUS, ROSCA MACHO TERMINAL, METALICO, PARA CONEXAO COM ANELDESLIZANTE EM TUBO PEX, DN 25 MM X 3/4"</t>
  </si>
  <si>
    <t>JOELHO 90 GRAUS, ROSCA MACHO TERMINAL, PLASTICO, PARA CONEXAO COM CRIMPAGEMEM TUBO PEX, DN 25 MM X 1/2"</t>
  </si>
  <si>
    <t>JOELHO 90 GRAUS, ROSCA MACHO TERMINAL, PLASTICO, PARA CONEXAO COM CRIMPAGEMEM TUBO PEX, DN 25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</si>
  <si>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</si>
  <si>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</si>
  <si>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</si>
  <si>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</si>
  <si>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</si>
  <si>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</si>
  <si>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</si>
  <si>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</si>
  <si>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</si>
  <si>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</si>
  <si>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</si>
  <si>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</si>
  <si>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</si>
  <si>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</si>
  <si>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</si>
  <si>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</si>
  <si>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</si>
  <si>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</si>
  <si>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</si>
  <si>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</si>
  <si>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ANELDESLIZANTE EM TUBO PEX, DN 16 MM X 1/2"</t>
  </si>
  <si>
    <t>JOELHO, ROSCA FEMEA, COM BASE FIXA, METALICO, PARA CONEXAO COM ANELDESLIZANTE EM TUBO PEX, DN 20 MM X 1/2"</t>
  </si>
  <si>
    <t>JOELHO, ROSCA FEMEA, COM BASE FIXA, METALICO, PARA CONEXAO COM ANELDESLIZANTE EM TUBO PEX, DN 25 MM X 3/4"</t>
  </si>
  <si>
    <t>JOELHO, ROSCA FEMEA, COM BASE FIXA, PLASTICO, PARA CONEXAO COM CRIMPAGEM EMTUBO PEX, DN 25 MM X 1/2"</t>
  </si>
  <si>
    <t>JOELHO, ROSCA FEMEA, COM BASE FIXA, PLASTICO, PARA CONEXAO POR CRIMPAGEM EMTUBO PEX, DN 16 MM X 3/4"</t>
  </si>
  <si>
    <t>JOELHO, ROSCA FEMEA, COM BASE FIXA, PLASTICO, PARA CONEXAO POR CRIMPAGEM EMTUBO PEX, DN 20 MM X 3/4"</t>
  </si>
  <si>
    <t>JOGO DE FERRAGENS CROMADAS P/ PORTA DE VIDRO TEMPERADO, UMA FOLHACOMPOSTA: DOBRADICA SUPERIOR (101) E INFERIOR (103),TRINCO (502), FECHADURA(520),CONTRA FECHADURA (531),COM CAPUCHINHO</t>
  </si>
  <si>
    <t>JOGO DE TRANQUETA E ROSETA QUADRADA DE SOBREPOR SEM FUROS, EM LATAOCROMADO, *50 X 50* MM, PARA FECHADURA DE PORTA DE BANHEIRO</t>
  </si>
  <si>
    <t>JOGO DE TRANQUETA E ROSETA REDONDA DE SOBREPOR SEM FUROS, EM LATAOCROMADO, DIAMETRO *50* MM, PARA FECHADURA DE PORTA DE BANHEIRO</t>
  </si>
  <si>
    <t>JUNCAO DE REDUCAO INVERTIDA, PVC SOLDAVEL, 75 X 50 MM, SERIE NORMAL PARAESGOTO PREDIAL</t>
  </si>
  <si>
    <t>JUNCAO DE REDUCAO SIMPLES, COM BOLSA PARA ANEL, PVC LEVE, 150 X 100 MM, PARAESGOTO PREDIAL</t>
  </si>
  <si>
    <t>JUNCAO DUPLA, PVC SERIE R, DN 100 X 100 X 100 MM, PARA ESGOTO PREDIAL</t>
  </si>
  <si>
    <t>JUNCAO DUPLA, PVC SOLDAVEL, DN 100 X 100 X 100 MM , SERIE NORMAL PARA ESGOTOPREDIAL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</si>
  <si>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</si>
  <si>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</si>
  <si>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</si>
  <si>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</si>
  <si>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</si>
  <si>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</si>
  <si>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</si>
  <si>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</si>
  <si>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</si>
  <si>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</si>
  <si>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</si>
  <si>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</si>
  <si>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</si>
  <si>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</si>
  <si>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</si>
  <si>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</si>
  <si>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</si>
  <si>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</si>
  <si>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</si>
  <si>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</si>
  <si>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(NBR10569)</t>
  </si>
  <si>
    <t>JUNCAO, PVC, 45 GRAUS, JE, BBB, DN 150 MM, PARA REDE COLETORA DE ESGOTO (NBR10569)</t>
  </si>
  <si>
    <t>JUNCAO, PVC, 45 GRAUS, JE, BBB, DN 150 MM, PARA TUBO CORRUGADO E/OU LISO, REDECOLETORA DE ESGOTO (NBR 10569)</t>
  </si>
  <si>
    <t>JUNCAO, PVC, 45 GRAUS, JE, BBB, DN 200 MM, PARA TUBO CORRUGADO E/OU LISO, REDECOLETORA DE ESGOTO (NBR 10569)</t>
  </si>
  <si>
    <t>JUNCAO, PVC, 45 GRAUS, JE, BBB, DN 250 MM, PARA TUBO CORRUGADO E/OU LISO, REDECOLETORA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</si>
  <si>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</si>
  <si>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</si>
  <si>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</si>
  <si>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</si>
  <si>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</si>
  <si>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</si>
  <si>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</si>
  <si>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</si>
  <si>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</si>
  <si>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</si>
  <si>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</si>
  <si>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27 X 3 MM (ALTURA X ESPESSURA)</t>
  </si>
  <si>
    <t>KIT ACESSORIOS PARA COMPRESSOR DE AR, 5 PECAS (PISTOLAS PINTURA, LIMPEZA EPULVERIZACAO, CALIBRADOR E MANGUEIRA)</t>
  </si>
  <si>
    <t>KIT CHASSI COZINHA, CUBA SIMPLES SEM MAQUINA LAVAR LOUCA PARA INSTALACAO PEX,QUADRO METALICO COM TRAVESSA COM FURO PARA ESGOTO DN 50 MM E FUROSSUPERIORES PARA AGUA, LARGURA *340* MM X ALTURA *650* MM, PARA CONEXAO COMANEL DESLIZANTE (INCLUI TUBOS E CONEXOES PEX E TUBO E CONEXAO ESGOTO, NAOINCLUI CARENAGEM)</t>
  </si>
  <si>
    <t>KIT CHASSI COZINHA, CUBA SIMPLES SEM MAQUINA LAVAR LOUCA PARA INSTALACAO PEX,QUADRO METALICO COM TRAVESSA COM FURO PARA ESGOTO DN 50 MM E FUROSSUPERIORES PARA AGUA, LARGURA *340* MM X ALTURA *650* MM, PARA CONEXAO COMCRIMPAGEM (INCLUI TUBOS E CONEXOESPEX E TUBO E CONEXAO ESGOTO, NAO INCLUICARENAGEM)</t>
  </si>
  <si>
    <t>KIT CHASSI TANQUE COM MAQUINA LAVAR ROUPA PARA INSTALACAO PEX, QUADROMETALICO COM TRAVESSA COM FURO PARA ESGOTO DN 50 MM, FURO LATERAL PARAMAQUINA E FUROS SUPERIORES PARA AGUA, LARGURA *344* MM X ALTURA *442* MM, PARACONEXAO COM CRIMPAGEM (INCLUI TUBOS E CONEXOES PEX E TUBO E CONEXAO ESGOTO,NAO INCLUI CARENAGEM)</t>
  </si>
  <si>
    <t>KIT CHUVEIRO PARA INSTALACAO PEX, QUADRO METALICO COM 2 TRAVESSAS, SUPERIORCOM ESPERA PARA CHUVEIRO E INFERIOR COM 2 REGISTROS DE PRESSAO DE 1/2 ",LARGURA DE *390* MM X ALTURA DE *900* MM, PARA CONEXAO COM ANEL DESLIZANTE(INCLUI REGISTROS PRESSAO E TUBOS PEX COM CONEXOES, SEM REGISTRO GAVETA, NAOINCLUI CARENAGEM)</t>
  </si>
  <si>
    <t>KIT CHUVEIRO PARA INSTALACAO PEX, QUADRO METALICO COM 2 TRAVESSAS, SUPERIORCOM ESPERA PARA CHUVEIRO E INFERIOR COM 2 REGISTROS DE PRESSAO DE 1/2 ",LARGURA DE *390* MM X ALTURA DE *900* MM, PARA CONEXAO COM CRIMPAGEM (INCLUIREGISTROS PRESSAO E TUBOS PEX COM CONEXOES, SEM REGISTRO GAVETA, NAO INCLUICARENAGEM)</t>
  </si>
  <si>
    <t>KIT DE ACESSORIOS PARA BANHEIRO EM METAL CROMADO, 5 PECAS</t>
  </si>
  <si>
    <t>KIT DE MATERIAIS PARA BRACADEIRA PARA FIXACAO EM POSTE CIRCULAR, CONTEM TRESFIXADORES E UM ROLO DE FITA DE 3 M EM ACO CARBONO</t>
  </si>
  <si>
    <t>KIT DE PROTECAO ARSTOP PARA AR CONDICIONADO, TOMADA PADRAO 2P+T 20 A, COMDISJUNTOR UNIPOLAR DIN 20A</t>
  </si>
  <si>
    <t>KIT PORTA PRONTA DE MADEIRA, FOLHA LEVE (NBR 15930) DE 60 X 210 CM, E = *35* MM, COMMARCO EM ACO, NUCLEO COLMEIA, CAPA LISA EM HDF, ACABAMENTO MELAMINICOBRANCO (INCLUI MARCO, ALIZARES, DOBRADICAS E FECHADURA)</t>
  </si>
  <si>
    <t>KIT PORTA PRONTA DE MADEIRA, FOLHA LEVE (NBR 15930) DE 60 X 210 CM, E = 35 MM,NUCLEO COLMEIA, ESTRUTURA USINADA PARA FECHADURA, CAPA LISA EM HDF,ACABAMENTO EM PRIMER PARA PINTURA (INCLUI MARCO, ALIZARES E DOBRADICAS)</t>
  </si>
  <si>
    <t>KIT PORTA PRONTA DE MADEIRA, FOLHA LEVE (NBR 15930) DE 70 X 210 CM, E = *35* MM, COMMARCO EM ACO, NUCLEO COLMEIA, CAPA LISA EM HDF, ACABAMENTO MELAMINICOBRANCO (INCLUI MARCO, ALIZARES, DOBRADICAS E FECHADURA)</t>
  </si>
  <si>
    <t>KIT PORTA PRONTA DE MADEIRA, FOLHA LEVE (NBR 15930) DE 70 X 210 CM, E = 35 MM,NUCLEO COLMEIA, ESTRUTURA USINADA PARA FECHADURA, CAPA LISA EM HDF,ACABAMENTO EM PRIMER PARA PINTURA (INCLUI MARCO, ALIZARES E DOBRADICAS)</t>
  </si>
  <si>
    <t>KIT PORTA PRONTA DE MADEIRA, FOLHA LEVE (NBR 15930) DE 80 X 210 CM, E = *35* MM, COMMARCO EM ACO, NUCLEO COLMEIA, CAPA LISA EM HDF, ACABAMENTO MELAMINICOBRANCO (INCLUI MARCO, ALIZARES, DOBRADICAS E FECHADURA)</t>
  </si>
  <si>
    <t>KIT PORTA PRONTA DE MADEIRA, FOLHA LEVE (NBR 15930) DE 80 X 210 CM, E = 35 MM,NUCLEO COLMEIA, ESTRUTURA USINADA PARA FECHADURA, CAPA LISA EM HDF,ACABAMENTO EM PRIMER PARA PINTURA (INCLUI MARCO, ALIZARES E DOBRADICAS)</t>
  </si>
  <si>
    <t>KIT PORTA PRONTA DE MADEIRA, FOLHA LEVE (NBR 15930) DE 90 X 210 CM, E = *35* MM, COMMARCO EM ACO, NUCLEO COLMEIA, CAPA LISA EM HDF, ACABAMENTO MELAMINICOBRANCO (INCLUI MARCO, ALIZARES, DOBRADICAS E FECHADURA)</t>
  </si>
  <si>
    <t>KIT PORTA PRONTA DE MADEIRA, FOLHA LEVE (NBR 15930) DE 90 X 210 CM, E = 35 MM,NUCLEO COLMEIA, ESTRUTURA USINADA PARA FECHADURA, CAPA LISA EM HDF,ACABAMENTO EM PRIMER PARA PINTURA (INCLUI MARCO, ALIZARES E DOBRADICAS)</t>
  </si>
  <si>
    <t>KIT PORTA PRONTA DE MADEIRA, FOLHA MEDIA (NBR 15930) DE 70 X 210 CM, E = 35 MM,NUCLEO SARRAFEADO, ESTRUTURA USINADA PARA FECHADURA, CAPA LISA EM HDF,ACABAMENTO EM PRIMER PARA PINTURA (INCLUI MARCO, ALIZARES E DOBRADICAS)</t>
  </si>
  <si>
    <t>KIT PORTA PRONTA DE MADEIRA, FOLHA MEDIA (NBR 15930) DE 70 X 210 CM, E = 35 MM,NUCLEO SARRAFEADO, ESTRUTURA USINADA PARA FECHADURA, CAPA LISA EM HDF,ACABAMENTO MELAMINICO BRANCO (INCLUI MARCO, ALIZARES E DOBRADICAS)</t>
  </si>
  <si>
    <t>KIT PORTA PRONTA DE MADEIRA, FOLHA MEDIA (NBR 15930) DE 80 X 210 CM, E = 35 MM,NUCLEO SARRAFEADO, ESTRUTURA USINADA PARA FECHADURA, CAPA LISA EM HDF,ACABAMENTO EM PRIMER PARA PINTURA (INCLUI MARCO, ALIZARES E DOBRADICAS)</t>
  </si>
  <si>
    <t>KIT PORTA PRONTA DE MADEIRA, FOLHA MEDIA (NBR 15930) DE 80 X 210 CM, E = 35 MM,NUCLEO SARRAFEADO, ESTRUTURA USINADA PARA FECHADURA, CAPA LISA EM HDF,ACABAMENTO MELAMINICO BRANCO (INCLUI MARCO, ALIZARES E DOBRADICAS)</t>
  </si>
  <si>
    <t>KIT PORTA PRONTA DE MADEIRA, FOLHA MEDIA (NBR 15930) DE 90 X 210 CM, E = 35 MM,NUCLEO SARRAFEADO, ESTRUTURA USINADA PARA FECHADURA, CAPA LISA EM HDF,ACABAMENTO EM PRIMER PARA PINTURA (INCLUI MARCO, ALIZARES E DOBRADICAS)</t>
  </si>
  <si>
    <t>KIT PORTA PRONTA DE MADEIRA, FOLHA MEDIA (NBR 15930) DE 90 X 210 CM, E = 35 MM,NUCLEO SARRAFEADO, ESTRUTURA USINADA PARA FECHADURA, CAPA LISA EM HDF,ACABAMENTO MELAMINICO BRANCO (INCLUI MARCO, ALIZARES E DOBRADICAS)</t>
  </si>
  <si>
    <t>KIT PORTA PRONTA DE MADEIRA, FOLHA PESADA (NBR 15930) DE 80 X 210 CM, E = 35 MM,NUCLEO SOLIDO, ESTRUTURA USINADA PARA FECHADURA, CAPA LISA EM HDF,ACABAMENTO EM LAMINADO NATURAL COM VERNIZ (INCLUI MARCO, ALIZARES EDOBRADICAS)</t>
  </si>
  <si>
    <t>KIT PORTA PRONTA DE MADEIRA, FOLHA PESADA (NBR 15930) DE 90 X 210 CM, E = 35 MM,NUCLEO SOLIDO, CAPA LISA EM HDF, ACABAMENTO MELAMINICO BRANCO (INCLUI MARCO,ALIZARES, DOBRADICAS E FECHADURA EXTERNA)</t>
  </si>
  <si>
    <t>KIT PORTA PRONTA DE MADEIRA, FOLHA PESADA (NBR 15930) DE 90 X 210 CM, E = 35 MM,NUCLEO SOLIDO, ESTRUTURA USINADA PARA FECHADURA, CAPA LISA EM HDF,ACABAMENTO EM LAMINADO NATURAL COM VERNIZ (INCLUI MARCO, ALIZARES EDOBRADICAS)</t>
  </si>
  <si>
    <t>LADRILHO HIDRAULICO, *20 x 20* CM, E= 2 CM, PADRAO COPACABANA, 2 CORES (PRETO EBRANCO)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</si>
  <si>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</si>
  <si>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</si>
  <si>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</si>
  <si>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</si>
  <si>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UNIDIRECIONAL,SOBRECARGA DE 100 KG/M2, VAO ATE 4,00 M (SEM COLOCACAO)</t>
  </si>
  <si>
    <t>LAJE PRE-MOLDADA CONVENCIONAL (LAJOTAS + VIGOTAS) PARA FORRO, UNIDIRECIONAL,SOBRECARGA DE 100 KG/M2, VAO ATE 4,50 M (SEM COLOCACAO)</t>
  </si>
  <si>
    <t>LAJE PRE-MOLDADA CONVENCIONAL (LAJOTAS + VIGOTAS) PARA FORRO, UNIDIRECIONAL,SOBRECARGA 100 KG/M2, VAO ATE 5,00 M (SEM COLOCACAO)</t>
  </si>
  <si>
    <t>LAJE PRE-MOLDADA CONVENCIONAL (LAJOTAS + VIGOTAS) PARA PISO, UNIDIRECIONAL,SOBRECARGA DE 200 KG/M2, VAO ATE 3,50 M (SEM COLOCACAO)</t>
  </si>
  <si>
    <t>LAJE PRE-MOLDADA CONVENCIONAL (LAJOTAS + VIGOTAS) PARA PISO, UNIDIRECIONAL,SOBRECARGA DE 200 KG/M2, VAO ATE 4,50 M (SEM COLOCACAO)</t>
  </si>
  <si>
    <t>LAJE PRE-MOLDADA CONVENCIONAL (LAJOTAS + VIGOTAS) PARA PISO, UNIDIRECIONAL,SOBRECARGA DE 200 KG/M2, VAO ATE 5,00 M (SEM COLOCACAO)</t>
  </si>
  <si>
    <t>LAJE PRE-MOLDADA CONVENCIONAL (LAJOTAS + VIGOTAS) PARA PISO, UNIDIRECIONAL,SOBRECARGA DE 350 KG/M2, VAO ATE 4,50 M (SEM COLOCACAO)</t>
  </si>
  <si>
    <t>LAJE PRE-MOLDADA CONVENCIONAL (LAJOTAS + VIGOTAS) PARA PISO, UNIDIRECIONAL,SOBRECARGA DE 350 KG/M2, VAO ATE 5,00 M (SEM COLOCACAO)</t>
  </si>
  <si>
    <t>LAJE PRE-MOLDADA CONVENCIONAL (LAJOTAS + VIGOTAS) PARA PISO, UNIDIRECIONAL,SOBRECARGA 350 KG/M2 VAO ATE 3,50 M (SEM COLOCACAO)</t>
  </si>
  <si>
    <t>LAJE PRE-MOLDADA DE TRANSICAO EXCENTRICA EM CONCRETO ARMADO, DN 1200 MM,FURO CIRCULAR DN 600 MM, ESPESSURA 12 CM</t>
  </si>
  <si>
    <t>LAJE PRE-MOLDADA TRELICADA (LAJOTAS + VIGOTAS) PARA PISO, UNIDIRECIONAL,SOBRECARGA DE 200 KG/M2, VAO ATE 6,00 M (SEM COLOCACAO)</t>
  </si>
  <si>
    <t>LAMBRI EM ALUMINIO, DE APROXIMADAMENTE 0,6 KG/M, COM APROXIMADAMENTE 168,0 MMDE LARGURA, 6,0 MM DE ALTURA E 6,0 M DE EXTENSAO</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</si>
  <si>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</si>
  <si>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</si>
  <si>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</si>
  <si>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</si>
  <si>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</si>
  <si>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</si>
  <si>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</si>
  <si>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</si>
  <si>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</si>
  <si>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</si>
  <si>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</si>
  <si>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</si>
  <si>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</si>
  <si>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</si>
  <si>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</si>
  <si>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</si>
  <si>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</si>
  <si>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</si>
  <si>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</si>
  <si>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</si>
  <si>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</si>
  <si>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</si>
  <si>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</si>
  <si>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</si>
  <si>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</si>
  <si>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</si>
  <si>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</si>
  <si>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</si>
  <si>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</si>
  <si>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</si>
  <si>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</si>
  <si>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</si>
  <si>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</si>
  <si>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</si>
  <si>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</si>
  <si>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</si>
  <si>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</si>
  <si>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</si>
  <si>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</si>
  <si>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LEVANTADOR DE JANELA GUILHOTINA, EM LATAO CROMADO</t>
  </si>
  <si>
    <t>LIMPADORA DE SUCCAO, TANQUE 11000 L, BOMBA 340 M3/MIN (INCLUI MONTAGEM, NAOINCLUI CAMINHAO)</t>
  </si>
  <si>
    <t>LIMPADORA DE SUCCAO, TANQUE 5500 L, BOMBA 60M3/MIN, VACUO 500 MBAR (INCLUIMONTAGEM,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</si>
  <si>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</si>
  <si>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</si>
  <si>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</si>
  <si>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</si>
  <si>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</si>
  <si>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DIAMANTADODE 5''</t>
  </si>
  <si>
    <t>LIXEIRA DUPLA, COM CAPACIDADE VOLUMETRICA DE 60L*, FABRICADA EM TUBO DE ACOCARBONO, CESTOS EM CHAPA DE ACO E PINTURA NO PROCESSO ELETROSTATICO - PARAACADEMIA AO AR LIVRE / ACADEMIA DA TERCEIRA IDADE - ATI</t>
  </si>
  <si>
    <t>LOCACAO DE ANDAIME METALICO TIPO FACHADEIRO, LARGURA DE 1,20 M, ALTURA PORPECA DE 2,0 M, INCLUINDO SAPATAS E ITENS NECESSARIOS A INSTALACAO</t>
  </si>
  <si>
    <t>M2XMES</t>
  </si>
  <si>
    <t>LOCACAO DE ANDAIME METALICO TUBULAR DE ENCAIXE, TIPO DE TORRE, COM LARGURADE 1 ATE 1,5 M E ALTURA DE *1,00* M</t>
  </si>
  <si>
    <t>MXMES</t>
  </si>
  <si>
    <t>LOCACAO DE ANDAIME SUSPENSO OU BALANCIM MANUAL, CAPACIDADE DE CARGA TOTALDE APROXIMADAMENTE 250 KG/M2, PLATAFORMA DE 1,50 M X 0,80 M (C X L), CABO DE 45 M</t>
  </si>
  <si>
    <t>LOCACAO DE APRUMADOR METALICO DE PILAR, COM ALTURA E ANGULO REGULAVEIS,EXTENSAO DE *1,50* A *2,80* M</t>
  </si>
  <si>
    <t>LOCACAO DE BARRA DE ANCORAGEM DE 0,80 A 1,20 M DE EXTENSAO, COM ROSCA DE 5/8",INCLUINDO PORCA E FLANGE</t>
  </si>
  <si>
    <t>LOCACAO DE BOMBA MANUAL PARA TESTE HIDROSTATICO ATE 30 BAR</t>
  </si>
  <si>
    <t>LOCACAO DE BOMBA MANUAL PARA TESTE HIDROSTATICO ATE 60 BAR</t>
  </si>
  <si>
    <t>LOCACAO DE BOMBA SUBMERSIVEL PARA DRENAGEM E ESGOTAMENTO, MOTOR ELETRICOTRIFASICO, POTENCIA DE 1 CV, DIAMETRO DE RECALQUE DE 2". FAIXA DE OPERACAO: Q=25M3/H (+ OU - 1 M3/H) E AMT=2 M; Q=12 M3/H (+ OU - 2 M3/H) E AMT = 12 M (+ OU - 2 M)</t>
  </si>
  <si>
    <t>LOCACAO DE BOMBA SUBMERSIVEL PARA DRENAGEM E ESGOTAMENTO, MOTOR ELETRICOTRIFASICO, POTENCIA DE 2 CV, DIAMETRO DE RECALQUE DE 2". FAIXA DE OPERACAO: Q=35M3/H (+ OU - 3 M3/H) E AMT=2 M; Q=13 M3/H (+ OU - 3 M3/H) E AMT = 17 M (+ OU - 3 M)</t>
  </si>
  <si>
    <t>LOCACAO DE BOMBA SUBMERSIVEL PARA DRENAGEM E ESGOTAMENTO, MOTOR ELETRICOTRIFASICO, POTENCIA DE 2 CV, DIAMETRO DE RECALQUE DE 3". FAIXA DE OPERACAO: Q=70M3/H (+ OU - 2 M3/H) E AMT=2 M; Q=9,5 M3/H (+ OU - 3,5 M3/H) E AMT = 10 M (+ OU - 2 M)</t>
  </si>
  <si>
    <t>LOCACAO DE BOMBA SUBMERSIVEL PARA DRENAGEM E ESGOTAMENTO, MOTOR ELETRICOTRIFASICO, POTENCIA DE 3 CV, DIAMETRO DE RECALQUE DE 2". FAIXA DE OPERACAO: Q=84M3/H (+ OU - 2,5 M3/H) E AMT=2 M; Q=9,1 M3/H (+ OU - 2 M3/H) E AMT = 12 M (+ OU - 2 M)</t>
  </si>
  <si>
    <t>LOCACAO DE BOMBA SUBMERSIVEL PARA DRENAGEM E ESGOTAMENTO, MOTOR ELETRICOTRIFASICO, POTENCIA DE 4 CV, DIAMETRO DE RECALQUE DE 3". FAIXA DE OPERACAO: Q=60M3/H (+ OU - 1 M3/H) E AMT=2 M; Q=11 M3/H (+ OU - 1 M3/H) E AMT = 23 M (+ OU - 1 M)</t>
  </si>
  <si>
    <t>LOCACAO DE CONTAINER 2,30 X 6,00 M, ALT. 2,50 M, COM 1 SANITARIO, PARA ESCRITORIO,COMPLETO, SEM DIVISORIAS INTERNAS</t>
  </si>
  <si>
    <t>LOCACAO DE CONTAINER 2,30 X 6,00 M, ALT. 2,50 M, PARA ESCRITORIO, SEM DIVISORIASINTERNAS E SEM SANITARIO</t>
  </si>
  <si>
    <t>LOCACAO DE CONTAINER 2,30 X 4,30 M, ALT. 2,50 M, P/ SANITARIO, C/ 5 BACIAS, 1 LAVATORIOE 4 MICTORIOS</t>
  </si>
  <si>
    <t>LOCACAO DE CONTAINER 2,30 X 4,30 M, ALT. 2,50 M, PARA SANITARIO, COM 3 BACIAS, 4CHUVEIROS, 1 LAVATORIO E 1 MICTORIO</t>
  </si>
  <si>
    <t>LOCACAO DE CRUZETA PARA ESCORA METALICA</t>
  </si>
  <si>
    <t>LOCACAO DE ELEVADOR DE CARGA A CABO, CABINE SEMI FECHADA *2,0* X *1,5* X *2,0* M,CAPACIDADE DE CARGA 1000 KG, TORRE *2,38* X *2,21* X 15 M, GUINCHO DE EMBREAGEM,FREIO DE SEGURANCA, LIMITADOR DE VELOCIDADE E CANCELA</t>
  </si>
  <si>
    <t>LOCACAO DE FORMA PLASTICA PARA LAJE NERVURADA, DIMENSOES *60* X *60* X *16* CM</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</si>
  <si>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</si>
  <si>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</si>
  <si>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</si>
  <si>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</si>
  <si>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</si>
  <si>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TORRE METALICA COMPLETA PARA UMA CARGA DE 8 TF (80 KN) E PE DIREITODE 6 M, INCLUINDO MODULOS , DIAGONAIS, SAPATAS E FORCADOS</t>
  </si>
  <si>
    <t>LOCACAO DE VIGA SANDUICHE METALICA VAZADA PARA TRAVAMENTO DE PILARES, ALTURADE *8* CM, LARGURA DE *6* CM E EXTENSAO DE 2 M</t>
  </si>
  <si>
    <t>LONA PLASTICA PRETA, E= 150 MICRA</t>
  </si>
  <si>
    <t>LUMINARIA ABERTA P/ ILUMINACAO PUBLICA, TIPO X-57 PETERCO OU EQUIV</t>
  </si>
  <si>
    <t>LUMINARIA ARANDELA TIPO MEIA-LUA COM VIDRO FOSCO *30 X 15* CM, PARA 1 LAMPADA,BASE E27, POTENCIA MAXIMA 40/60 W (NAO INCLUI LAMPADA)</t>
  </si>
  <si>
    <t>LUMINARIA DE EMBUTIR EM CHAPA DE ACO PARA 2 LAMPADAS FLUORESCENTES DE 14 WCOM REFLETOR E ALETAS EM ALUMINIO, COMPLETA (INCLUI REATOR E LAMPADAS)</t>
  </si>
  <si>
    <t>LUMINARIA DE EMBUTIR EM CHAPA DE ACO PARA 4 LAMPADAS FLUORESCENTES DE 14 W*60 X 60 CM* ALETADA (NAO INCLUI REATOR E LAMPADAS)</t>
  </si>
  <si>
    <t>LUMINARIA DE EMERGENCIA 30 LEDS, POTENCIA 2 W, BATERIA DE LITIO, AUTONOMIA DE 6HORAS</t>
  </si>
  <si>
    <t>LUMINARIA DE SOBREPOR EM CHAPA DE ACO COM ALETAS PLASTICAS, PARA 1 LAMPADA,BASE E27, POTENCIA MAXIMA 40/60 W (NAO INCLUI LAMPADA)</t>
  </si>
  <si>
    <t>LUMINARIA DE SOBREPOR EM CHAPA DE ACO COM ALETAS PLASTICAS, PARA 2 LAMPADAS,BASE E27, POTENCIA MAXIMA 40/60 W (NAO INCLUI LAMPADAS)</t>
  </si>
  <si>
    <t>LUMINARIA DE SOBREPOR EM CHAPA DE ACO PARA 1 LAMPADA FLUORESCENTE DE *18* W,ALETADA, COMPLETA (LAMPADA E REATOR INCLUSOS)</t>
  </si>
  <si>
    <t>LUMINARIA DE SOBREPOR EM CHAPA DE ACO PARA 1 LAMPADA FLUORESCENTE DE *18* W,PERFIL COMERCIAL (NAO INCLUI REATOR E LAMPADA)</t>
  </si>
  <si>
    <t>LUMINARIA DE SOBREPOR EM CHAPA DE ACO PARA 1 LAMPADA FLUORESCENTE DE *36* W,ALETADA, COMPLETA (LAMPADA E REATOR INCLUSOS)</t>
  </si>
  <si>
    <t>LUMINARIA DE SOBREPOR EM CHAPA DE ACO PARA 2 LAMPADAS FLUORESCENTES DE *18*W, ALETADA, COMPLETA (LAMPADAS E REATOR INCLUSOS)</t>
  </si>
  <si>
    <t>LUMINARIA DE SOBREPOR EM CHAPA DE ACO PARA 2 LAMPADAS FLUORESCENTES DE *18*W, PERFIL COMERCIAL (NAO INCLUI REATOR E LAMPADAS)</t>
  </si>
  <si>
    <t>LUMINARIA DE SOBREPOR EM CHAPA DE ACO PARA 2 LAMPADAS FLUORESCENTES DE *36*W, ALETADA, COMPLETA (LAMPADAS E REATOR INCLUSOS)</t>
  </si>
  <si>
    <t>LUMINARIA DE SOBREPOR EM CHAPA DE ACO PARA 2 LAMPADAS FLUORESCENTES DE *36*W, PERFIL COMERCIAL (NAO INCLUI REATOR E LAMPADAS)</t>
  </si>
  <si>
    <t>LUMINARIA DE TETO PLAFON/PLAFONIER EM PLASTICO COM BASE E27, POTENCIA MAXIMA60 W (NAO INCLUI LAMPADA)</t>
  </si>
  <si>
    <t>LUMINARIA DUPLA P/SINALIZACAO, TIPO WETZEL AS-2/110 OU EQUIV</t>
  </si>
  <si>
    <t>LUMINARIA HERMETICA IP-65 PARA 2 DUAS LAMPADAS DE 28/32/36/40 W (NAO INCLUIREATOR E LAMPADAS)</t>
  </si>
  <si>
    <t>LUMINARIA LED PLAFON REDONDO DE SOBREPOR BIVOLT 12/13 W, D = *17* CM</t>
  </si>
  <si>
    <t>LUMINARIA LED REFLETOR RETANGULAR BIVOLT, LUZ BRANCA, 10 W</t>
  </si>
  <si>
    <t>LUMINARIA LED REFLETOR RETANGULAR BIVOLT, LUZ BRANCA, 50 W</t>
  </si>
  <si>
    <t>LUMINARIA PLAFON REDONDO COM VIDRO FOSCO DIAMETRO *25* CM, PARA 1 LAMPADA,BASE E27, POTENCIA MAXIMA 40/60 W (NAO INCLUI LAMPADA)</t>
  </si>
  <si>
    <t>LUMINARIA PLAFON REDONDO COM VIDRO FOSCO DIAMETRO *30* CM, PARA 2 LAMPADAS,BASE E27, POTENCIA MAXIMA 40/60 W (NAO INCLUI LAMPADAS)</t>
  </si>
  <si>
    <t>LUMINARIA PROVA DE TEMPO PETERCO Y.31/1</t>
  </si>
  <si>
    <t>LUMINARIA SPOT DE SOBREPOR EM ALUMINIO COM ALETA PLASTICA PARA 1 LAMPADA,BASE E27, POTENCIA MAXIMA 40/60 W (NAO INCLUI LAMPADA)</t>
  </si>
  <si>
    <t>LUMINARIA SPOT DE SOBREPOR EM ALUMINIO COM ALETA PLASTICA PARA 2 LAMPADAS,BASE E27, POTENCIA MAXIMA 40/60 W (NAO INCLUI LAMPADA)</t>
  </si>
  <si>
    <t>LUMINARIA TIPO TARTARUGA A PROVA DE TEMPO, GASES, VAPOR E PO, EM ALUMINIO, COMGRADE, BASE E27, POTENCIA MAXIMA 100 W - REF Y 25/1 (NAO INCLUI LAMPADA)</t>
  </si>
  <si>
    <t>LUMINARIA TIPO TARTARUGA PARA AREA EXTERNA EM ALUMINIO, COM GRADE, PARA 1LAMPADA,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</si>
  <si>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</si>
  <si>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</si>
  <si>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</si>
  <si>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</si>
  <si>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</si>
  <si>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</si>
  <si>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</si>
  <si>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</si>
  <si>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</si>
  <si>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</si>
  <si>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</si>
  <si>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</si>
  <si>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</si>
  <si>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</si>
  <si>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</si>
  <si>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</si>
  <si>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</si>
  <si>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</si>
  <si>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</si>
  <si>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</si>
  <si>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</si>
  <si>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</si>
  <si>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</si>
  <si>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</si>
  <si>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</si>
  <si>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</si>
  <si>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</si>
  <si>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</si>
  <si>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</si>
  <si>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</si>
  <si>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</si>
  <si>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</si>
  <si>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</si>
  <si>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</si>
  <si>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</si>
  <si>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</si>
  <si>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</si>
  <si>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</si>
  <si>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</si>
  <si>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</si>
  <si>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</si>
  <si>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</si>
  <si>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</si>
  <si>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</si>
  <si>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</si>
  <si>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</si>
  <si>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</si>
  <si>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</si>
  <si>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</si>
  <si>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</si>
  <si>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</si>
  <si>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</si>
  <si>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</si>
  <si>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</si>
  <si>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</si>
  <si>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</si>
  <si>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</si>
  <si>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</si>
  <si>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25 MM, PARA ELETRODUTO FLEXIVEL</t>
  </si>
  <si>
    <t>LUVA DE PRESSAO, EM PVC, DE 32 MM, PARA ELETRODUTO FLEXIVEL</t>
  </si>
  <si>
    <t>LUVA DE REDUCAO DE FERRO GALVANIZADO, COM ROSCA BSP MACHO/FEMEA, DE 1 1/2" X1"</t>
  </si>
  <si>
    <t>LUVA DE REDUCAO DE FERRO GALVANIZADO, COM ROSCA BSP MACHO/FEMEA, DE 1" X 1/2"</t>
  </si>
  <si>
    <t>LUVA DE REDUCAO DE FERRO GALVANIZADO, COM ROSCA BSP MACHO/FEMEA, DE 1" X 3/4"</t>
  </si>
  <si>
    <t>LUVA DE REDUCAO DE FERRO GALVANIZADO, COM ROSCA BSP MACHO/FEMEA, DE 3/4" X1/2"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</si>
  <si>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</si>
  <si>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</si>
  <si>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</si>
  <si>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</si>
  <si>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</si>
  <si>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</si>
  <si>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</si>
  <si>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</si>
  <si>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</si>
  <si>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2"</t>
  </si>
  <si>
    <t>LUVA DE REDUCAO DE FERRO GALVANIZADO, COM ROSCA BSP, DE 2" X 1 1/2"</t>
  </si>
  <si>
    <t>LUVA DE REDUCAO DE FERRO GALVANIZADO, COM ROSCA BSP, DE 2" X 1 1/4"</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</si>
  <si>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</si>
  <si>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</si>
  <si>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</si>
  <si>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</si>
  <si>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</si>
  <si>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</si>
  <si>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</si>
  <si>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3.000LBS, 3/4 " X 1/2"</t>
  </si>
  <si>
    <t>LUVA DE REDUCAO EM ACO CARBONO, COM ENCAIXE PARA SOLDA DN SW, PRESSAO 3.000LBS, DN 1 1/2" X 1 1/4"</t>
  </si>
  <si>
    <t>LUVA DE REDUCAO EM ACO CARBONO, COM ENCAIXE PARA SOLDA DN SW, PRESSAO 3.000LBS, DN 1 1/4" X 1"</t>
  </si>
  <si>
    <t>LUVA DE REDUCAO EM ACO CARBONO, COM ENCAIXE PARA SOLDA DN SW, PRESSAO 3.000LBS, DN 1" X 3/4"</t>
  </si>
  <si>
    <t>LUVA DE REDUCAO EM ACO CARBONO, COM ENCAIXE PARA SOLDA DN SW, PRESSAO 3.000LBS, DN 2 1/2" X 2"</t>
  </si>
  <si>
    <t>LUVA DE REDUCAO EM ACO CARBONO, COM ENCAIXE PARA SOLDA DN SW, PRESSAO 3.000LBS, DN 2" X 1 1/2"</t>
  </si>
  <si>
    <t>LUVA DE REDUCAO EM ACO CARBONO, COM ENCAIXE PARA SOLDA DN SW, PRESSAO 3.000LBS, DN 3" X 2 1/2"</t>
  </si>
  <si>
    <t>LUVA DE REDUCAO PARA TUBO PEX, METALICA, PARA CONEXAO COM ANEL DESLIZANTE, DN20 X 16 MM</t>
  </si>
  <si>
    <t>LUVA DE REDUCAO PARA TUBO PEX, METALICA, PARA CONEXAO COM ANEL DESLIZANTE, DN25 X 16 MM</t>
  </si>
  <si>
    <t>LUVA DE REDUCAO PARA TUBO PEX, METALICA, PARA CONEXAO COM ANEL DESLIZANTE, DN25 X 20 MM</t>
  </si>
  <si>
    <t>LUVA DE REDUCAO PARA TUBO PEX, METALICA, PARA CONEXAO COM ANEL DESLIZANTE, DN32 X 25 MM</t>
  </si>
  <si>
    <t>LUVA DE REDUCAO PARA TUBO PEX, PLASTICA, PARA CONEXAO COM CRIMPAGEM, DN 25 X16 MM</t>
  </si>
  <si>
    <t>LUVA DE REDUCAO PARA TUBO PEX, PLASTICA, PARA CONEXAO COM CRIMPAGEM, DN 32 X20 MM</t>
  </si>
  <si>
    <t>LUVA DE REDUCAO PARA TUBO PEX, PLASTICA, PARA CONEXAO COM CRIMPAGEM, DN 32 X25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</si>
  <si>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</si>
  <si>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</si>
  <si>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</si>
  <si>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</si>
  <si>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</si>
  <si>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</si>
  <si>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</si>
  <si>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</si>
  <si>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</si>
  <si>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</si>
  <si>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</si>
  <si>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</si>
  <si>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</si>
  <si>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</si>
  <si>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t>
  </si>
  <si>
    <t>LUVA EM ACO CARBONO, SOLDAVEL, PRESSAO 3.000 LBS, DN 2 1/2"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</si>
  <si>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</si>
  <si>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</si>
  <si>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</si>
  <si>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</si>
  <si>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</si>
  <si>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</si>
  <si>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</si>
  <si>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</si>
  <si>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</si>
  <si>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</si>
  <si>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</si>
  <si>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</si>
  <si>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</si>
  <si>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</si>
  <si>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</si>
  <si>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(11/4")</t>
  </si>
  <si>
    <t>LUVA PARA ELETRODUTO, EM ACO GALVANIZADO ELETROLITICO, DIAMETRO DE 40 MM (11/2")</t>
  </si>
  <si>
    <t>LUVA PARA ELETRODUTO, EM ACO GALVANIZADO ELETROLITICO, DIAMETRO DE 50 MM (2")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</si>
  <si>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</si>
  <si>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</si>
  <si>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</si>
  <si>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</si>
  <si>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</si>
  <si>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</si>
  <si>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</si>
  <si>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</si>
  <si>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</si>
  <si>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</si>
  <si>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</si>
  <si>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</si>
  <si>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</si>
  <si>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</si>
  <si>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</si>
  <si>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</si>
  <si>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</si>
  <si>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</si>
  <si>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</si>
  <si>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</si>
  <si>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</si>
  <si>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63 MM, PARA AGUA QUENTE PREDIAL</t>
  </si>
  <si>
    <t>LUVA PPR, SOLDAVEL, DN 75 MM, PARA AGUA QUENTE PREDIAL</t>
  </si>
  <si>
    <t>LUVA PVC SOLDAVEL, 110 MM, PARA AGUA FRIA PREDIAL</t>
  </si>
  <si>
    <t>LUVA PVC SOLDAVEL, 20 MM, PARA AGUA FRIA PREDIAL</t>
  </si>
  <si>
    <t>LUVA PVC SOLDAVEL, 25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</si>
  <si>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</si>
  <si>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</si>
  <si>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</si>
  <si>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</si>
  <si>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</si>
  <si>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</si>
  <si>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</si>
  <si>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</si>
  <si>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</si>
  <si>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</si>
  <si>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</si>
  <si>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</si>
  <si>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</si>
  <si>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</si>
  <si>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</si>
  <si>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</si>
  <si>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</si>
  <si>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</si>
  <si>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</si>
  <si>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</si>
  <si>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</si>
  <si>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</si>
  <si>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</si>
  <si>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</si>
  <si>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</si>
  <si>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</si>
  <si>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</si>
  <si>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</si>
  <si>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</si>
  <si>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</si>
  <si>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</si>
  <si>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</si>
  <si>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</si>
  <si>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</si>
  <si>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</si>
  <si>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</si>
  <si>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</si>
  <si>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</si>
  <si>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</si>
  <si>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</si>
  <si>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</si>
  <si>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CM,ACABAMENTO PADRAO MEDIO - SOMENTE MACANETAS</t>
  </si>
  <si>
    <t>MACANETA TIPO BOLA, CROMADA, DIAMETRO APROXIMADO DE *2 1/2*", (SOMENTEMACANETAS)</t>
  </si>
  <si>
    <t>MACARICO DE SOLDA 201 PARA EXTENSAO GLP OU ACETILENO</t>
  </si>
  <si>
    <t>MACARIQUEIRO (MENSALISTA)</t>
  </si>
  <si>
    <t>MADEIRA ROLICA SEM TRATAMENTO, EUCALIPTO OU EQUIVALENTE DA REGIAO, H = 3 M, D =12 A 15 CM (PARA ESCORAMENTO)</t>
  </si>
  <si>
    <t>MADEIRA ROLICA SEM TRATAMENTO, EUCALIPTO OU EQUIVALENTE DA REGIAO, H = 3 M, D =16 A 19 CM (PARA ESCORAMENTO)</t>
  </si>
  <si>
    <t>MADEIRA ROLICA SEM TRATAMENTO, EUCALIPTO OU EQUIVALENTE DA REGIAO, H = 3 M, D =20 A 24 CM (PARA ESCORAMENTO)</t>
  </si>
  <si>
    <t>MADEIRA ROLICA SEM TRATAMENTO, EUCALIPTO OU EQUIVALENTE DA REGIAO, H = 3 M, D =8 A 11 CM (PARA ESCORAMENTO)</t>
  </si>
  <si>
    <t>MADEIRA ROLICA SEM TRATAMENTO, EUCALIPTO OU EQUIVALENTE DA REGIAO, H = 6 M, D =12 A 15 CM (PARA ESCORAMENTO)</t>
  </si>
  <si>
    <t>MADEIRA ROLICA SEM TRATAMENTO, EUCALIPTO OU EQUIVALENTE DA REGIAO, H = 6 M, D =8 A 11 CM (PARA ESCORAMENTO)</t>
  </si>
  <si>
    <t>MADEIRA ROLICA TRATADA, EUCALIPTO OU EQUIVALENTE DA REGIAO, H = 12 M, D = 20 A 24CM (PARA POSTE)</t>
  </si>
  <si>
    <t>MADEIRA ROLICA TRATADA, EUCALIPTO OU EQUIVALENTE DA REGIAO, H = 2,20 M, D = 16 A 19CM (PARA CERCA)</t>
  </si>
  <si>
    <t>MADEIRA ROLICA TRATADA, EUCALIPTO OU EQUIVALENTE DA REGIAO, H = 3 M, D = 12 A 15CM</t>
  </si>
  <si>
    <t>MADEIRA ROLICA TRATADA, EUCALIPTO OU EQUIVALENTE DA REGIAO, H = 3 M, D = 4 A 7 CM(PARA CAIBRO)</t>
  </si>
  <si>
    <t>MADEIRA ROLICA TRATADA, EUCALIPTO OU EQUIVALENTE DA REGIAO, H = 6 M, D = 16 A 19CM</t>
  </si>
  <si>
    <t>MADEIRA ROLICA TRATADA, EUCALIPTO OU EQUIVALENTE DA REGIAO, H = 6,5 M, D = 25 A 29CM</t>
  </si>
  <si>
    <t>MADEIRA ROLICA TRATADA, EUCALIPTO OU EQUIVALENTE DA REGIAO, H = 6,5 M, D = 30 A 34CM</t>
  </si>
  <si>
    <t>MADEIRA SERRADA NAO APARELHADA DE PINUS, MISTA OU EQUIVALENTE DA REGIAO</t>
  </si>
  <si>
    <t>MANGOTE DE SEGURANCA EM RASPA DE COURO</t>
  </si>
  <si>
    <t>MANGUEIRA CRISTAL PARA NIVEL, LISA, PVC TRANSPARENTE, 3/8" X1,5 MM</t>
  </si>
  <si>
    <t>MANGUEIRA CRISTAL PARA NIVEL, LISA, PVC TRANSPARENTE, 5/16" X1 MM</t>
  </si>
  <si>
    <t>MANGUEIRA CRISTAL TRANCADA, PVC COM REFORCO, COM PRESSAO DE TRABALHO (PT)250 LBS/POL2, DE 3/4" X *2,8* MM</t>
  </si>
  <si>
    <t>MANGUEIRA CRISTAL TRANCADA, PVC COM REFORCO, PRESSAO DE TRABALHO (PT) 250LBS/POL2,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</si>
  <si>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</si>
  <si>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</si>
  <si>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</si>
  <si>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</si>
  <si>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20 M, TECIDO EM FIO DEPOLIESTER E TUBO INTERNO EM BORRACHA SINTETICA, COM UNIOES ENGATE RAPIDO</t>
  </si>
  <si>
    <t>MANGUEIRA DE INCENDIO, TIPO 1, DE 1 1/2", COMPRIMENTO = 25 M, TECIDO EM FIO DEPOLIESTER E TUBO INTERNO EM BORRACHA SINTETICA, COM UNIOES ENGATE RAPIDO</t>
  </si>
  <si>
    <t>MANGUEIRA DE INCENDIO, TIPO 1, DE 1 1/2", COMPRIMENTO = 30 M, TECIDO EM FIO DEPOLIESTER E TUBO INTERNO EM BORRACHA SINTETICA, COM UNIOES ENGATE RAPIDO</t>
  </si>
  <si>
    <t>MANGUEIRA DE INCENDIO, TIPO 2, DE 1 1/2", COMPRIMENTO = 15 M, TECIDO EM FIO DEPOLIESTER E TUBO INTERNO EM BORRACHA SINTETICA, COM UNIOES ENGATE RAPIDO</t>
  </si>
  <si>
    <t>MANGUEIRA DE INCENDIO, TIPO 2, DE 1 1/2", COMPRIMENTO = 20 M, TECIDO EM FIO DEPOLIESTER E TUBO INTERNO EM BORRACHA SINTETICA, COM UNIOES</t>
  </si>
  <si>
    <t>MANGUEIRA DE INCENDIO, TIPO 2, DE 1 1/2", COMPRIMENTO = 25 M, TECIDO EM FIO DEPOLIESTER E TUBO INTERNO EM BORRACHA SINTETICA, COM UNIOES</t>
  </si>
  <si>
    <t>MANGUEIRA DE INCENDIO, TIPO 2, DE 2 1/2", COMPRIMENTO = 15 M, TECIDO EM FIO DEPOLIESTER E TUBO INTERNO EM BORRACHA SINTETICA, COM UNIOES ENGATE RAPIDO</t>
  </si>
  <si>
    <t>MANGUEIRA DE INCENDIO, TIPO 2, DE 2 1/2", COMPRIMENTO = 25 M, TECIDO EM FIO DEPOLIESTER E TUBO INTERNO EM BORRACHA SINTETICA, COM UNIOES ENGATE RAPIDO</t>
  </si>
  <si>
    <t>MANGUEIRA DE INCENDIO, TIPO 2, DE 2 1/2", COMPRIMENTO = 30 M, TECIDO EM FIO DEPOLIESTER E TUBO INTERNO EM BORRACHA SINTETICA, COM UNIOES ENGATE RAPIDO</t>
  </si>
  <si>
    <t>MANGUEIRA DE PVC FLEXIVEL,TIPO FLAT/ACHATADA, COR LARANJA, D = 1 1/2" (40 MM), PARACONDUCAO DE AGUA, SERVICOS LEVES E MEDIOS</t>
  </si>
  <si>
    <t>MANGUEIRA PARA GAS - GLP, PVC, TRANCADA, DIAMETRO DE 3/8", COMPRIMENTO DE 1M(NORMATIZADA)</t>
  </si>
  <si>
    <t>MANIPULADOR TELESCOPICO, POTENCIA DE 101 HP, CAPACIDADE DE CARGA DE 3.500 KG,ALTURA MAXIMA DE ELEVACAO DE 12 M</t>
  </si>
  <si>
    <t>MANIPULADOR TELESCOPICO, POTENCIA DE 85 HP, CAPACIDADE DE CARGA DE 3.500 KG,ALTURA MAXIMA DE ELEVACAO DE 12,3 M</t>
  </si>
  <si>
    <t>MANOMETRO COM CAIXA EM ACO PINTADO, ESCALA *10* KGF/CM2 (*10* BAR), DIAMETRONOMINAL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</si>
  <si>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</si>
  <si>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</si>
  <si>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</si>
  <si>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B(NBR 9952)</t>
  </si>
  <si>
    <t>MANTA ASFALTICA ELASTOMERICA EM POLIESTER 3 MM, TIPO III, CLASSE B, ACABAMENTOPP (NBR 9952)</t>
  </si>
  <si>
    <t>MANTA ASFALTICA ELASTOMERICA EM POLIESTER 4 MM, TIPO III, CLASSE B, ACABAMENTOPP (NBR 9952)</t>
  </si>
  <si>
    <t>MANTA ASFALTICA ELASTOMERICA EM POLIESTER 5 MM, TIPO III, CLASSE B, ACABAMENTOPP (NBR 9952)</t>
  </si>
  <si>
    <t>MANTA ASFALTICA ELASTOMERICA TIPO GLASS 3 MM, TIPO II, CLASSE C, ACABAMENTO PP(NBR 9952)</t>
  </si>
  <si>
    <t>MANTA DE BORRACHA ANTIRRUIDO 5 MM</t>
  </si>
  <si>
    <t>MANTA DE POLIETILENO EXPANDIDO (PEBD) ANTICHAMAS, E = 8 MM</t>
  </si>
  <si>
    <t>MANTA DE POLIETILENO EXPANDIDO (PEBD), E = 5 MM</t>
  </si>
  <si>
    <t>MANTA DE POLIETILENO EXPANDIDO, COM 1 FACE METALIZADA PARA SUBCOBERTURA, E =*5* MM</t>
  </si>
  <si>
    <t>MANTA GEOTEXTIL TECIDO DE LAMINETES DE POLIPROPILENO, RESISTENCIA A TRACAO =*25* KN/M</t>
  </si>
  <si>
    <t>MANTA LIQUIDA DE BASE ASFALTICA MODIFICADA COM A ADICAO DE ELASTOMEROSDILUIDOS EM SOLVENTE ORGANICO, APLICACAO A FRIO (MEMBRANA IMPERMEABILIZANTEASFASTICA)</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</si>
  <si>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</si>
  <si>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</si>
  <si>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</si>
  <si>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</si>
  <si>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</si>
  <si>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</si>
  <si>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=0,50 MM (NBR 15352)</t>
  </si>
  <si>
    <t>MANTA TERMOPLASTICA, PEAD, GEOMEMBRANA TEXTURIZADA EM AMBAS AS FACES, E =0,75 MM (NBR 15352)</t>
  </si>
  <si>
    <t>MANTA TERMOPLASTICA, PEAD, GEOMEMBRANA TEXTURIZADA EM AMBAS AS FACES, E =0,80 MM (NBR 15352)</t>
  </si>
  <si>
    <t>MANTA TERMOPLASTICA, PEAD, GEOMEMBRANA TEXTURIZADA EM AMBAS AS FACES, E =1,00 MM (NBR 15352)</t>
  </si>
  <si>
    <t>MANTA TERMOPLASTICA, PEAD, GEOMEMBRANA TEXTURIZADA EM AMBAS AS FACES, E =2,00 MM (NBR 15352)</t>
  </si>
  <si>
    <t>MAQUINA DEMARCADORA DE FAIXA DE TRAFEGO A FRIO, AUTOPROPELIDA, MOTOR DIESEL38 HP</t>
  </si>
  <si>
    <t>MAQUINA EXTRUSORA DE CONCRETO PARA GUIAS E SARJETAS, COM MOTOR A DIESEL DE14 CV</t>
  </si>
  <si>
    <t>MAQUINA MANUAL TIPO PRENSA PARA PRODUCAO DE BLOCOS E PAVIMENTOS DECONCRETO, COM MOTOR ELETRICO TRIFASICO PARA VIBRACAO, POTENCIA TOTALINSTALADA DE 1,5 KW</t>
  </si>
  <si>
    <t>MAQUINA TIPO PRENSA HIDRAULICA, PARA FABRICACAO DE TUBOS DE CONCRETO PARAAGUAS PLUVIAIS, DN 200 A DN 600 MM X 1000 MM DE COMPRIMENTO, COM MOTORPRINCIPAL DE 20 CV</t>
  </si>
  <si>
    <t>MAQUINA TIPO VASO/TANQUE/JATO DE PRESSAO PORTATIL PARA JATEAMENTO, CONTROLEAUTOMATICO E REMOTO, CAMARA DE 1 SAIDA, 280 L, DIAM. *670* MM, BICO JATO CURTOVENTURI DE 5/16", MANGUEIRA DE 1" DE 10 M, COMPLETA (VALVULAS POP UP E DOSADORA,FUNDO CONICO ETC)</t>
  </si>
  <si>
    <t>MAQUINA TRANSFORMADORA MONOFASICA PARA SOLDA ELETRICA, TENSAO DE 220 V,FREQUENCIA DE 60 HZ, FAIXA DE CORRENTE ENTRE 80 A (+/- 10 A) E 250 A, POTENCIA ENTRE14,00 KVA E 15,0 KVA, CICLO DE TRABALHO ENTRE 10% E 20% A 250 A</t>
  </si>
  <si>
    <t>MARCENEIRO</t>
  </si>
  <si>
    <t>MARCENEIRO (MENSALISTA)</t>
  </si>
  <si>
    <t>MARMORISTA / GRANITEIRO</t>
  </si>
  <si>
    <t>MARMORISTA / GRANITEIRO (MENSALISTA)</t>
  </si>
  <si>
    <t>MARTELO DE SOLDADOR/PICADOR DE SOLDA</t>
  </si>
  <si>
    <t>MARTELO DEMOLIDOR ELETRICO, COM POTENCIA DE 2.000 W, FREQUENCIA DE 1.000IMPACTOS POR MINUTO, FORÇA DE IMPACTO ENTRE 60 E 65 J, PESO DE 30 KG</t>
  </si>
  <si>
    <t>MARTELO DEMOLIDOR PNEUMATICO MANUAL, COM REDUCAO DE VIBRACAO, PESO DE 21 KG</t>
  </si>
  <si>
    <t>MARTELO DEMOLIDOR PNEUMATICO MANUAL, COM REDUCAO DE VIBRACAO, PESO DE 31,5KG</t>
  </si>
  <si>
    <t>MARTELO DEMOLIDOR PNEUMATICO MANUAL, PADRAO, PESO DE 32 KG</t>
  </si>
  <si>
    <t>MARTELO DEMOLIDOR PNEUMATICO MANUAL, PESO DE 28 KG, COM SILENCIADOR</t>
  </si>
  <si>
    <t>MARTELO PERFURADOR PNEUMATICO MANUAL, DE SUPERFICIE, COM AVANCO DE COLUNA,PESO DE 22 KG</t>
  </si>
  <si>
    <t>MARTELO PERFURADOR PNEUMATICO MANUAL, HASTE 25 X 75 MM, 21 KG</t>
  </si>
  <si>
    <t>MARTELO PERFURADOR PNEUMATICO MANUAL, PESO DE 25 KG, COM SILENCIADOR</t>
  </si>
  <si>
    <t>MASSA DE REJUNTE EM PO PARA DRYWALL, A BASE DE GESSO, SECAGEM RAPIDA, PARATRATAMENTO DE JUNTAS DE CHAPA DE GESSO (COM ADICAO DE AGUA)</t>
  </si>
  <si>
    <t>MASSA DE REJUNTE PRONTA PARA TRATAMENTO DE JUNTAS DE CHAPA DE GESSO PARADRYWALL, SEM ADICAO DE AGUA</t>
  </si>
  <si>
    <t>MASSA EPOXI BICOMPONENTE (MASSA + CATALIZADOR)</t>
  </si>
  <si>
    <t>MASSA EPOXI BICOMPONENTE PARA REPAROS</t>
  </si>
  <si>
    <t>MASSA PARA TEXTURA LISA DE BASE ACRILICA, USO INTERNO E EXTERNO</t>
  </si>
  <si>
    <t>MASSA PARA TEXTURA RUSTICA DE BASE ACRILICA, COR BRANCA, USO INTERNO EEXTERNO</t>
  </si>
  <si>
    <t>MASSA PARA VIDRO</t>
  </si>
  <si>
    <t>MASSA PLASTICA PARA MARMORE/GRANITO</t>
  </si>
  <si>
    <t>MASTRO SIMPLES GALVANIZADO DIAMETRO NOMINAL 1 1/2", COMPRIMENTO 3 M</t>
  </si>
  <si>
    <t>MASTRO SIMPLES GALVANIZADO DIAMETRO NOMINAL 2", COMPRIMENTO 3 M</t>
  </si>
  <si>
    <t>MECANICO DE EQUIPAMENTOS PESADOS</t>
  </si>
  <si>
    <t>MECANICO DE EQUIPAMENTOS PESADOS (MENSALISTA)</t>
  </si>
  <si>
    <t>MECANICO DE REFRIGERACAO</t>
  </si>
  <si>
    <t>MECANICO DE REFRIGERACAO (MENSALISTA)</t>
  </si>
  <si>
    <t>MEDIDOR DE NIVEL ESTATICO E DINAMICO PARA POCO, COMPRIMENTO DE 200 M</t>
  </si>
  <si>
    <t>MEIA CANA DE MADEIRA PINUS OU EQUIVALENTE DA REGIAO, ACABAMENTO PARA FORROPAULISTA, *2,5 X 2,5* CM</t>
  </si>
  <si>
    <t>MEIO BLOCO ESTRUTURAL CERAMICO 14 X 19 X 14 CM, 6,0 MPA (NBR 15270)</t>
  </si>
  <si>
    <t>MEIO BLOCO ESTRUTURAL CERAMICO 14 X 19 X 19 CM, 6,0 MPA (NBR 15270)</t>
  </si>
  <si>
    <t>MEIO-FIO OU GUIA DE CONCRETO, PRE-MOLDADO, COMP 1 M, *30 X 15* CM (H X L)</t>
  </si>
  <si>
    <t>MEIO-FIO OU GUIA DE CONCRETO, PRE-MOLDADO, COMP 1 M, *30 X 15/ 12* CM (H X L1/L2)</t>
  </si>
  <si>
    <t>MEIO-FIO OU GUIA DE CONCRETO, PRE-MOLDADO, COMP 80 CM, *45 X 18 /12* CM (H X L1/L2)</t>
  </si>
  <si>
    <t>MEMBRANA IMPERMEABILIZANTE A BASE DE POLIUREIA, BICOMPONENTE, APLICACAO AFRIO</t>
  </si>
  <si>
    <t>MEMBRANA IMPERMEABILIZANTE A BASE DE POLIURETANO</t>
  </si>
  <si>
    <t>MEMBRANA IMPERMEABILIZANTE ACRILICA MONOCOMPONENTE</t>
  </si>
  <si>
    <t>MESA VIBRATORIA COM DIMENSOES DE 2,0 X 1,0 M, COM MOTOR ELETRICO DE 2 POLOS EPOTENCIA DE 3 CV</t>
  </si>
  <si>
    <t>MESTRE DE OBRAS</t>
  </si>
  <si>
    <t>MESTRE DE OBRAS (MENSALISTA)</t>
  </si>
  <si>
    <t>METACAULIM DE ALTA REATIVIDADE/CAULIM CALCINADO</t>
  </si>
  <si>
    <t>MICRO-TRATOR CORTADOR DE GRAMA COM LARGURA DO CORTE DE 107 CM, COM 2LAMINAS E DESCARTE LATERAL</t>
  </si>
  <si>
    <t>MICROESFERAS DE VIDRO PARA SINALIZACAO HORIZONTAL VIARIA, TIPO I-B (PREMIX) - NBR16184</t>
  </si>
  <si>
    <t>MICROESFERAS DE VIDRO PARA SINALIZACAO HORIZONTAL VIARIA, TIPO II-A (DROP-ON)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</si>
  <si>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</si>
  <si>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</si>
  <si>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</si>
  <si>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</si>
  <si>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</si>
  <si>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NOMINALDE OPERACAO DE *646* KG</t>
  </si>
  <si>
    <t>MINIESCAVADEIRA SOBRE ESTEIRAS, POTENCIA LIQUIDA DE *30* HP, PESO OPERACIONALDE *3.500* KG</t>
  </si>
  <si>
    <t>MINUTERIA ELETRONICA COLETIVA COM POTENCIA MAXIMA RESISTIVA PARA LAMPADASFLUORESCENTES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</si>
  <si>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</si>
  <si>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</si>
  <si>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</si>
  <si>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KG,MOTOR ELETRICO TRIFASICO 220/380 V, POTENCIA 3 CV</t>
  </si>
  <si>
    <t>MISTURADOR DE ARGAMASSA, EIXO HORIZONTAL, CAPACIDADE DE MISTURA 300 KG,MOTOR ELETRICO TRIFASICO 220/380 V, POTENCIA 5 CV</t>
  </si>
  <si>
    <t>MISTURADOR DE ARGAMASSA, EIXO HORIZONTAL, CAPACIDADE DE MISTURA 600 KG,MOTOR ELETRICO TRIFASICO 220/380 V, POTENCIA 7,5 CV</t>
  </si>
  <si>
    <t>MISTURADOR DE PAREDE CROMADO PARA COZINHA BICA MOVEL COM AREJADOR (REF1258)</t>
  </si>
  <si>
    <t>MISTURADOR DUPLO HORIZONTAL DE ALTA TURBULENCIA, CAPACIDADE / VOLUME 2 X 500LITROS, MOTORES ELETRICOS MINIMO 5 CV CADA, PARA NATA CIMENTO, ARGAMASSA EOUTROS</t>
  </si>
  <si>
    <t>MISTURADOR MANUAL DE TINTAS PARA FURADEIRA, HASTE METALICA *60* CM, COM HELICE(MEXEDOR DE TINTA)</t>
  </si>
  <si>
    <t>MISTURADOR MONOCOMANDO PARA CHUVEIRO, BASE BRUTA E ACABAMENTO CROMADO</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</si>
  <si>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</si>
  <si>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</si>
  <si>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</si>
  <si>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</si>
  <si>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</si>
  <si>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</si>
  <si>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</si>
  <si>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</si>
  <si>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</si>
  <si>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MOTOBOMBA AUTOESCORVANTE MOTOR A GASOLINA, POTENCIA 6,0HP, BOCAIS 3" X 3",HM/Q = 5 MCA / 24 M3/H A 52,5 MCA / 5,0 M3/H</t>
  </si>
  <si>
    <t>MOTOBOMBA AUTOESCORVANTE MOTOR ELETRICO TRIFASICO 7,4HP BOCA DIAMETRO DESUCCAO X RECLAQUE: 2"X2", HM/ Q = 10 M / 73,5 M3/H A 28 M / 8,2 M3 /H</t>
  </si>
  <si>
    <t>MOTOBOMBA AUTOESCORVANTE POTENCIA 5,42 HP, BOCAIS SUCCAO X RECALQUE 2" X 2",A GASOLINA, DIAMETRO DO ROTOR 122 MM HM/Q = 6 MCA / 33,0 M3/H A 28 MCA / 8,0 M3/H</t>
  </si>
  <si>
    <t>MOTOBOMBA CENTRIFUGA, MOTOR A GASOLINA, POTENCIA 5,42 HP, BOCAIS 1 1/2" X 1",DIAMETRO ROTOR 143 MM HM/Q = 6 MCA / 16,8 M3/H A 38 MCA / 6,6 M3/H</t>
  </si>
  <si>
    <t>MOTOBOMBA TRASH (PARA AGUA SUJA) AUTO ESCORVANTE, MOTOR GASOLINA DE 6,41 HP,DIAMETROS DE SUCCAO X RECALQUE: 3" X 3", HM/Q: 10/60 A 23/0</t>
  </si>
  <si>
    <t>MOTONIVELADORA POTENCIA BASICA LIQUIDA (PRIMEIRA MARCHA) 125 HP , PESO BRUTO13843 KG, LARGURA DA LAMINA DE 3,7 M</t>
  </si>
  <si>
    <t>MOTONIVELADORA POTENCIA BASICA LIQUIDA (PRIMEIRA MARCHA) 171 HP, PESO BRUTO14768 KG, LARGURA DA LAMINA DE 3,7 M</t>
  </si>
  <si>
    <t>MOTONIVELADORA POTENCIA BASICA LIQUIDA (PRIMEIRA MARCHA) 186 HP, PESO BRUTO15785 KG, LARGURA DA LAMINA DE 4,3 M</t>
  </si>
  <si>
    <t>MOTOR A DIESEL PARA VIBRADOR DE IMERSAO, DE *4,7* CV</t>
  </si>
  <si>
    <t>MOTOR A GASOLINA PARA VIBRADOR DE IMERSAO, 4 TEMPOS, DE 5,5 CV</t>
  </si>
  <si>
    <t>MOTOR ELETRICO PARA VIBRADOR DE IMERSAO, DE 2 CV, MONOFASICO, 110/220 V</t>
  </si>
  <si>
    <t>MOTORISTA DE CAMINHAO</t>
  </si>
  <si>
    <t>MOTORISTA DE CAMINHAO (MENSALISTA)</t>
  </si>
  <si>
    <t>MOTORISTA DE CAMINHAO-BASCULANTE</t>
  </si>
  <si>
    <t>MOTORISTA DE CAMINHAO-BASCULANTE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</si>
  <si>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</si>
  <si>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</si>
  <si>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</si>
  <si>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</si>
  <si>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</si>
  <si>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</si>
  <si>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</si>
  <si>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PARAFIOS</t>
  </si>
  <si>
    <t>MOURAO DE CONCRETO CURVO,10 X 10 CM, H= *2,60* M + CURVA DE 0,40 M</t>
  </si>
  <si>
    <t>MOURAO DE CONCRETO RETO, *10 X 10* CM, H= 2,30 M</t>
  </si>
  <si>
    <t>MOURAO DE CONCRETO RETO, TIPO ESTICADOR, *10 X 10* CM, H= 2,50 M</t>
  </si>
  <si>
    <t>MOURAO DE CONCRETO RETO, 10 X 10 CM, H= 2,00 M</t>
  </si>
  <si>
    <t>MUDA DE ARBUSTO FLORIFERO, CLUSIA/GARDENIA/MOREIA BRANCA/ AZALEIA OUEQUIVALENTE DA REGIAO, H= *50 A 70* CM</t>
  </si>
  <si>
    <t>MUDA DE ARBUSTO FOLHAGEM, SANSAO-DO-CAMPO OU EQUIVALENTE DA REGIAO, H= *50 A70* CM</t>
  </si>
  <si>
    <t>MUDA DE ARBUSTO, BUXINHO, H= *50* M</t>
  </si>
  <si>
    <t>MUDA DE ARBUSTO, PINGO DE OURO/ VIOLETEIRA, H = *10 A 20* CM</t>
  </si>
  <si>
    <t>MUDA DE ARVORE ORNAMENTAL, OITI/AROEIRA SALSA/ANGICO/IPE/JACARANDA OUEQUIVALENTE DA REGIAO, H= *1* M</t>
  </si>
  <si>
    <t>MUDA DE ARVORE ORNAMENTAL, OITI/AROEIRA SALSA/ANGICO/IPE/JACARANDA OUEQUIVALENTE DA REGIAO, H= *2* M</t>
  </si>
  <si>
    <t>MUDA DE PALMEIRA, ARECA, H= *1,50* CM</t>
  </si>
  <si>
    <t>MUDA DE RASTEIRA/FORRACAO, AMENDOIM RASTEIRO/ONZE HORAS/AZULZINHA/IMPATIENSOU EQUIVALENTE DA REGIAO</t>
  </si>
  <si>
    <t>MUFLA TERMINAL PRIMARIA UNIPOLAR USO EXTERNO PARA CABO 25/70MM2 ISOL, 3,6/6KVEM EPR - BORRACHA DE SILICONE</t>
  </si>
  <si>
    <t>MUFLA TERMINAL PRIMARIA UNIPOLAR USO INTERNO PARA CABO 25/70MM2 ISOL 6/10KV EMEPR- BORRACHA DE SILICONE</t>
  </si>
  <si>
    <t>MUFLA TERMINAL PRIMARIA UNIPOLAR USO INTERNO PARA CABO 35/120MM2 ISOLACAO15/25KV EM EPR - BORRACHA DE SILICONE</t>
  </si>
  <si>
    <t>MUFLA TERMINAL PRIMARIA UNIPOLAR USO INTERNO PARA CABO 35/70MM2 ISOLACAO8,7/15KV EM EPR - BORRACHA DE SILICONE</t>
  </si>
  <si>
    <t>MULTIEXERCITADOR COM SEIS FUNCOES, EM TUBO DE ACO CARBONO, PINTURA NOPROCESSO ELETROSTATICO - EQUIPAMENTO DE GINASTICA PARA ACADEMIA AO AR LIVRE /ACADEMIA DA TERCEIRA IDADE - ATI</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</si>
  <si>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</si>
  <si>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</si>
  <si>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</si>
  <si>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</si>
  <si>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</si>
  <si>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</si>
  <si>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</si>
  <si>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</si>
  <si>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</si>
  <si>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</si>
  <si>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3/4"</t>
  </si>
  <si>
    <t>NIPLE DE FERRO GALVANIZADO, COM ROSCA BSP, DE 3"</t>
  </si>
  <si>
    <t>NIPLE DE FERRO GALVANIZADO, COM ROSCA BSP, DE 4"</t>
  </si>
  <si>
    <t>NIPLE DE FERRO GALVANIZADO, COM ROSCA BSP, DE 5"</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</si>
  <si>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</si>
  <si>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</si>
  <si>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</si>
  <si>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</si>
  <si>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</si>
  <si>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</si>
  <si>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</si>
  <si>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</si>
  <si>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</si>
  <si>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</si>
  <si>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</si>
  <si>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</si>
  <si>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</si>
  <si>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</si>
  <si>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</si>
  <si>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</si>
  <si>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</si>
  <si>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</si>
  <si>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</si>
  <si>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</si>
  <si>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</si>
  <si>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</si>
  <si>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</si>
  <si>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</si>
  <si>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9),FIXACAO POR PARAFUSOS</t>
  </si>
  <si>
    <t>NUMERO / ALGARISMO PARA RESIDENCIA (FACHADA), TAMANHO *120* MM, EM ZAMAC,(MODELO DE 0 A 9), FIXACAO POR PARAFUSOS</t>
  </si>
  <si>
    <t>OCULOS DE SEGURANCA CONTRA IMPACTOS COM LENTE INCOLOR, ARMACAO NYLON, COMPROTECAO UVA E UVB</t>
  </si>
  <si>
    <t>OLEO COMBUSTIVEL BPF A GRANEL</t>
  </si>
  <si>
    <t>OLEO DE LINHACA</t>
  </si>
  <si>
    <t>OLEO DIESEL COMBUSTIVEL COMUM</t>
  </si>
  <si>
    <t>OLHO MAGICO / VISOR PARA PORTA DE *25 A 46* MM DE ESPESSURA, ANGULO DE VISAOAPROXIMADO DE 200 GRAUS, LATAO CROMADO, COM FECHO JANELA</t>
  </si>
  <si>
    <t>OPERADOR DE BATE-ESTACAS</t>
  </si>
  <si>
    <t>OPERADOR DE BATE-ESTACAS (MENSALISTA)</t>
  </si>
  <si>
    <t>OPERADOR DE BETONEIRA (CAMINHAO)</t>
  </si>
  <si>
    <t>OPERADOR DE BETONEIRA (CAMINHAO) (MENSALISTA)</t>
  </si>
  <si>
    <t>OPERADOR DE COMPRESSOR DE AR OU COMPRESSORISTA</t>
  </si>
  <si>
    <t>OPERADOR DE DEMARCADORA DE FAIXAS DE TRAFEGO</t>
  </si>
  <si>
    <t>OPERADOR DE DEMARCADORA DE FAIXAS DE TRAFEGO (MENSALISTA)</t>
  </si>
  <si>
    <t>OPERADOR DE ESCAVADEIRA</t>
  </si>
  <si>
    <t>OPERADOR DE ESCAVADEIRA (MENSALISTA)</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</si>
  <si>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</si>
  <si>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</si>
  <si>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</si>
  <si>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</si>
  <si>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</si>
  <si>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</si>
  <si>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</si>
  <si>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</si>
  <si>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</si>
  <si>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</si>
  <si>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</si>
  <si>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</si>
  <si>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</si>
  <si>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</si>
  <si>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</si>
  <si>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</si>
  <si>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</si>
  <si>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</si>
  <si>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</si>
  <si>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</si>
  <si>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</si>
  <si>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</si>
  <si>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</si>
  <si>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</si>
  <si>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</si>
  <si>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</si>
  <si>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M,E = 23 MM</t>
  </si>
  <si>
    <t>PAINEL ESTRUTURAL PARA LAJE SECA REVESTIDO EM PLACA CIMENTICIA, DE 1,20 X 2,50 M,E = 40 MM</t>
  </si>
  <si>
    <t>PAINEL ESTRUTURAL PARA LAJE SECA REVESTIDO EM PLACA CIMENTICIA, DE 1,20 X 2,50 M,E = 55 MM</t>
  </si>
  <si>
    <t>PAINEL TERMOISOLANTE PARA FECHAMENTOS VERTICAIS (INCLUI PARAFUSOS DE FIXACAO)REVESTIDO EM ACO GALVALUME, LARGURA UTIL DE 1100 MM, REVESTIMENTO COMESPESSURA DE 0,50 MM, COM PRE-PINTURA NAS DUAS FACES, NUCLEO EM POLIURETANO(PUR) COM ESPESSURA 70/80 MM</t>
  </si>
  <si>
    <t>PAPEL KRAFT BETUMADO</t>
  </si>
  <si>
    <t>PAPELEIRA DE PAREDE EM METAL CROMADO SEM TAMPA</t>
  </si>
  <si>
    <t>PAPELEIRA PLASTICA TIPO DISPENSER PARA PAPEL HIGIENICO ROLAO</t>
  </si>
  <si>
    <t>PAR DE TABELAS DE BASQUETE EM COMPENSADO NAVAL DE *1,80 X 1,20* M, COM ARO DEMETAL E REDE (SEM SUPORTE DE FIXACAO)</t>
  </si>
  <si>
    <t>PARA-RAIOS DE BAIXA TENSAO, TENSAO DE OPERACAO *280* V , CORRENTE MAXIMA *20* KA</t>
  </si>
  <si>
    <t>PARA-RAIOS DE DISTRIBUICAO, TENSAO NOMINAL 30 KV, CORRENTE NOMINAL DEDESCARGA 10 KA</t>
  </si>
  <si>
    <t>PARA-RAIOS TIPO FRANKLIN 350 MM, EM LATAO CROMADO, DUAS DESCIDAS, PARAPROTECAO DE EDIFICACOES CONTRA DESCARGAS ATMOSFERICAS</t>
  </si>
  <si>
    <t>PARAFUSO CABECA TROMBETA E PONTA AGULHA (GN55), COMPRIMENTO 55 MM, EM ACOFOSFATIZADO, PARA FIXAR CHAPA DE GESSO EM PERFIL DRYWALL METALICO MAXIMO 0,7MM</t>
  </si>
  <si>
    <t>PARAFUSO DE ACO TIPO CHUMBADOR PARABOLT, DIAMETRO 1/2", COMPRIMENTO 75 MM</t>
  </si>
  <si>
    <t>PARAFUSO DE ACO TIPO CHUMBADOR PARABOLT, DIAMETRO 3/8", COMPRIMENTO 75 MM</t>
  </si>
  <si>
    <t>PARAFUSO DE ACO ZINCADO COM ROSCA SOBERBA, CABECA CHATA E FENDA SIMPLES,DIAMETRO 2,5 MM, COMPRIMENTO * 9,5 * MM</t>
  </si>
  <si>
    <t>PARAFUSO DE ACO ZINCADO COM ROSCA SOBERBA, CABECA CHATA E FENDA SIMPLES,DIAMETRO 4,2 MM, COMPRIMENTO * 32 * MM</t>
  </si>
  <si>
    <t>PARAFUSO DE ACO ZINCADO COM ROSCA SOBERBA, CABECA CHATA E FENDA SIMPLES,DIAMETRO 4,8 MM, COMPRIMENTO 45 MM</t>
  </si>
  <si>
    <t>PARAFUSO DE FERRO POLIDO, SEXTAVADO, COM ROSCA INTEIRA, DIAMETRO 5/16",COMPRIMENTO 3/4", COM PORCA E ARRUELA LISA LEVE</t>
  </si>
  <si>
    <t>PARAFUSO DE FERRO POLIDO, SEXTAVADO, COM ROSCA PARCIAL, DIAMETRO 5/8",COMPRIMENTO 6", COM PORCA E ARRUELA DE PRESSAO MEDIA</t>
  </si>
  <si>
    <t>PARAFUSO DE LATAO COM ACABAMENTO CROMADO PARA FIXAR PECA SANITARIA, INCLUIPORCA CEGA, ARRUELA E BUCHA DE NYLON TAMANHO S-10</t>
  </si>
  <si>
    <t>PARAFUSO DE LATAO COM ROSCA SOBERBA, CABECA CHATA E FENDA SIMPLES, DIAMETRO2,5 MM, COMPRIMENTO 12 MM</t>
  </si>
  <si>
    <t>PARAFUSO DE LATAO COM ROSCA SOBERBA, CABECA CHATA E FENDA SIMPLES, DIAMETRO3,2 MM, COMPRIMENTO 16 MM</t>
  </si>
  <si>
    <t>PARAFUSO DE LATAO COM ROSCA SOBERBA, CABECA CHATA E FENDA SIMPLES, DIAMETRO4,8 MM, COMPRIMENTO 65 MM</t>
  </si>
  <si>
    <t>PARAFUSO DRY WALL, EM ACO FOSFATIZADO, CABECA TROMBETA E PONTA AGULHA (TA),COMPRIMENTO 35 MM</t>
  </si>
  <si>
    <t>PARAFUSO DRY WALL, EM ACO FOSFATIZADO, CABECA TROMBETA E PONTA AGULHA (TA),COMPRIMENTO 45 MM</t>
  </si>
  <si>
    <t>PARAFUSO DRY WALL, EM ACO FOSFATIZADO, CABECA TROMBETA E PONTA BROCA (TB),COMPRIMENTO 25 MM</t>
  </si>
  <si>
    <t>PARAFUSO DRY WALL, EM ACO FOSFATIZADO, CABECA TROMBETA E PONTA BROCA (TB),COMPRIMENTO 35 MM</t>
  </si>
  <si>
    <t>PARAFUSO DRY WALL, EM ACO FOSFATIZADO, CABECA TROMBETA E PONTA BROCA (TB),COMPRIMENTO 45 MM</t>
  </si>
  <si>
    <t>PARAFUSO DRY WALL, EM ACO ZINCADO, CABECA LENTILHA E PONTA AGULHA (LA),LARGURA 4,2 MM, COMPRIMENTO 13 MM</t>
  </si>
  <si>
    <t>PARAFUSO DRY WALL, EM ACO ZINCADO, CABECA LENTILHA E PONTA BROCA (LB), LARGURA4,2 MM, COMPRIMENTO 13 MM</t>
  </si>
  <si>
    <t>PARAFUSO EM ACO GALVANIZADO, TIPO MAQUINA, SEXTAVADO, SEM PORCA, DIAMETRO1/2", COMPRIMENTO 2"</t>
  </si>
  <si>
    <t>PARAFUSO FRANCES METRICO ZINCADO, DIAMETRO 12 MM, COMPRIMENTO 140MM, COMPORCA SEXTAVADA E ARRUELA DE PRESSAO MEDIA</t>
  </si>
  <si>
    <t>PARAFUSO FRANCES M16 EM ACO GALVANIZADO, COMPRIMENTO = 45 MM, DIAMETRO = 16MM, CABECA ABAULADA</t>
  </si>
  <si>
    <t>PARAFUSO FRANCES ZINCADO, DIAMETRO 1/2'', COMPRIMENTO 2'', COM PORCA E ARRUELA</t>
  </si>
  <si>
    <t>PARAFUSO FRANCES ZINCADO, DIAMETRO 1/2", COMPRIMENTO 12", COM PORCA E ARRUELALISA MEDIA</t>
  </si>
  <si>
    <t>PARAFUSO FRANCES ZINCADO, DIAMETRO 1/2", COMPRIMENTO 4", COM PORCA E ARRUELA</t>
  </si>
  <si>
    <t>PARAFUSO M16 EM ACO GALVANIZADO, COMPRIMENTO = 125 MM, DIAMETRO = 16 MM,ROSCA MAQUINA, CABECA QUADRADA</t>
  </si>
  <si>
    <t>PARAFUSO M16 EM ACO GALVANIZADO, COMPRIMENTO = 150 MM, DIAMETRO = 16 MM,ROSCA MAQUINA, CABECA QUADRADA</t>
  </si>
  <si>
    <t>PARAFUSO M16 EM ACO GALVANIZADO, COMPRIMENTO = 200 MM, DIAMETRO = 16 MM,ROSCA MAQUINA, CABECA QUADRADA</t>
  </si>
  <si>
    <t>PARAFUSO M16 EM ACO GALVANIZADO, COMPRIMENTO = 250 MM, DIAMETRO = 16 MM,ROSCA MAQUINA, CABECA QUADRADA</t>
  </si>
  <si>
    <t>PARAFUSO M16 EM ACO GALVANIZADO, COMPRIMENTO = 300 MM, DIAMETRO = 16 MM,ROSCA DUPLA</t>
  </si>
  <si>
    <t>PARAFUSO M16 EM ACO GALVANIZADO, COMPRIMENTO = 300 MM, DIAMETRO = 16 MM,ROSCA MAQUINA, CABECA QUADRADA</t>
  </si>
  <si>
    <t>PARAFUSO M16 EM ACO GALVANIZADO, COMPRIMENTO = 350 MM, DIAMETRO = 16 MM,ROSCA MAQUINA, CABECA QUADRADA</t>
  </si>
  <si>
    <t>PARAFUSO M16 EM ACO GALVANIZADO, COMPRIMENTO = 400 MM, DIAMETRO = 16 MM,ROSCA DUPLA</t>
  </si>
  <si>
    <t>PARAFUSO M16 EM ACO GALVANIZADO, COMPRIMENTO = 450 MM, DIAMETRO = 16 MM,ROSCA MAQUINA, CABECA QUADRADA</t>
  </si>
  <si>
    <t>PARAFUSO M16 EM ACO GALVANIZADO, COMPRIMENTO = 500 MM, DIAMETRO = 16 MM,ROSCA MAQUINA, COM CABECA SEXTAVADA E PORCA</t>
  </si>
  <si>
    <t>PARAFUSO NIQUELADO COM ACABAMENTO CROMADO PARA FIXAR PECA SANITARIA, INCLUIPORCA CEGA, ARRUELA E BUCHA DE NYLON TAMANHO S-10</t>
  </si>
  <si>
    <t>PARAFUSO NIQUELADO 3 1/2" COM ACABAMENTO CROMADO PARA FIXAR PECA SANITARIA,INCLUI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</si>
  <si>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</si>
  <si>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</si>
  <si>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</si>
  <si>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</si>
  <si>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</si>
  <si>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</si>
  <si>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PARAFIXACAO DE TELHA EM MADEIRA</t>
  </si>
  <si>
    <t>PARAFUSO ZINCADO ROSCA SOBERBA, CABECA SEXTAVADA, 5/16 " X 150 MM, PARAFIXACAO DE TELHA EM MADEIRA</t>
  </si>
  <si>
    <t>PARAFUSO ZINCADO ROSCA SOBERBA, CABECA SEXTAVADA, 5/16 " X 180 MM, PARAFIXACAO DE TELHA EM MADEIRA</t>
  </si>
  <si>
    <t>PARAFUSO ZINCADO ROSCA SOBERBA, CABECA SEXTAVADA, 5/16 " X 200 MM, PARAFIXACAO DE TELHA EM MADEIRA</t>
  </si>
  <si>
    <t>PARAFUSO ZINCADO ROSCA SOBERBA, CABECA SEXTAVADA, 5/16 " X 230 MM, PARAFIXACAO DE TELHA EM MADEIRA</t>
  </si>
  <si>
    <t>PARAFUSO ZINCADO ROSCA SOBERBA, CABECA SEXTAVADA, 5/16 " X 250 MM, PARAFIXACAO DE TELHA EM MADEIRA</t>
  </si>
  <si>
    <t>PARAFUSO ZINCADO ROSCA SOBERBA, CABECA SEXTAVADA, 5/16 " X 50 MM, PARA FIXACAODE TELHA EM MADEIRA</t>
  </si>
  <si>
    <t>PARAFUSO ZINCADO ROSCA SOBERBA, CABECA SEXTAVADA, 5/16 " X 85 MM, PARA FIXACAODE TELHA EM MADEIRA</t>
  </si>
  <si>
    <t>PARAFUSO ZINCADO, AUTOBROCANTE, FLANGEADO, 4,2 MM X 19 MM</t>
  </si>
  <si>
    <t>PARAFUSO ZINCADO, SEXTAVADO, COM ROSCA INTEIRA, DIAMETRO 1/4", COMPRIMENTO 1/2"</t>
  </si>
  <si>
    <t>PARAFUSO ZINCADO, SEXTAVADO, COM ROSCA INTEIRA, DIAMETRO 3/8", COMPRIMENTO 2"</t>
  </si>
  <si>
    <t>PARAFUSO ZINCADO, SEXTAVADO, COM ROSCA INTEIRA, DIAMETRO 5/8", COMPRIMENTO 3",COM PORCA E ARRUELA DE PRESSAO MEDIA</t>
  </si>
  <si>
    <t>PARAFUSO ZINCADO, SEXTAVADO, COM ROSCA SOBERBA, DIAMETRO 3/8", COMPRIMENTO80 MM</t>
  </si>
  <si>
    <t>PARAFUSO ZINCADO, SEXTAVADO, COM ROSCA SOBERBA, DIAMETRO 5/16", COMPRIMENTO40 MM</t>
  </si>
  <si>
    <t>PARAFUSO ZINCADO, SEXTAVADO, COM ROSCA SOBERBA, DIAMETRO 5/16", COMPRIMENTO80 MM</t>
  </si>
  <si>
    <t>PARAFUSO ZINCADO, SEXTAVADO, GRAU 5, ROSCA INTEIRA, DIAMETRO 1 1/2",COMPRIMENTO 4"</t>
  </si>
  <si>
    <t>PARAFUSO, ASTM A307 - GRAU A, SEXTAVADO, ZINCADO, DIAMETRO 3/8" (9,52 MM),COMPRIMENTO 1 " (25,4 MM)</t>
  </si>
  <si>
    <t>PARAFUSO, AUTO ATARRACHANTE, CABECA CHATA, FENDA SIMPLES, 1/4 (6,35 MM) X 25 MM</t>
  </si>
  <si>
    <t>PARAFUSO, COMUM, ASTM A307, SEXTAVADO, DIAMETRO 1/2" (12,7 MM), COMPRIMENTO 1"(25,4 MM)</t>
  </si>
  <si>
    <t>PARALELEPIPEDO GRANITICO OU BASALTICO, PARA PAVIMENTACAO, SEM FRETE, *30 A 35*PECAS POR M2</t>
  </si>
  <si>
    <t>PASTA DESENGRAXANTE PARA MAOS</t>
  </si>
  <si>
    <t>PASTA LUBRIFICANTE PARA TUBOS E CONEXOES COM JUNTA ELASTICA (USO EM PVC, ACO,POLIETILENO E OUTROS) ( DE *400* G)</t>
  </si>
  <si>
    <t>PASTA LUBRIFICANTE PARA TUBOS E CONEXOES COM JUNTA ELASTICA (USO EM PVC, ACO,POLIETILENO E OUTROS) (POTE DE 3.500* G)</t>
  </si>
  <si>
    <t>PASTA PARA SOLDA DE TUBOS E CONEXOES DE COBRE (EMBALAGEM COM 250 G)</t>
  </si>
  <si>
    <t>PASTA VEDA JUNTAS/ROSCA, LATA DE *500* G, PARA INSTALACOES DE GAS E OUTROS</t>
  </si>
  <si>
    <t>PASTILHA CERAMICA/PORCELANA, REVEST INT/EXT E PISCINA, CORES BRANCA OU FRIAS,*2,5 X 2,5* CM</t>
  </si>
  <si>
    <t>PASTILHA CERAMICA/PORCELANA, REVEST INT/EXT E PISCINA, CORES FRIAS *5 X 5* CM</t>
  </si>
  <si>
    <t>PASTILHA CERAMICA/PORCELANA, REVEST INT/EXT E PISCINA, CORES QUENTES, *2,5 X 2,5*CM</t>
  </si>
  <si>
    <t>PASTILHA DE VIDRO CRISTAL, NACIONAL, REVEST INT/EXT E PISCINA, TODAS AS CORES, EMAIOR OU IGUAL A 5 MM *2,0 X 2,0* CM</t>
  </si>
  <si>
    <t>PASTILHA DE VIDRO PIGMENTADA *2,0 X 2,0* CM, NACIONAL, PARA REVESTIMENTOINTERNO/EXTERNO E PISCINA, BRANCA OU CORES FRIAS, ESPESSURA MAIOR OU IGUAL A 5MM</t>
  </si>
  <si>
    <t>PASTILHA DE VIDRO PIGMENTADA, NACIONAL, REVEST INT/EXT E PISCINA, CORES QUENTES,ESPESSURA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</si>
  <si>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</si>
  <si>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</si>
  <si>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</si>
  <si>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</si>
  <si>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</si>
  <si>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</si>
  <si>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</si>
  <si>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</si>
  <si>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</si>
  <si>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</si>
  <si>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OUEQUIVALENTE DA REGIAO</t>
  </si>
  <si>
    <t>PEDRA ARDOSIA, CINZA, *40 X 40* CM, E= *1 CM</t>
  </si>
  <si>
    <t>PEDRA BRITADA GRADUADA, CLASSIFICADA (POSTO PEDREIRA/FORNECEDOR, SEM FRETE)</t>
  </si>
  <si>
    <t>PEDRA BRITADA N. 0, OU PEDRISCO (4,8 A 9,5 MM) POSTO PEDREIRA/FORNECEDOR, SEMFRETE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</si>
  <si>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</si>
  <si>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</si>
  <si>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</si>
  <si>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</si>
  <si>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</si>
  <si>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PEDREIRA/FORNECEDOR,SEM FRETE)</t>
  </si>
  <si>
    <t>PEDRA DE MAO OU PEDRA RACHAO PARA ARRIMO/FUNDACAO (POSTOPEDREIRA/FORNECEDOR, SEM FRETE)</t>
  </si>
  <si>
    <t>PEDRA GRANITICA OU BASALTICA IRREGULAR, FAIXA GRANULOMETRICA 100 A 150 MM PARAPAVIMENTACAO OU CALCAMENTO POLIEDRICO, POSTO PEDREIRA / FORNECEDOR (SEMFRETE)</t>
  </si>
  <si>
    <t>PEDRA GRANITICA OU BASALTO, CACO, RETALHO, CAVACO, TIPO MIRACEMA, MADEIRA,PADUANA, RACHINHA, SANTA ISABEL OU OUTRAS SIMILARES, E= *1,0 A *2,0 CM</t>
  </si>
  <si>
    <t>PEDRA GRANITICA, SERRADA, TIPO MIRACEMA, MADEIRA, PADUANA, RACHINHA, SANTAISABEL OU OUTRAS SIMILARES, *11,5 X *23 CM, E= *1,0 A *2,0 CM</t>
  </si>
  <si>
    <t>PEDRA PORTUGUESA OU PETIT PAVE, BRANCA OU PRETA</t>
  </si>
  <si>
    <t>PEDRA QUARTZITO OU CALCARIO LAMINADO, CACO, TIPO CARIRI, ITACOLOMI, LAGOASANTA, LUMINARIA, PIRENOPOLIS, SAO TOME OU OUTRAS SIMILARES DA REGIAO, E= *1,5 A*2,5 CM</t>
  </si>
  <si>
    <t>PEDRA QUARTZITO OU CALCARIO LAMINADO, SERRADA, TIPO CARIRI, ITACOLOMI, LAGOASANTA, LUMINARIA, PIRENOPOLIS, SAO TOME OU OUTRAS SIMILARES DA REGIAO, *20 X *40CM, E= *1,5 A *2,5 CM</t>
  </si>
  <si>
    <t>PEDREIRO</t>
  </si>
  <si>
    <t>PEDREIRO (MENSALISTA)</t>
  </si>
  <si>
    <t>PEITORIL EM MARMORE, POLIDO, BRANCO COMUM, L= *15* CM, E= *2,0* CM, COMPINGADEIRA</t>
  </si>
  <si>
    <t>PEITORIL EM MARMORE, POLIDO, BRANCO COMUM, L= *15* CM, E= *3* CM, CORTE RETO</t>
  </si>
  <si>
    <t>PEITORIL PRE-MOLDADO EM GRANILITE, MARMORITE OU GRANITINA, L = *15* CM</t>
  </si>
  <si>
    <t>PEITORIL/ SOLEIRA EM MARMORE, POLIDO, BRANCO COMUM, L= *25* CM, E= *3* CM, CORTERETO</t>
  </si>
  <si>
    <t>PELICULA REFLETIVA, GT 7 ANOS PARA SINALIZACAO VERTICAL</t>
  </si>
  <si>
    <t>PENDURAL OU PRESILHA REGULADORA, EM ACO GALVANIZADO, COM CORPO, MOLA EREBITE, PARA PERFIL TIPO CANALETA DE ESTRUTURA EM FORROS DRYWALL</t>
  </si>
  <si>
    <t>PENDURAL OU REGULADOR, COM MOLA, EM ACO GALVANIZADO, PARA PERFIL TIPO TCLICADO DE FORROS REMOVIVEL</t>
  </si>
  <si>
    <t>PENEIRA ROTATIVA COM MOTOR ELETRICO TRIFASICO DE 2 CV, CILINDRO DE 1 M X 0,60 M,COM FUROS DE 3,17 MM</t>
  </si>
  <si>
    <t>PERFIL "H" DE ACO LAMINADO, "HP" 250 X 62,0</t>
  </si>
  <si>
    <t>PERFIL "H" DE ACO LAMINADO, "HP" 310 X 79,0</t>
  </si>
  <si>
    <t>PERFIL "H" DE ACO LAMINADO, "W" 200 X 35,9</t>
  </si>
  <si>
    <t>PERFIL "I" DE ACO LAMINADO, ABAS INCLINADAS, "I" 102 X 12,7</t>
  </si>
  <si>
    <t>PERFIL "I" DE ACO LAMINADO, ABAS INCLINADAS, "I" 152 X 22</t>
  </si>
  <si>
    <t>PERFIL "I" DE ACO LAMINADO, ABAS PARALELAS, "W", QUALQUER BITOLA</t>
  </si>
  <si>
    <t>PERFIL "U" DE ACO LAMINADO, "U" 102 X 9,3</t>
  </si>
  <si>
    <t>PERFIL "U" DE ACO LAMINADO, "U" 152 X 15,6</t>
  </si>
  <si>
    <t>PERFIL "U" EM CHAPA ACO DOBRADA, E = 3,04 MM, H = 20 CM, ABAS = 5 CM (4,47 KG/M)</t>
  </si>
  <si>
    <t>PERFIL "U" SIMPLES DE ACO GALVANIZADO DOBRADO 75 X *40* MM, E = 2,65 MM</t>
  </si>
  <si>
    <t>PERFIL CANALETA, FORMATO C, EM ACO ZINCADO, PARA ESTRUTURA FORRO DRYWALL, E =0,5 MM, *46 X 18* (L X H), COMPRIMENTO 3 M</t>
  </si>
  <si>
    <t>PERFIL CANTONEIRA L, LISA, EM ACO, 25 X 30 MM, E = 0,5 MM, PARA ESTRUTURA DRYWALL</t>
  </si>
  <si>
    <t>PERFIL CANTONEIRA L, PERFURADA, EM ACO, 23 X 23 MM, E = 0,5 MM, PARA ESTRUTURADRYWALL</t>
  </si>
  <si>
    <t>PERFIL CARTOLA DE ACO GALVANIZADO, *20 X 30 X 10* MM, E = 0,8 MM</t>
  </si>
  <si>
    <t>PERFIL DE ALUMINIO ANODIZADO</t>
  </si>
  <si>
    <t>PERFIL DE BORRACHA EPDM MACICO *12 X 15* MM PARA ESQUADRIAS</t>
  </si>
  <si>
    <t>PERFIL ELASTOMERICO PRE-FORMADO EM EPMD, PARA JUNTA DE DILATACAO DE PISOSCOM POUCA SOLICITACAO, 15 MM DE LARGURA, MOVIMENTACAO DE *11 A 19* MM</t>
  </si>
  <si>
    <t>PERFIL ELASTOMERICO PRE-FORMADO EM EPMD, PARA JUNTA DE DILATACAO DE USOGERAL EM MEDIAS SOLICITACOES, 8 MM DE LARGURA, MOVIMENTACAO DE *5 A 11* MM</t>
  </si>
  <si>
    <t>PERFIL GUIA, FORMATO U, EM ACO ZINCADO, PARA ESTRUTURA PAREDE DRYWALL, E = 0,5MM, 48 X 3000 MM (L X C)</t>
  </si>
  <si>
    <t>PERFIL GUIA, FORMATO U, EM ACO ZINCADO, PARA ESTRUTURA PAREDE DRYWALL, E = 0,5MM, 70 X 3000 MM (L X C)</t>
  </si>
  <si>
    <t>PERFIL GUIA, FORMATO U, EM ACO ZINCADO, PARA ESTRUTURA PAREDE DRYWALL, E = 0,5MM, 90 X 3000 MM (L X C)</t>
  </si>
  <si>
    <t>PERFIL LONGARINA (PRINCIPAL), T CLICADO, EM ACO, BRANCO, PARA FORRO REMOVIVEL,24 X 3750 MM (L X C)</t>
  </si>
  <si>
    <t>PERFIL MONTANTE, FORMATO C, EM ACO ZINCADO, PARA ESTRUTURA PAREDE DRYWALL, E= 0,5 MM, 48 X 3000 MM (L X C)</t>
  </si>
  <si>
    <t>PERFIL MONTANTE, FORMATO C, EM ACO ZINCADO, PARA ESTRUTURA PAREDE DRYWALL, E= 0,5 MM, 70 X 3000 MM (L X C)</t>
  </si>
  <si>
    <t>PERFIL RODAPE DE IMPERMEABILIZACAO, FORMATO L, EM ACO ZINCADO, PARA ESTRUTURADRYWALL, E = 0,5 MM, 220 X 3000 MM (H X C)</t>
  </si>
  <si>
    <t>PERFIL TABICA ABERTA, PERFURADA, FORMATO Z, EM ACO GALVANIZADO NATURAL,LARGURA APROXIMADA 40 MM, PARA ESTRUTURA FORRO DRYWALL</t>
  </si>
  <si>
    <t>PERFIL TABICA FECHADA, LISA, FORMATO Z, EM ACO GALVANIZADO NATURAL, LARGURATOTAL NA HORIZONTAL *40* MM, PARA ESTRUTURA FORRO DRYWALL</t>
  </si>
  <si>
    <t>PERFIL TIPO CANTONEIRA EM L, EM ACO GALVANIZADO, BRANCO, PARA FORRO REMOVIVEL,*23* X 3000 MM (L X C)</t>
  </si>
  <si>
    <t>PERFIL TRAVESSA (SECUNDARIO), T CLICADO, EM ACO GALVANIZADO , BRANCO, PARAFORRO REMOVIVEL, 24 X 1250 MM (L X C)</t>
  </si>
  <si>
    <t>PERFIL TRAVESSA (SECUNDARIO), T CLICADO, EM ACO GALVANIZADO, BRANCO, PARAFORRO REMOVIVEL, 24 X 625 MM (L X C)</t>
  </si>
  <si>
    <t>PERFIL U / CANALETA DE ALUMINIO, DE ABAS IGUAIS, 1/2" (1,27 X 1,27 CM), PARA PORTA OUJANELA DE CORRER</t>
  </si>
  <si>
    <t>PERFIL UDC ("U" DOBRADO DE CHAPA) SIMPLES DE ACO LAMINADO, GALVANIZADO, ASTMA36, 127 X 50 MM, E= 3 MM</t>
  </si>
  <si>
    <t>PERFILADO PERFURADO SIMPLES 38 X 38 MM, CHAPA 22</t>
  </si>
  <si>
    <t>PERFILADO PERFURADO 19 X 38 MM, CHAPA 22</t>
  </si>
  <si>
    <t>PERFURATRIZ COM TORRE METALICA PARA EXECUCAO DE ESTACA HELICE CONTINUA,PROFUNDIDADE MAXIMA DE 30 M, DIAMETRO MAXIMO DE 800 MM, POTENCIA INSTALADA DE268 HP, MESA ROTATIVA COM TORQUE MAXIMO DE 170 KNM</t>
  </si>
  <si>
    <t>PERFURATRIZ COM TORRE METALICA PARA EXECUCAO DE ESTACA HELICE CONTINUA,PROFUNDIDADE MAXIMA DE 32 M, DIAMETRO MAXIMO DE 1000 MM, POTENCIA INSTALADA DE350 HP, MESA ROTATIVA COM TORQUE MAXIMO DE 263 KNM</t>
  </si>
  <si>
    <t>PERFURATRIZ HIDRAULICA COM TRADO CURTO ACOPLADO, PROFUNDIDADE MAXIMA DE 20M, DIAMETRO MAXIMO DE 1500 MM, POTENCIA INSTALADA DE 137 HP, MESA ROTATIVA COMTORQUE MAXIMO DE 30 KNM (INCLUI MONTAGEM, NAO INCLUI CAMINHAO)</t>
  </si>
  <si>
    <t>PERFURATRIZ MANUAL, TORQUE MAXIMO 55 KGF.M, POTENCIA 5 CV, COM DIAMETROMAXIMO 8 1/2" (INCLUI SUPORTE/CHASSI TIPO MESA)</t>
  </si>
  <si>
    <t>PERFURATRIZ MANUAL, TORQUE MAXIMO 83 N.M, POTENCIA 5 CV, COM DIAMETRO MAXIMO4" (NAO INCLUI SUPORTE / CHASSI)</t>
  </si>
  <si>
    <t>PERFURATRIZ PNEUMATICA MANUAL DE PESO MEDIO, 18KG, COMPRIMENTO DE CURSO DE 6M, DIAMETRO DO PISTAO DE 5,5 CM</t>
  </si>
  <si>
    <t>PERFURATRIZ ROTATIVA SOBRE ESTEIRA, TORQUE MAXIMO 2500 KGM, POTENCIA 110 HP,MOTOR DIESEL (COLETADO CAIXA)</t>
  </si>
  <si>
    <t>PERFURATRIZ SOBRE ESTEIRA, TORQUE MAXIMO DE 600 KGF, POTENCIA ENTRE 50 E 60 HP,DIAMETRO MAXIMO DE 10"</t>
  </si>
  <si>
    <t>PERFURATRIZ SOBRE ESTEIRA, TORQUE MAXIMO 600 KGF, PESO MEDIO 1000 KG, POTENCIA20 HP, DIAMETRO MAXIMO 10"</t>
  </si>
  <si>
    <t>PICAPE CABINE SIMPLES COM MOTOR 1.6 FLEX, CAMBIO MANUAL, POTENCIA 101/104 CV, 2PORTAS</t>
  </si>
  <si>
    <t>PIGMENTO EM PO PARA ARGAMASSAS, CIMENTOS E OUTROS</t>
  </si>
  <si>
    <t>PILAR DE MADEIRA NAO APARELHADA *10 X 10* CM, MACARANDUBA, ANGELIM OUEQUIVALENTE DA REGIAO</t>
  </si>
  <si>
    <t>PILAR DE MADEIRA NAO APARELHADA *15 X 15* CM, MACARANDUBA, ANGELIM OUEQUIVALENTE DA REGIAO</t>
  </si>
  <si>
    <t>PILAR DE MADEIRA NAO APARELHADA *20 X 20* CM, MACARANDUBA, ANGELIM OUEQUIVALENTE DA REGIAO</t>
  </si>
  <si>
    <t>PINCEL CHATO (TRINCHA) CERDAS GRIS 1.1/2 " (38 MM)</t>
  </si>
  <si>
    <t>PINGADEIRA PLASTICA PARA TELHA DE FIBROCIMENTO CANALETE 49/KALHETA OUCANALETE 90/KALHETAO</t>
  </si>
  <si>
    <t>PINO DE ACO COM ARRUELA CONICA, DIAMETRO ARRUELA = *23* MM E COMP HASTE = *27*MM (ACAO INDIRETA)</t>
  </si>
  <si>
    <t>PINO DE ACO COM FURO, HASTE = 27 MM (ACAO DIRETA)</t>
  </si>
  <si>
    <t>PINO DE ACO LISO 1/4 ", HASTE = *36,5* MM (ACAO DIRETA)</t>
  </si>
  <si>
    <t>PINO DE ACO LISO 1/4 ", HASTE = *53* MM (ACAO DIRETA)</t>
  </si>
  <si>
    <t>PINO ROSCA EXTERNA, EM ACO GALVANIZADO, PARA ISOLADOR DE 15KV, DIAMETRO 25 MM,COMPRIMENTO *290* MM</t>
  </si>
  <si>
    <t>PINO ROSCA EXTERNA, EM ACO GALVANIZADO, PARA ISOLADOR DE 25KV, DIAMETRO 35MM,COMPRIMENTO *320* MM</t>
  </si>
  <si>
    <t>PINTOR</t>
  </si>
  <si>
    <t>PINTOR (MENSALISTA)</t>
  </si>
  <si>
    <t>PINTOR DE LETREIROS</t>
  </si>
  <si>
    <t>PINTOR DE LETREIROS (MENSALISTA)</t>
  </si>
  <si>
    <t>PINTOR PARA TINTA EPOXI</t>
  </si>
  <si>
    <t>PISO DE BORRACHA CANELADO EM PLACAS 50 X 50 CM, E = *3,5* MM, PARA COLA</t>
  </si>
  <si>
    <t>PISO DE BORRACHA ESPORTIVO EM PLACAS 50 X 50 CM, E = 15 MM, PARA ARGAMASSA,PRETO</t>
  </si>
  <si>
    <t>PISO DE BORRACHA FRISADO OU PASTILHADO, PRETO, EM PLACAS 50 X 50 CM, E = 7 MM,PARA ARGAMASSA</t>
  </si>
  <si>
    <t>PISO DE BORRACHA PASTILHADO EM PLACAS 50 X 50 CM, E = *3,5* MM, PARA COLA, PRETO</t>
  </si>
  <si>
    <t>PISO DE BORRACHA PASTILHADO EM PLACAS 50 X 50 CM, E = 15 MM, PARA ARGAMASSA,PRETO</t>
  </si>
  <si>
    <t>PISO ELEVADO COM 2 PLACAS DE ACO COM ENCHIMENTO DE CONCRETO CELULAR,INCLUSO BASE/HASTE/CRUZETAS, 60 X 60 CM, H = *28* CM, RESISTENCIA CARGACONCENTRADA 496 KG (COM COLOCACAO)</t>
  </si>
  <si>
    <t>PISO EM CERAMICA ESMALTADA EXTRA, PEI MAIOR OU IGUAL A 4, FORMATO MAIOR QUE2025 CM2</t>
  </si>
  <si>
    <t>PISO EM CERAMICA ESMALTADA EXTRA, PEI MAIOR OU IGUAL A 4, FORMATO MENOR OUIGUAL A 2025 CM2</t>
  </si>
  <si>
    <t>PISO EM CERAMICA ESMALTADA, COMERCIAL (PADRAO POPULAR), PEI MAIOR OU IGUAL A 3,FORMATO MENOR OU IGUAL A 2025 CM2</t>
  </si>
  <si>
    <t>PISO EM GRANILITE, MARMORITE OU GRANITINA, AGREGADO COR PRETO, CINZA, PALHA OUBRANCO, E= *8* MM (INCLUSO EXECUCAO)</t>
  </si>
  <si>
    <t>PISO EM GRANITO, POLIDO, TIPO ANDORINHA/ QUARTZ/ CASTELO/ CORUMBA OU OUTROSEQUIVALENTES DA REGIAO, FORMATO MENOR OU IGUAL A 3025 CM2, E= *2* CM</t>
  </si>
  <si>
    <t>PISO EM GRANITO, POLIDO, TIPO MARFIM, DALLAS, CARAVELAS OU OUTROS EQUIVALENTESDA REGIAO, FORMATO MENOR OU IGUAL A 3025 CM2, E= *2* CM</t>
  </si>
  <si>
    <t>PISO EM GRANITO, POLIDO, TIPO PRETO SAO GABRIEL/ TIJUCA OU OUTROS EQUIVALENTESDA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</si>
  <si>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</si>
  <si>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</si>
  <si>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</si>
  <si>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</si>
  <si>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</si>
  <si>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</si>
  <si>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</si>
  <si>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CM(CIMENTO QUEIMADO) (INCLUSO EXECUCAO)</t>
  </si>
  <si>
    <t>PISO KORODUR (INCLUSO EXECUCAO)</t>
  </si>
  <si>
    <t>PISO PODOTATIL DE CONCRETO - DIRECIONAL E ALERTA, *40 X 40 X 2,5* CM</t>
  </si>
  <si>
    <t>PISO PORCELANATO, BORDA RETA, EXTRA, FORMATO MAIOR QUE 2025 CM2</t>
  </si>
  <si>
    <t>PISO TATIL DE ALERTA OU DIRECIONAL DE BORRACHA, PRETO, 25 X 25 CM, E = 5 MM, PARACOLA</t>
  </si>
  <si>
    <t>PISO TATIL DE ALERTA OU DIRECIONAL, DE BORRACHA, COLORIDO, 25 X 25 CM, E = 12 MM,PARA ARGAMASSA</t>
  </si>
  <si>
    <t>PISO TATIL DE ALERTA OU DIRECIONAL, DE BORRACHA, PRETO, 25 X 25 CM, E = 12 MM, PARAARGAMASSA</t>
  </si>
  <si>
    <t>PISO URETANO, VERSAO REVESTIMENTO AUTONIVELANTE, ESPESSURA VARIÁVEL DE 3 A 4MM (INCLUSO EXECUCAO)</t>
  </si>
  <si>
    <t>PISO/ REVESTIMENTO EM GRANITO, POLIDO, TIPO ANDORINHA/ QUARTZ/ CASTELO/CORUMBA OU OUTROS EQUIVALENTES DA REGIAO, FORMATO MAIOR OU IGUAL A 3025 CM2,E = *2* CM</t>
  </si>
  <si>
    <t>PISO/ REVESTIMENTO EM MARMORE, POLIDO, BRANCO COMUM, FORMATO MAIOR OU IGUALA 3025 CM2, E = *2* CM</t>
  </si>
  <si>
    <t>PLACA / CHAPA DE GESSO ACARTONADO, ACABAMENTO VINILICO LISO EM UMA DAS FACES,COR BRANCA, BORDA QUADRADA, E = 9,5 MM, 625 X 1250 MM (L X C), PARA FORROREMOVIVEL</t>
  </si>
  <si>
    <t>PLACA / CHAPA DE GESSO ACARTONADO, ACABAMENTO VINILICO LISO EM UMA DAS FACES,COR BRANCA, BORDA QUADRADA, E = 9,5 MM, 625 X 625 MM (L X C), PARA FORROREMOVIVEL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</si>
  <si>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</si>
  <si>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</si>
  <si>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</si>
  <si>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BORDAPOLIDA, DE *25 X 8*, E = 6 MM (NAO INCLUI ACESSORIOS PARA FIXACAO)</t>
  </si>
  <si>
    <t>PLACA DE FIBRA MINERAL PARA FORRO, DE 1250 X 625 MM, E = 15 MM, BORDA RETA, COMPINTURA ANTIMOFO (NAO INCLUI PERFIS)</t>
  </si>
  <si>
    <t>PLACA DE FIBRA MINERAL PARA FORRO, DE 625 X 625 MM, E = 15 MM, BORDA REBAIXADAPARA PERFIL 24 MM, COM PINTURA ANTIMOFO (NAO INCLUI PERFIS)</t>
  </si>
  <si>
    <t>PLACA DE FIBRA MINERAL PARA FORRO, DE 625 X 625 MM, E = 15 MM, BORDA RETA, COMPINTURA ANTIMOFO (NAO INCLUI PERFIS)</t>
  </si>
  <si>
    <t>PLACA DE GESSO PARA FORRO, DE *60 X 60* CM E ESPESSURA DE 12 MM (30 MM NASBORDAS) SEM COLOCACAO</t>
  </si>
  <si>
    <t>PLACA DE INAUGURACAO EM BRONZE *35X 50*CM</t>
  </si>
  <si>
    <t>PLACA DE INAUGURACAO METALICA, *40* CM X *60* CM</t>
  </si>
  <si>
    <t>PLACA DE SINALIZACAO DE SEGURANCA CONTRA INCENDIO - ALERTA, TRIANGULAR, BASEDE *30* CM, EM PVC *2* MM ANTI-CHAMAS (SIMBOLOS, CORES E PICTOGRAMAS CONFORMENBR 13434)</t>
  </si>
  <si>
    <t>PLACA DE SINALIZACAO DE SEGURANCA CONTRA INCENDIO, FOTOLUMINESCENTE,QUADRADA, *14 X 14* CM, EM PVC *2* MM ANTI-CHAMAS (SIMBOLOS, CORES E PICTOGRAMASCONFORME NBR 13434)</t>
  </si>
  <si>
    <t>PLACA DE SINALIZACAO DE SEGURANCA CONTRA INCENDIO, FOTOLUMINESCENTE,QUADRADA, *20 X 20* CM, EM PVC *2* MM ANTI-CHAMAS (SIMBOLOS, CORES E PICTOGRAMASCONFORME NBR 13434)</t>
  </si>
  <si>
    <t>PLACA DE SINALIZACAO DE SEGURANCA CONTRA INCENDIO, FOTOLUMINESCENTE,RETANGULAR, *12 X 40* CM, EM PVC *2* MM ANTI-CHAMAS (SIMBOLOS, CORES EPICTOGRAMAS CONFORME NBR 13434)</t>
  </si>
  <si>
    <t>PLACA DE SINALIZACAO DE SEGURANCA CONTRA INCENDIO, FOTOLUMINESCENTE,RETANGULAR, *13 X 26* CM, EM PVC *2* MM ANTI-CHAMAS (SIMBOLOS, CORES EPICTOGRAMAS CONFORME NBR 13434)</t>
  </si>
  <si>
    <t>PLACA DE SINALIZACAO DE SEGURANCA CONTRA INCENDIO, FOTOLUMINESCENTE,RETANGULAR, *20 X 40* CM, EM PVC *2* MM ANTI-CHAMAS (SIMBOLOS, CORES EPICTOGRAMAS CONFORME NBR 13434)</t>
  </si>
  <si>
    <t>PLACA DE SINALIZACAO EM CHAPA DE ACO NUM 16 COM PINTURA REFLETIVA</t>
  </si>
  <si>
    <t>PLACA DE SINALIZACAO EM CHAPA DE ALUMINIO COM PINTURA REFLETIVA, E = 2 MM</t>
  </si>
  <si>
    <t>PLACA DE VENTILACAO PARA TELHA DE FIBROCIMENTO, CANALETE 90 OU KALHETAO</t>
  </si>
  <si>
    <t>PLACA NUMERACAO RESIDENCIAL EM CHAPA GALVANIZADA ESMALTADA 12 X 18 CM</t>
  </si>
  <si>
    <t>PLACA ORIENTATIVA SOBRE EXERCÍCIOS, 2,00M X 1,00M, EM TUBO DE ACO CARBONO,PINTURA NO PROCESSO ELETROSTATICO - PARA ACADEMIA AO AR LIVRE / ACADEMIA DATERCEIRA IDADE - ATI</t>
  </si>
  <si>
    <t>PLACA VINILICA SEMIFLEXIVEL PARA PISOS, E = 3,2 MM, 30 X 30 CM (SEM COLOCACAO)</t>
  </si>
  <si>
    <t>PLACA VINILICA SEMIFLEXIVEL PARA REVESTIMENTO DE PISOS E PAREDES, E = 2 MM (SEMCOLOCACAO)</t>
  </si>
  <si>
    <t>PLACA/PISO DE CONCRETO POROSO/ PAVIMENTO PERMEAVEL/BLOCO DRENANTE DECONCRETO, 40 CM X 40 CM, E = 6 CM, COR NATURAL</t>
  </si>
  <si>
    <t>PLACA/TAMPA CEGA EM LATAO ESCOVADO PARA CONDULETE EM LIGA DE ALUMINIO 4 X 4"</t>
  </si>
  <si>
    <t>PLUG OU BUJAO DE FERRO GALVANIZADO, DE 1 1/2"</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</si>
  <si>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</si>
  <si>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</si>
  <si>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</si>
  <si>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</si>
  <si>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</si>
  <si>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</si>
  <si>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</si>
  <si>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</si>
  <si>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</si>
  <si>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</si>
  <si>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</si>
  <si>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</si>
  <si>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</si>
  <si>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</si>
  <si>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</si>
  <si>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</si>
  <si>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</si>
  <si>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</si>
  <si>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</si>
  <si>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</si>
  <si>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</si>
  <si>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PEDRA (POSTO PEDREIRA/FORNECEDOR, SEM FRETE)</t>
  </si>
  <si>
    <t>POCEIRO / ESCAVADOR DE VALAS E TUBULOES</t>
  </si>
  <si>
    <t>POCEIRO / ESCAVADOR DE VALAS E TUBULOES (MENSALISTA)</t>
  </si>
  <si>
    <t>POLIDORA DE PISO (POLITRIZ) ELETRICA, MOTOR MONOFASICO DE 4 HP, PESO DE 100 KG,DIAMETRO DO TRABALHO DE 450 MM</t>
  </si>
  <si>
    <t>POLIESTIRENO EXPANDIDO/EPS (ISOPOR), PEROLAS, PARA CONCRETO LEVE</t>
  </si>
  <si>
    <t>POLIESTIRENO EXPANDIDO/EPS (ISOPOR), TIPO 2F, BLOCO</t>
  </si>
  <si>
    <t>POLIESTIRENO EXPANDIDO/EPS (ISOPOR), TIPO 2F, PLACA, ISOLAMENTO TERMOACUSTICO,E = 10 MM, 1000 X 500 MM</t>
  </si>
  <si>
    <t>POLIESTIRENO EXPANDIDO/EPS (ISOPOR), TIPO 2F, PLACA, ISOLAMENTO TERMOACUSTICO,E = 20 MM, 1000 X 500 MM</t>
  </si>
  <si>
    <t>POLIESTIRENO EXPANDIDO/EPS (ISOPOR), TIPO 2F, PLACA, ISOLAMENTO TERMOACUSTICO,E = 50 MM, 1000 X 500 MM</t>
  </si>
  <si>
    <t>POLVORA NEGRA</t>
  </si>
  <si>
    <t>PONTEIRO PARA MARTELO ROMPEDOR, DIAMETRO = *28* MM, COMPRIMENTO = *520* MM,ENCAIXE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</si>
  <si>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</si>
  <si>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</si>
  <si>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</si>
  <si>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</si>
  <si>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</si>
  <si>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</si>
  <si>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</si>
  <si>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</si>
  <si>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5/16"</t>
  </si>
  <si>
    <t>PORCA ZINCADA, SEXTAVADA, DIAMETRO 5/8"</t>
  </si>
  <si>
    <t>PORTA CADEADO, 3 1/2", EM ACO ZINCADO, PRETO, PARA PORTAO E JANELA</t>
  </si>
  <si>
    <t>PORTA CORTA-FOGO PARA SAIDA DE EMERGENCIA, COM FECHADURA, VAO LUZ DE 90 X 210CM, CLASSE P-90 (NBR 11742)</t>
  </si>
  <si>
    <t>PORTA DE ABRIR EM ACO COM DIVISAO HORIZONTAL PARA VIDROS, COM FUNDOANTICORROSIVO/PRIMER DE PROTECAO, SEM GUARNICAO/ALIZAR/VISTA, VIDROS NAOINCLUSOS, 87 X 210 CM</t>
  </si>
  <si>
    <t>PORTA DE ABRIR EM ACO TIPO VENEZIANA, COM FUNDO ANTICORROSIVO / PRIMER DEPROTECAO, SEM GUARNICAO/ALIZAR/VISTA, 87 X 210 CM</t>
  </si>
  <si>
    <t>PORTA DE ABRIR EM ALUMINIO COM DIVISAO HORIZONTAL PARA VIDROS, ACABAMENTOANODIZADO NATURAL, VIDROS INCLUSOS, SEM GUARNICAO/ALIZAR/VISTA , 87 X 210 CM</t>
  </si>
  <si>
    <t>PORTA DE ABRIR EM ALUMINIO COM LAMBRI HORIZONTAL/LAMINADA, ACABAMENTOANODIZADO NATURAL, SEM GUARNICAO/ALIZAR/VISTA</t>
  </si>
  <si>
    <t>PORTA DE ABRIR EM ALUMINIO TIPO VENEZIANA, ACABAMENTO ANODIZADO NATURAL, SEMGUARNICAO/ALIZAR/VISTA</t>
  </si>
  <si>
    <t>PORTA DE ABRIR EM ALUMINIO TIPO VENEZIANA, ACABAMENTO ANODIZADO NATURAL, SEMGUARNICAO/ALIZAR/VISTA, 87 X 210 CM</t>
  </si>
  <si>
    <t>PORTA DE ABRIR EM GRADIL COM BARRA CHATA 3 CM X 1/4", COM REQUADRO EGUARNICAO - COMPLETO - ACABAMENTO NATURAL</t>
  </si>
  <si>
    <t>PORTA DE CORRER EM ALUMINIO, DUAS FOLHAS MOVEIS COM VIDRO, FECHADURA EPUXADOR EMBUTIDO, ACABAMENTO ANODIZADO NATURAL, SEM GUARNICAO/ALIZAR/VISTA</t>
  </si>
  <si>
    <t>PORTA DE ENROLAR MANUAL COMPLETA, ARTICULADA RAIADA LARGA, EM ACOGALVANIZADO NATURAL, CHAPA NUMERO 24 (SEM INSTALACAO)</t>
  </si>
  <si>
    <t>PORTA DE ENROLAR MANUAL COMPLETA, PERFIL MEIA CANA CEGA, EM ACO GALVANIZADOCOM PINTURA ELETROSTATICA, CHAPA NUMERO 24 " (SEM INSTALACAO)</t>
  </si>
  <si>
    <t>PORTA DE ENROLAR MANUAL COMPLETA, PERFIL MEIA CANA CEGA, EM ACO GALVANIZADONATURAL, CHAPA NUMERO 24 (SEM INSTALACAO)</t>
  </si>
  <si>
    <t>PORTA DE ENROLAR MANUAL COMPLETA, PERFIL MEIA CANA VAZADA TIJOLINHO, EM ACOGALVANIZADO NATURAL, CHAPA NUMERO 24 (SEM INSTALACAO)</t>
  </si>
  <si>
    <t>PORTA DE MADEIRA TIPO VENEZIANA (EUCALIPTO OU EQUIVALENTE REGIONAL), E = *3,5* CM</t>
  </si>
  <si>
    <t>PORTA DE MADEIRA-DE-LEI QUADRICULADA PARA VIDRO, DE CORRER (ANGELIM OUEQUIVALENTE REGIONAL), E = *3,5* CM</t>
  </si>
  <si>
    <t>PORTA DE MADEIRA-DE-LEI TIPO MEXICANA SEM EMENDA (ANGELIM OU EQUIVALENTEREGIONAL), E = *3,5* CM</t>
  </si>
  <si>
    <t>PORTA DE MADEIRA-DE-LEI TIPO VENEZIANA (ANGELIM OU EQUIVALENTE REGIONAL), E =*3,5* CM</t>
  </si>
  <si>
    <t>PORTA DE MADEIRA, FOLHA LEVE (NBR 15930) DE 60 X 210 CM, E = *35* MM, NUCLEOCOLMEIA, CAPA LISA EM HDF, ACABAMENTO EM PRIMER PARA PINTURA</t>
  </si>
  <si>
    <t>PORTA DE MADEIRA, FOLHA LEVE (NBR 15930) DE 70 X 210 CM, E = *35* MM, NUCLEOCOLMEIA, CAPA LISA EM HDF, ACABAMENTO EM PRIMER PARA PINTURA</t>
  </si>
  <si>
    <t>PORTA DE MADEIRA, FOLHA MEDIA (NBR 15930) DE 100 X 210 CM, E = 35 MM, NUCLEOSARRAFEADO, CAPA LISA EM HDF, ACABAMENTO EM LAMINADO NATURAL PARA VERNIZ</t>
  </si>
  <si>
    <t>PORTA DE MADEIRA, FOLHA MEDIA (NBR 15930) DE 100 X 210 CM, E = 35 MM, NUCLEOSARRAFEADO, CAPA LISA EM HDF, ACABAMENTO EM PRIMER PARA PINTURA</t>
  </si>
  <si>
    <t>PORTA DE MADEIRA, FOLHA MEDIA (NBR 15930) DE 60 X 210 CM, E = 35 MM, NUCLEOSARRAFEADO, CAPA FRISADA EM HDF, ACABAMENTO MELAMINICO EM PADRAO MADEIRA</t>
  </si>
  <si>
    <t>PORTA DE MADEIRA, FOLHA MEDIA (NBR 15930) DE 60 X 210 CM, E = 35 MM, NUCLEOSARRAFEADO, CAPA LISA EM HDF, ACABAMENTO EM PRIMER PARA PINTURA</t>
  </si>
  <si>
    <t>PORTA DE MADEIRA, FOLHA MEDIA (NBR 15930) DE 60 X 210 CM, E = 35 MM, NUCLEOSARRAFEADO, CAPA LISA EM HDF, ACABAMENTO LAMINADO NATURAL PARA VERNIZ</t>
  </si>
  <si>
    <t>PORTA DE MADEIRA, FOLHA MEDIA (NBR 15930) DE 70 X 210 CM, E = 35 MM, NUCLEOSARRAFEADO, CAPA LISA EM HDF, ACABAMENTO EM LAMINADO NATURAL PARA VERNIZ</t>
  </si>
  <si>
    <t>PORTA DE MADEIRA, FOLHA MEDIA (NBR 15930) DE 70 X 210 CM, E = 35 MM, NUCLEOSARRAFEADO, CAPA LISA EM HDF, ACABAMENTO EM PRIMER PARA PINTURA</t>
  </si>
  <si>
    <t>PORTA DE MADEIRA, FOLHA MEDIA (NBR 15930) DE 80 X 210 CM, E = 35 MM, NUCLEOSARRAFEADO, CAPA FRISADA EM HDF, ACABAMENTO MELAMINICO EM PADRAO MADEIRA</t>
  </si>
  <si>
    <t>PORTA DE MADEIRA, FOLHA MEDIA (NBR 15930) DE 80 X 210 CM, E = 35 MM, NUCLEOSARRAFEADO, CAPA LISA EM HDF, ACABAMENTO EM LAMINADO NATURAL PARA VERNIZ</t>
  </si>
  <si>
    <t>PORTA DE MADEIRA, FOLHA MEDIA (NBR 15930) DE 80 X 210 CM, E = 35 MM, NUCLEOSARRAFEADO, CAPA LISA EM HDF, ACABAMENTO EM PRIMER PARA PINTURA</t>
  </si>
  <si>
    <t>PORTA DE MADEIRA, FOLHA MEDIA (NBR 15930) DE 90 X 210 CM, E = 35 MM, NUCLEOSARRAFEADO, CAPA LISA EM HDF, ACABAMENTO EM LAMINADO NATURAL PARA VERNIZ</t>
  </si>
  <si>
    <t>PORTA DE MADEIRA, FOLHA MEDIA (NBR 15930) DE 90 X 210 CM, E = 35 MM, NUCLEOSARRAFEADO, CAPA LISA EM HDF, ACABAMENTO EM PRIMER PARA PINTURA</t>
  </si>
  <si>
    <t>PORTA DE MADEIRA, FOLHA PESADA (NBR 15930) DE 80 X 210 CM, E = 35 MM, NUCLEOSOLIDO, CAPA LISA EM HDF, ACABAMENTO EM LAMINADO NATURAL PARA VERNIZ</t>
  </si>
  <si>
    <t>PORTA DE MADEIRA, FOLHA PESADA (NBR 15930) DE 80 X 210 CM, E = 35 MM, NUCLEOSOLIDO, CAPA LISA EM HDF, ACABAMENTO EM PRIMER PARA PINTURA</t>
  </si>
  <si>
    <t>PORTA DE MADEIRA, FOLHA PESADA (NBR 15930) DE 90 X 210 CM, E = 35 MM, NUCLEOSOLIDO, CAPA LISA EM HDF, ACABAMENTO EM LAMINADO NATURAL PARA VERNIZ</t>
  </si>
  <si>
    <t>PORTA DE MADEIRA, FOLHA PESADA (NBR 15930) DE 90 X 210 CM, E = 35 MM, NUCLEOSOLIDO, CAPA LISA EM HDF, ACABAMENTO EM PRIMER PARA PINTURA</t>
  </si>
  <si>
    <t>PORTA DENTE PARA FRESADORA</t>
  </si>
  <si>
    <t>PORTA GRADE DE ENROLAR MANUAL COMPLETA, PERFIL TUBULAR TIJOLINHO 3/4 ", EM ACOGALVANIZADO NATURAL (SEM INSTALACAO)</t>
  </si>
  <si>
    <t>PORTA TOALHA BANHO EM METAL CROMADO, TIPO BARRA</t>
  </si>
  <si>
    <t>PORTA TOALHA ROSTO EM METAL CROMADO, TIPO ARGOLA</t>
  </si>
  <si>
    <t>PORTA VIDRO TEMPERADO INCOLOR, 2 FOLHAS DE CORRER, E = 10 MM (SEM FERRAGENS ESEM COLOCACAO)</t>
  </si>
  <si>
    <t>PORTAO BASCULANTE MANUAL EM ACO GALVANIZADO NATURAL, TIPO LAMBRIL COMREQUADRO/BATENTE, CHAPA NUMERO 26, INCLUI FECHADURA (SEM INSTALACAO)</t>
  </si>
  <si>
    <t>PORTAO DE ABRIR EM GRADIL DE METALON REDONDO DE 3/4" VERTICAL, COM REQUADRO,ACABAMENTO NATURAL - COMPLETO</t>
  </si>
  <si>
    <t>PORTAO DE CORRER EM GRADIL FIXO DE BARRA DE FERRO CHATA DE 3 X 1/4" NA VERTICAL,SEM REQUADRO, ACABAMENTO NATURAL, COM TRILHOS E ROLDANAS</t>
  </si>
  <si>
    <t>PORTINHOLA DE ABRIR EM ALUMINIO DE 60 X 80 CM, VENEZIANA VENTILADA 1 FOLHA,ACABAMENTO ANODIZADO NATURAL</t>
  </si>
  <si>
    <t>POSTE CONICO CONTINUO EM ACO GALVANIZADO, CURVO, BRACO DUPLO, FLANGEADO, H= 9 M, DIAMETRO INFERIOR = *135* MM</t>
  </si>
  <si>
    <t>POSTE CONICO CONTINUO EM ACO GALVANIZADO, CURVO, BRACO SIMPLES, ENGASTADO,H = 9 M, DIAMETRO INFERIOR = *135* MM</t>
  </si>
  <si>
    <t>POSTE CONICO CONTINUO EM ACO GALVANIZADO, CURVO, BRACO SIMPLES, FLANGEADO,H = 9 M, DIAMETRO INFERIOR = *135* MM</t>
  </si>
  <si>
    <t>POSTE CONICO CONTINUO EM ACO GALVANIZADO, CURVO, BRACO SIMPLES, FLANGEADO, H= 7 M, DIAMETRO INFERIOR = *125* MM</t>
  </si>
  <si>
    <t>POSTE CONICO CONTINUO EM ACO GALVANIZADO, RETO, ENGASTADO, H = 7 M, DIAMETROINFERIOR = *125* MM</t>
  </si>
  <si>
    <t>POSTE CONICO CONTINUO EM ACO GALVANIZADO, RETO, ENGASTADO, H = 9 M, DIAMETROINFERIOR = *145* MM</t>
  </si>
  <si>
    <t>POSTE CONICO CONTINUO EM ACO GALVANIZADO, RETO, FLANGEADO, H = 6 M, DIAMETROINFERIOR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</si>
  <si>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</si>
  <si>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</si>
  <si>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</si>
  <si>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</si>
  <si>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</si>
  <si>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</si>
  <si>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</si>
  <si>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</si>
  <si>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</si>
  <si>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</si>
  <si>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</si>
  <si>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</si>
  <si>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</si>
  <si>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</si>
  <si>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</si>
  <si>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</si>
  <si>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</si>
  <si>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</si>
  <si>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</si>
  <si>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</si>
  <si>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OUEQUIVALENTE DA REGIAO</t>
  </si>
  <si>
    <t>PRANCHA DE MADEIRA NAO APARELHADA *6 X 25* CM, MACARANDUBA, ANGELIM OUEQUIVALENTE DA REGIAO</t>
  </si>
  <si>
    <t>PRANCHA DE MADEIRA NAO APARELHADA *6 X 30* CM, MACARANDUBA, ANGELIM OUEQUIVALENTE DA REGIAO</t>
  </si>
  <si>
    <t>PRANCHA DE MADEIRA NAO APARELHADA *6 X 40* CM, MACARANDUBA, ANGELIM OUEQUIVALENTE DA REGIAO</t>
  </si>
  <si>
    <t>PRANCHAO DE MADEIRA APARELHADA *7,5 X 23* CM (3 X 9 ") MACARANDUBA, ANGELIM OUEQUIVALENTE DA REGIAO</t>
  </si>
  <si>
    <t>PRANCHAO DE MADEIRA NAO APARELHADA *7,5 X 23* CM (3 x 9 ") MACARANDUBA, ANGELIMOU EQUIVALENTE DA REGIAO</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</si>
  <si>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</si>
  <si>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</si>
  <si>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</si>
  <si>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</si>
  <si>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</si>
  <si>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</si>
  <si>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</si>
  <si>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</si>
  <si>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</si>
  <si>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</si>
  <si>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</si>
  <si>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</si>
  <si>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</si>
  <si>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</si>
  <si>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</si>
  <si>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</si>
  <si>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</si>
  <si>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</si>
  <si>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</si>
  <si>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PROCESSOELETROSTATICO - EQUIPAMENTO DE GINASTICA PARA ACADEMIA AO AR LIVRE / ACADEMIADA TERCEIRA IDADE - ATI</t>
  </si>
  <si>
    <t>PRIMER PARA MANTA ASFALTICA A BASE DE ASFALTO MODIFICADO DILUIDO EM SOLVENTE,APLICACAO A FRIO</t>
  </si>
  <si>
    <t>PRIMER UNIVERSAL, FUNDO ANTICORROSIVO TIPO ZARCAO</t>
  </si>
  <si>
    <t>PROJETOR DE ARGAMASSA, CAPACIDADE DE PROJECAO 1,5 M3/H, ALCANCE DA PROJECAO30 ATE 60 M, MOTOR ELETRICO TRIFASICO</t>
  </si>
  <si>
    <t>PROJETOR DE ARGAMASSA, CAPACIDADE DE PROJECAO 2,0 M3/H, ALCANCE DA PROJECAOATE 50 M, MOTOR ELETRICO TRIFASICO</t>
  </si>
  <si>
    <t>PROJETOR PNEUMATICO DE ARGAMASSA PARA CHAPISCO E REBOCO COM RECIPIENTEACOPLADO, TIPO CANEQUNHA, COM VOLUME DE 1,50 L, SEM COMPRESSOR</t>
  </si>
  <si>
    <t>PROJETOR RETANGULAR FECHADO PARA LAMPADA VAPOR DE MERCURIO/SODIO 250 W A500 W, CABECEIRAS EM ALUMINIO FUNDIDO, CORPO EM ALUMINIO ANODIZADO, PARALAMPADA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</si>
  <si>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</si>
  <si>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</si>
  <si>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</si>
  <si>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</si>
  <si>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</si>
  <si>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</si>
  <si>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22DB</t>
  </si>
  <si>
    <t>PROTETOR AUDITIVO TIPO PLUG DE INSERCAO COM CORDAO, ATENUACAO SUPERIOR A 15DB</t>
  </si>
  <si>
    <t>PROTETOR SOLAR FPS 30, EMBALAGEM 2 LITROS</t>
  </si>
  <si>
    <t>PRUMO DE CENTRO EM ACO *400* G</t>
  </si>
  <si>
    <t>PULSADOR CAMPAINHA 10A, 250V, CONJUNTO MONTADO PARA EMBUTIR 4" X 2" (PLACA +SUPORTE + MODULO)</t>
  </si>
  <si>
    <t>PULSADOR MINUTERIA 10A, 250V (APENAS MODULO)</t>
  </si>
  <si>
    <t>PULSADOR MINUTERIA 10A, 250V, CONJUNTO MONTADO PARA EMBUTIR 4" X 2" (PLACA +SUPORTE + MODULO)</t>
  </si>
  <si>
    <t>PULVERIZADOR DE TINTA ELETRICO / MAQUINA DE PINTURA AIRLESS, VAZAO *2* L/MIN(COLETADO CAIXA)</t>
  </si>
  <si>
    <t>PUXADOR CENTRAL, TIPO ALCA, EM ZAMAC CROMADO, COM ROSETAS, COMPRIMENTO *100*MM, PARA PORTA / JANELA EM MADEIRA OU METALICA - INCLUI PARAFUSOS</t>
  </si>
  <si>
    <t>PUXADOR TUBULAR RETO, DUPLO, EM ALUMINIO POLIDO, DIAMETRO APROX.DE 1",COMPRIMENTO APROX. DE 400 MM, PARA PORTAS DE MADEIRA OU VIDRO</t>
  </si>
  <si>
    <t>QUADRO DE DISTRIBUICAO COM BARRAMENTO TRIFASICO, DE EMBUTIR, EM CHAPA DE ACOGALVANIZADO, PARA 12 DISJUNTORES DIN, 100 A</t>
  </si>
  <si>
    <t>QUADRO DE DISTRIBUICAO COM BARRAMENTO TRIFASICO, DE EMBUTIR, EM CHAPA DE ACOGALVANIZADO, PARA 18 DISJUNTORES DIN, 100 A, INCLUINDO BARRAMENTO</t>
  </si>
  <si>
    <t>QUADRO DE DISTRIBUICAO COM BARRAMENTO TRIFASICO, DE EMBUTIR, EM CHAPA DE ACOGALVANIZADO, PARA 24 DISJUNTORES DIN, 100 A</t>
  </si>
  <si>
    <t>QUADRO DE DISTRIBUICAO COM BARRAMENTO TRIFASICO, DE EMBUTIR, EM CHAPA DE ACOGALVANIZADO, PARA 28 DISJUNTORES DIN, 100 A</t>
  </si>
  <si>
    <t>QUADRO DE DISTRIBUICAO COM BARRAMENTO TRIFASICO, DE EMBUTIR, EM CHAPA DE ACOGALVANIZADO, PARA 30 DISJUNTORES DIN, 150 A</t>
  </si>
  <si>
    <t>QUADRO DE DISTRIBUICAO COM BARRAMENTO TRIFASICO, DE EMBUTIR, EM CHAPA DE ACOGALVANIZADO, PARA 30 DISJUNTORES DIN, 225 A</t>
  </si>
  <si>
    <t>QUADRO DE DISTRIBUICAO COM BARRAMENTO TRIFASICO, DE EMBUTIR, EM CHAPA DE ACOGALVANIZADO, PARA 36 DISJUNTORES DIN, 100 A</t>
  </si>
  <si>
    <t>QUADRO DE DISTRIBUICAO COM BARRAMENTO TRIFASICO, DE EMBUTIR, EM CHAPA DE ACOGALVANIZADO, PARA 40 DISJUNTORES DIN, 100 A</t>
  </si>
  <si>
    <t>QUADRO DE DISTRIBUICAO COM BARRAMENTO TRIFASICO, DE EMBUTIR, EM CHAPA DE ACOGALVANIZADO, PARA 48 DISJUNTORES DIN, 100 A</t>
  </si>
  <si>
    <t>QUADRO DE DISTRIBUICAO COM BARRAMENTO TRIFASICO, DE SOBREPOR, EM CHAPA DEACO GALVANIZADO, PARA 12 DISJUNTORES DIN, 100 A</t>
  </si>
  <si>
    <t>QUADRO DE DISTRIBUICAO COM BARRAMENTO TRIFASICO, DE SOBREPOR, EM CHAPA DEACO GALVANIZADO, PARA 18 DISJUNTORES DIN, 100 A</t>
  </si>
  <si>
    <t>QUADRO DE DISTRIBUICAO COM BARRAMENTO TRIFASICO, DE SOBREPOR, EM CHAPA DEACO GALVANIZADO, PARA 28 DISJUNTORES DIN, 100 A</t>
  </si>
  <si>
    <t>QUADRO DE DISTRIBUICAO COM BARRAMENTO TRIFASICO, DE SOBREPOR, EM CHAPA DEACO GALVANIZADO, PARA 30 DISJUNTORES DIN, 100 A</t>
  </si>
  <si>
    <t>QUADRO DE DISTRIBUICAO COM BARRAMENTO TRIFASICO, DE SOBREPOR, EM CHAPA DEACO GALVANIZADO, PARA 36 DISJUNTORES DIN, 100 A</t>
  </si>
  <si>
    <t>QUADRO DE DISTRIBUICAO COM BARRAMENTO TRIFASICO, DE SOBREPOR, EM CHAPA DEACO GALVANIZADO, PARA 48 DISJUNTORES DIN, 100 A</t>
  </si>
  <si>
    <t>QUADRO DE DISTRIBUICAO, EM PVC, DE EMBUTIR, COM BARRAMENTO TERRA / NEUTRO,PARA 12 DISJUNTORES NEMA OU 16 DISJUNTORES DIN</t>
  </si>
  <si>
    <t>QUADRO DE DISTRIBUICAO, EM PVC, DE EMBUTIR, COM BARRAMENTO TERRA / NEUTRO,PARA 18 DISJUNTORES NEMA OU 24 DISJUNTORES DIN</t>
  </si>
  <si>
    <t>QUADRO DE DISTRIBUICAO, EM PVC, DE EMBUTIR, COM BARRAMENTO TERRA / NEUTRO,PARA 27 DISJUNTORES NEMA OU 36 DISJUNTORES DIN</t>
  </si>
  <si>
    <t>QUADRO DE DISTRIBUICAO, EM PVC, DE EMBUTIR, COM BARRAMENTO TERRA / NEUTRO,PARA 6 DISJUNTORES NEMA OU 8 DISJUNTORES DIN</t>
  </si>
  <si>
    <t>QUADRO DE DISTRIBUICAO, SEM BARRAMENTO, EM PVC, DE EMBUTIR, PARA 18DISJUNTORES NEMA OU 24 DISJUNTORES DIN</t>
  </si>
  <si>
    <t>QUADRO DE DISTRIBUICAO, SEM BARRAMENTO, EM PVC, DE EMBUTIR, PARA 27DISJUNTORES NEMA OU 36 DISJUNTORES DIN</t>
  </si>
  <si>
    <t>QUADRO DE DISTRIBUICAO, SEM BARRAMENTO, EM PVC, DE EMBUTIR, PARA 6DISJUNTORES NEMA OU 8 DISJUNTORES DIN</t>
  </si>
  <si>
    <t>QUADRO DE DISTRIBUICAO, SEM BARRAMENTO, EM PVC, DE SOBREPOR, PARA 12DISJUNTORES NEMA OU 16 DISJUNTORES DIN</t>
  </si>
  <si>
    <t>QUADRO DE DISTRIBUICAO, SEM BARRAMENTO, EM PVC, DE SOBREPOR, PARA 18DISJUNTORES NEMA OU 24 DISJUNTORES DIN</t>
  </si>
  <si>
    <t>QUADRO DE DISTRIBUICAO, SEM BARRAMENTO, EM PVC, DE SOBREPOR, PARA 27DISJUNTORES NEMA OU 36 DISJUNTORES DIN</t>
  </si>
  <si>
    <t>QUADRO DE DISTRIBUICAO, SEM BARRAMENTO, EM PVC, DE SOBREPOR, PARA 6DISJUNTORES NEMA OU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</si>
  <si>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</si>
  <si>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</si>
  <si>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</si>
  <si>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</si>
  <si>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</si>
  <si>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</si>
  <si>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</si>
  <si>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</si>
  <si>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</si>
  <si>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</si>
  <si>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</si>
  <si>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</si>
  <si>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</si>
  <si>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</si>
  <si>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</si>
  <si>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</si>
  <si>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</si>
  <si>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</si>
  <si>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</si>
  <si>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</si>
  <si>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</si>
  <si>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</si>
  <si>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</si>
  <si>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</si>
  <si>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</si>
  <si>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</si>
  <si>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</si>
  <si>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</si>
  <si>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</si>
  <si>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</si>
  <si>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</si>
  <si>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</si>
  <si>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</si>
  <si>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</si>
  <si>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</si>
  <si>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</si>
  <si>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</si>
  <si>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</si>
  <si>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</si>
  <si>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</si>
  <si>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</si>
  <si>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</si>
  <si>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</si>
  <si>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</si>
  <si>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</si>
  <si>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DEMERCURIO/SODIO, CORPO EM ALUMINIO COM PINTURA EPOXI, PARA LAMPADA E-27 DE 300W,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</si>
  <si>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</si>
  <si>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</si>
  <si>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</si>
  <si>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</si>
  <si>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</si>
  <si>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</si>
  <si>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</si>
  <si>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</si>
  <si>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</si>
  <si>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</si>
  <si>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</si>
  <si>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CORPODIVIDIDO</t>
  </si>
  <si>
    <t>REGISTRO DE ESFERA, PVC, COM VOLANTE, VS, SOLDAVEL, DN 25 MM, COM CORPODIVIDIDO</t>
  </si>
  <si>
    <t>REGISTRO DE ESFERA, PVC, COM VOLANTE, VS, SOLDAVEL, DN 32 MM, COM CORPODIVIDIDO</t>
  </si>
  <si>
    <t>REGISTRO DE ESFERA, PVC, COM VOLANTE, VS, SOLDAVEL, DN 40 MM, COM CORPODIVIDIDO</t>
  </si>
  <si>
    <t>REGISTRO DE ESFERA, PVC, COM VOLANTE, VS, SOLDAVEL, DN 50 MM, COM CORPODIVIDIDO</t>
  </si>
  <si>
    <t>REGISTRO DE ESFERA, PVC, COM VOLANTE, VS, SOLDAVEL, DN 60 MM, COM CORPODIVIDIDO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</si>
  <si>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</si>
  <si>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</si>
  <si>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</si>
  <si>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</si>
  <si>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</si>
  <si>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</si>
  <si>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1/2 " (REF 1509)</t>
  </si>
  <si>
    <t>REGISTRO GAVETA BRUTO EM LATAO FORJADO, BITOLA 2 " (REF 1509)</t>
  </si>
  <si>
    <t>REGISTRO GAVETA BRUTO EM LATAO FORJADO, BITOLA 2 1/2 " (REF 1509)</t>
  </si>
  <si>
    <t>REGISTRO GAVETA BRUTO EM LATAO FORJADO, BITOLA 3/4 " (REF 1509)</t>
  </si>
  <si>
    <t>REGISTRO GAVETA BRUTO EM LATAO FORJADO, BITOLA 4 " (REF 1509)</t>
  </si>
  <si>
    <t>REGISTRO GAVETA COM ACABAMENTO E CANOPLA CROMADOS, SIMPLES, BITOLA 1 1/2 "(REF 1509)</t>
  </si>
  <si>
    <t>REGISTRO GAVETA COM ACABAMENTO E CANOPLA CROMADOS, SIMPLES, BITOLA 1/2 " (REF1509)</t>
  </si>
  <si>
    <t>REGISTRO GAVETA COM ACABAMENTO E CANOPLA CROMADOS, SIMPLES, BITOLA 3/4 " (REF1509)</t>
  </si>
  <si>
    <t>REGISTRO OU REGULADOR DE GAS COZINHA, VAZAO DE 2 KG/H, 2,8 KPA</t>
  </si>
  <si>
    <t>REGISTRO OU VALVULA GLOBO ANGULAR EM LATAO, PARA HIDRANTES EM INSTALACAOPREDIAL DE INCENDIO, 45 GRAUS, DIAMETRO DE 2 1/2", COM VOLANTE, CLASSE DEPRESSAO DE ATE 200 PSI</t>
  </si>
  <si>
    <t>REGISTRO PRESSAO BRUTO EM LATAO FORJADO, BITOLA 1/2 " (REF 1400)</t>
  </si>
  <si>
    <t>REGISTRO PRESSAO BRUTO EM LATAO FORJADO, BITOLA 3/4 " (REF 1400)</t>
  </si>
  <si>
    <t>REGISTRO PRESSAO COM ACABAMENTO E CANOPLA CROMADA, SIMPLES, BITOLA 1/2 " (REF1416)</t>
  </si>
  <si>
    <t>REGISTRO PRESSAO COM ACABAMENTO E CANOPLA CROMADA, SIMPLES, BITOLA 3/4 " (REF1416)</t>
  </si>
  <si>
    <t>REGUA DE ALUMINIO PARA PEDREIRO 2 X 1 "</t>
  </si>
  <si>
    <t>REGUA VIBRADORA DUPLA PARA CONCRETO A GASOLINA 5,5 HP, PESO DE 60 KG,COMPRIMENTO 4 M</t>
  </si>
  <si>
    <t>REGUA VIBRATORIA DE CONCRETO TRELICADA, EQUIPADA COM MOTOR A GASOLINA DE 9HP</t>
  </si>
  <si>
    <t>REJEITO DE MINERIO DE FERRO PARA PAVIMENTACAO (POSTO PEDREIRA/FORNECEDOR,SEM FRETE)</t>
  </si>
  <si>
    <t>RELE FOTOELETRICO INTERNO E EXTERNO BIVOLT 1000 W, DE CONECTOR, SEM BASE</t>
  </si>
  <si>
    <t>RELE TERMICO BIMETAL PARA USO EM MOTORES TRIFASICOS, TENSAO 380 V, POTENCIAATE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</si>
  <si>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</si>
  <si>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</si>
  <si>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</si>
  <si>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</si>
  <si>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POTENCIALIQUIDA 79 HP, PESO OPERACIONAL MINIMO DE 6570 KG, CAPACIDADE DA CARREGADEIRADE 1,00 M3 E DA RETROESCAVADEIRA MINIMA DE 0,20 M3, PROFUNDIDADE DE ESCAVACAOMAXIMA DE 4,37 M</t>
  </si>
  <si>
    <t>RETROESCAVADEIRA SOBRE RODAS COM CARREGADEIRA, TRACAO 4 X 4, POTENCIALIQUIDA 72 HP, PESO OPERACIONAL MINIMO DE 7140 KG, CAPACIDADE MINIMA DACARREGADEIRA DE 0,79 M3 E DA RETROESCAVADEIRA MINIMA DE 0,18 M3, PROFUNDIDADEDE ESCAVACAO MAXIMA DE 4,50 M</t>
  </si>
  <si>
    <t>RETROESCAVADEIRA SOBRE RODAS COM CARREGADEIRA, TRACAO 4 X 4, POTENCIALIQUIDA 88 HP, PESO OPERACIONAL MINIMO DE 6674 KG, CAPACIDADE DA CARREGADEIRADE 1,00 M3 E DA RETROESCAVADEIRA MINIMA DE 0,26 M3, PROFUNDIDADE DE ESCAVACAOMAXIMA DE 4,37 M</t>
  </si>
  <si>
    <t>REVESTIMENTO DE PAREDE EM GRANILITE, MARMORITE OU GRANITINA COLORIDO - ESP = 5MM (INCLUSO EXECUCAO)</t>
  </si>
  <si>
    <t>REVESTIMENTO EM CERAMICA ESMALTADA COMERCIAL, PEI MENOR OU IGUAL A 3,FORMATO MENOR OU IGUAL A 2025 CM2</t>
  </si>
  <si>
    <t>REVESTIMENTO EM CERAMICA ESMALTADA EXTRA, PEI MENOR OU IGUAL A 3, FORMATOMENOR OU IGUAL A 2025 CM2</t>
  </si>
  <si>
    <t>REVESTIMENTO EPOXI DE ALTA RESISTENCIA QUIMICA, ISENTO DE SOLVENTES,BICOMPONENTE</t>
  </si>
  <si>
    <t>REVESTIMENTO PARA ESCADA EM GRANILITE, MARMORITE OU GRANITINA ESP = 8 MM(INCLUSO EXECUCAO)</t>
  </si>
  <si>
    <t>RIPA DE MADEIRA APARELHADA *1,5 X 5* CM, MACARANDUBA, ANGELIM OU EQUIVALENTEDA REGIAO</t>
  </si>
  <si>
    <t>RIPA DE MADEIRA NAO APARELHADA *1 X 3* CM, MACARANDUBA, ANGELIM OU EQUIVALENTEDA REGIAO</t>
  </si>
  <si>
    <t>RIPA DE MADEIRA NAO APARELHADA *2 X 7* CM, PINUS, MISTA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</si>
  <si>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</si>
  <si>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</si>
  <si>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</si>
  <si>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</si>
  <si>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</si>
  <si>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*1,5X 7 CM</t>
  </si>
  <si>
    <t>RODAPE EM MARMORE, POLIDO, BRANCO COMUM, L= *7* CM, E= *2* CM, CORTE RETO</t>
  </si>
  <si>
    <t>RODAPE EM POLIESTIRENO, BRANCO, H = *5* CM, E = *1,5* CM</t>
  </si>
  <si>
    <t>RODAPE OU RODABANCADA EM GRANITO, POLIDO, TIPO ANDORINHA/ QUARTZ/ CASTELO/CORUMBA OU OUTROS EQUIVALENTES DA REGIAO, H= 10 CM, E= *2,0* CM</t>
  </si>
  <si>
    <t>RODAPE PLANO PARA PISO VINILICO, H = 5 CM</t>
  </si>
  <si>
    <t>RODAPE PRE-MOLDADO DE GRANILITE, MARMORITE OU GRANITINA L = 10 CM</t>
  </si>
  <si>
    <t>RODIZIO PARA TRILHO (TIPO NAPOLEAO), EM LATAO, COM ROLAMENTO EM ACO, 6 MM,PARA JANELA DE CORRER</t>
  </si>
  <si>
    <t>RODO PARA CHAO 40 CM COM CABO</t>
  </si>
  <si>
    <t>ROLDANA CONCOVA DUPLA, EM CHAPA DE ACO, ROLAMENTO INTERNO BLINDADO DE ACOREVESTIDO EM NYLON, PARA PORTA DE CORRER</t>
  </si>
  <si>
    <t>ROLDANA DUPLA, EM ZAMAC COM CHAPA DE LATAO, ROLAMENTOS EM ACO, PARA PORTA EJANELA DE CORRER</t>
  </si>
  <si>
    <t>ROLDANA PLASTICA COM PREGO, TAMANHO 30 X 30 MM, PARA INSTALACAO ELETRICAAPARENTE</t>
  </si>
  <si>
    <t>ROLO COMPACTADOR DE PNEUS, ESTATICO, PRESSAO VARIAVEL, POTENCIA 110 HP, PESOSEM/COM LASTRO 10,8/27 T, LARGURA DE ROLAGEM 2,30 M</t>
  </si>
  <si>
    <t>ROLO COMPACTADOR DE PNEUS, ESTATICO, PRESSAO VARIAVEL, POTENCIA 111 HP, PESOSEM/COM LASTRO 9,5/26,0 T, LARGURA DE ROLAGEM 1,90 M</t>
  </si>
  <si>
    <t>ROLO COMPACTADOR PE DE CARNEIRO VIBRATORIO, POTENCIA 125 HP, PESOOPERACIONAL SEM/COM LASTRO 11,95/13,30 T, IMPACTO DINAMICO 38,5/22,5 T, LARGURA DETRABALHO 2,15 M</t>
  </si>
  <si>
    <t>ROLO COMPACTADOR PE DE CARNEIRO VIBRATORIO, POTENCIA 80 HP, PESO OPERACIONALSEM/COM LASTRO 7,4/8,8 T, LARGURA DE TRABALHO 1,68 M</t>
  </si>
  <si>
    <t>ROLO COMPACTADOR VIBRATORIO DE UM CILINDRO LISO DE ACO, POTENCIA 125 HP, PESOSEM/COM LASTRO 10,75/12,92 T, IMPACTO DINAMICO 31,5/18,5 T, LARGURA TRABALHO 2,15 M</t>
  </si>
  <si>
    <t>ROLO COMPACTADOR VIBRATORIO DE UM CILINDRO, ACO LISO, POTENCIA 80 HP, PESOOPERACIONAL MAXIMO 8,1 T, IMPACTO DINAMICO 16,15/9,5 T, LARGURA TRABALHO 1,68 M</t>
  </si>
  <si>
    <t>ROLO COMPACTADOR VIBRATORIO REBOCAVEL, CILINDRO DE ACO LISO, POTENCIA DETRACAO DE 65 CV, PESO DE 4,7 T, IMPACTO DINAMICO TOTAL DE 18,3 T, LARGURA DO ROLO1,67 M</t>
  </si>
  <si>
    <t>ROLO COMPACTADOR VIBRATORIO TANDEM, ACO LISO, POTENCIA 58 CV, PESO SEM/COMLASTRO 6,5/9,4 T, LARGURA DE TRABALHO 1,20 M</t>
  </si>
  <si>
    <t>ROLO DE ESPUMA POLIESTER 23 CM (SEM CABO)</t>
  </si>
  <si>
    <t>ROLO DE LA DE CARNEIRO 23 CM (SEM CABO)</t>
  </si>
  <si>
    <t>ROSETA QUADRADA, SEM FUROS, EM ACO INOX POLIDO, LARGURA APROXIMADA DE 50 MM,PARA FECHADURA DE PORTA - PARAFUSOS INCLUIDOS</t>
  </si>
  <si>
    <t>ROSETA REDONDA DE SOBREPOR, SEM FUROS, EM ACO INOX POLIDO, DIAMETROAPROXIMADO DE 50 MM, PARA FECHADURA DE PORTA - PARAFUSOS INCLUIDOS</t>
  </si>
  <si>
    <t>ROTACAO DIAGONAL DUPLA, APARELHO TRIPLO, EM TUBO DE ACO CARBONO, PINTURA NOPROCESSO ELETROSTATICO - EQUIPAMENTO DE GINASTICA PARA ACADEMIA AO AR LIVRE /ACADEMIA DA TERCEIRA IDADE - ATI</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</si>
  <si>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</si>
  <si>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</si>
  <si>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</si>
  <si>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</si>
  <si>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t>
  </si>
  <si>
    <t>RUFO PARA TELHA ESTRUTURAL DE FIBROCIMENTO 1 ABA (SEM AMIANTO)</t>
  </si>
  <si>
    <t>RUFO PARA TELHA ESTRUTURAL DE FIBROCIMENTO 2 ABAS, COMPRIMENTO DE 1031 MM(SEM AMIANTO)</t>
  </si>
  <si>
    <t>RUFO PARA TELHA ONDULADA DE FIBROCIMENTO, E = 6 MM, ABA *260* MM, COMPRIMENTO1100 MM (SEM AMIANTO)</t>
  </si>
  <si>
    <t>SABAO EM PO</t>
  </si>
  <si>
    <t>SABONETEIRA DE PAREDE EM METAL CROMADO</t>
  </si>
  <si>
    <t>SABONETEIRA PLASTICA TIPO DISPENSER PARA SABONETE LIQUIDO COM RESERVATORIO800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</si>
  <si>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</si>
  <si>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</si>
  <si>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</si>
  <si>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</si>
  <si>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</si>
  <si>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OUEQUIVALENTE DA REGIAO</t>
  </si>
  <si>
    <t>SARRAFO DE MADEIRA NAO APARELHADA *2,5 X 10 CM, MACARANDUBA, ANGELIM OUEQUIVALENTE DA REGIAO</t>
  </si>
  <si>
    <t>SARRAFO DE MADEIRA NAO APARELHADA *2,5 X 7* CM, MACARANDUBA, ANGELIM OUEQUIVALENTE DA REGIAO</t>
  </si>
  <si>
    <t>SARRAFO DE MADEIRA NAO APARELHADA *2,5 X 7,5* CM (1 X 3 ") PINUS, MISTA OUEQUIVALENTE DA REGIAO</t>
  </si>
  <si>
    <t>SARRAFO DE MADEIRA NAO APARELHADA 2,5 X 5 CM (1 X 2 ") PINUS, MISTA OU EQUIVALENTEDA REGIAO</t>
  </si>
  <si>
    <t>SARRAFO DE MADEIRA NAO APARELHADA 2,5 X 5 CM, MACARANDUBA, ANGELIM OUEQUIVALENTE DA REGIAO</t>
  </si>
  <si>
    <t>SEGURO - HORISTA (COLETADO CAIXA)</t>
  </si>
  <si>
    <t>SEGURO - MENSALISTA (COLETADO CAIXA)</t>
  </si>
  <si>
    <t>SELADOR HORIZONTAL PARA FITA DE ACO 1 "</t>
  </si>
  <si>
    <t>SELADOR PVA PAREDES INTERNAS</t>
  </si>
  <si>
    <t>SELANTE A BASE DE ALCATRAO E POLIURETANO PARA JUNTAS HORIZONTAIS</t>
  </si>
  <si>
    <t>SELANTE A BASE DE RESINAS ACRILICAS PARA TRINCAS</t>
  </si>
  <si>
    <t>SELANTE ACRILICO PARA TRATAMENTO / ACABAMENTO SUPERFICIAL DE CONCRETOESTAMPADO, APARENTE, PEDRAS E OUTROS</t>
  </si>
  <si>
    <t>SELANTE DE BASE ASFALTICA PARA VEDACAO</t>
  </si>
  <si>
    <t>SELANTE ELASTICO MONOCOMPONENTE A BASE DE POLIURETANO (PU) PARA JUNTASDIVERSAS</t>
  </si>
  <si>
    <t>310ML</t>
  </si>
  <si>
    <t>SELANTE TIPO VEDA CALHA PARA METAL E FIBROCIMENTO</t>
  </si>
  <si>
    <t>SELIM COMPACTO EM PVC, SEM TRAVA, DN 150 X 100 MM, PARA REDE COLETORA ESGOTO(NBR 10569)</t>
  </si>
  <si>
    <t>SELIM COMPACTO EM PVC, SEM TRAVA, DN 200 X 100 MM, PARA REDE COLETORA ESGOTO(NBR 10569)</t>
  </si>
  <si>
    <t>SELIM COMPACTO EM PVC, SEM TRAVAS, DN 300 X 100 MM, PARA REDE COLETORA ESGOTO(NBR 10569)</t>
  </si>
  <si>
    <t>SELIM PVC, COM TRAVA, JE, 90 GRAUS, DN 125 X 100 MM OU 150 X 100 MM, PARA REDECOLETORA ESGOTO (NBR 10569)</t>
  </si>
  <si>
    <t>SEMIRREBOQUE COM DOIS EIXOS EM TANDEM TIPO BASCULANTE COM CACAMBA METALICA14 M3 (INCLUI MONTAGEM, NAO INCLUI CAVALO MECANICO)</t>
  </si>
  <si>
    <t>SEMIRREBOQUE COM TRES EIXOS EM TANDEM TIPO BASCULANTE COM CACAMBAMETALICA 18 M3 (INCLUI MONTAGEM, NAO INCLUI CAVALO MECANICO)</t>
  </si>
  <si>
    <t>SEMIRREBOQUE COM TRES EIXOS, PARA TRANSPORTE DE CARGA SECA, DIMENSOESAPROXIMADAS 2,60 X 12,50 X 0,50 M (NAO INCLUI CAVALO MECANICO)</t>
  </si>
  <si>
    <t>SENSOR DE PRESENCA BIVOLT COM FOTOCELULA PARA QUALQUER TIPO DE LAMPADA,POTENCIA MAXIMA *1000* W, USO EXTERNO</t>
  </si>
  <si>
    <t>SENSOR DE PRESENCA BIVOLT DE PAREDE COM FOTOCELULA PARA QUALQUER TIPO DELAMPADA POTENCIA MAXIMA *1000* W, USO INTERNO</t>
  </si>
  <si>
    <t>SENSOR DE PRESENCA BIVOLT DE PAREDE SEM FOTOCELULA PARA QUALQUER TIPO DELAMPADA POTENCIA MAXIMA *1000* W, USO INTERNO</t>
  </si>
  <si>
    <t>SENSOR DE PRESENCA BIVOLT DE TETO COM FOTOCELULA PARA QUALQUER TIPO DELAMPADA POTENCIA MAXIMA *1000* W, USO INTERNO</t>
  </si>
  <si>
    <t>SENSOR DE PRESENCA BIVOLT DE TETO SEM FOTOCELULA PARA QUALQUER TIPO DELAMPADA POTENCIA MAXIMA *900* W, USO INTERNO</t>
  </si>
  <si>
    <t>SERRA CIRCULAR DE BANCADA COM MOTOR ELETRICO, POTENCIA DE *1600* W, PARADISCO DE DIAMETRO DE 10" (250 MM)</t>
  </si>
  <si>
    <t>SERRA CIRCULAR DE BANCADA, MODELO PICA-PAU, DIAMETRO DE 350 MM.CARACTERISTICAS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</si>
  <si>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</si>
  <si>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</si>
  <si>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</si>
  <si>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</si>
  <si>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</si>
  <si>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</si>
  <si>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</si>
  <si>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</si>
  <si>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</si>
  <si>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</si>
  <si>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</si>
  <si>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</si>
  <si>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</si>
  <si>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</si>
  <si>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PROCESSOELETROSTATICO - EQUIPAMENTO DE GINASTICA PARA ACADEMIA AO AR LIVRE / ACADEMIADA TERCEIRA IDADE - ATI</t>
  </si>
  <si>
    <t>SIMULADOR DE CAVALGADA TRIPLO, EM TUBO DE ACO CARBONO, PINTURA NO PROCESSOELETROSTATICO - EQUIPAMENTO DE GINASTICA PARA ACADEMIA AO AR LIVRE / ACADEMIADA TERCEIRA IDADE - ATI</t>
  </si>
  <si>
    <t>SIMULADOR DE REMO INDIVIDUAL, EM TUBO DE ACO CARBONO, PINTURA NO PROCESSOELETROSTATICO - EQUIPAMENTO DE GINASTICA PARA ACADEMIA AO AR LIVRE / ACADEMIADA TERCEIRA IDADE - ATI</t>
  </si>
  <si>
    <t>SINALIZADOR NOTURNO SIMPLES PARA PARA-RAIOS, SEM RELE FOTOELETRICO</t>
  </si>
  <si>
    <t>SISTEMA DE FORMAS MANUSEAVEIS DE ALUMINIO, PARA BLOCO RESID. COM PAREDES DECONCRETO MOLDADAS IN LOCO, BLOCO COM 4 PAV. E 4 UNIDADES POR PAV., UNIDADEHABITACIONALCOM 48 M2 E 2 QUARTOS; TELHA DE FIBROCIMENTO (COLETADO CAIXA)</t>
  </si>
  <si>
    <t>SISTEMA DE FORMAS MANUSEAVEIS DE ALUMINIO, PARA EDIF. RESID. UNIFAMILIAR COMPAREDES DE CONCRETO MOLDADAS IN LOCO, UNIDADE HABITACIONAL TERREA COM 38 M2,COM SALA, CIRCULACAO, 2 QUARTOS, BANHEIRO, COZINHA E TANQUE EXTERNO (SEMCOBERTURA) (COLETADO CAIXA)</t>
  </si>
  <si>
    <t>SODA CAUSTICA EM ESCAMAS</t>
  </si>
  <si>
    <t>SOLDA EM BARRA DE ESTANHO-CHUMBO 50/50</t>
  </si>
  <si>
    <t>SOLDA ESTANHO/COBRE PARA CONEXOES DE COBRE, FIO 2,5 MM, CARRETEL 500 GR (SEMCHUMBO)</t>
  </si>
  <si>
    <t>SOLDADOR</t>
  </si>
  <si>
    <t>SOLDADOR (MENSALISTA)</t>
  </si>
  <si>
    <t>SOLDADOR ELETRICO (PARA SOLDA A SER TESTADA COM RAIOS "X")</t>
  </si>
  <si>
    <t>SOLDADOR ELETRICO (PARA SOLDA A SER TESTADA COM RAIOS "X") (MENSALISTA)</t>
  </si>
  <si>
    <t>SOLEIRA EM GRANITO, POLIDO, TIPO ANDORINHA/ QUARTZ/ CASTELO/ CORUMBA OUOUTROS EQUIVALENTES DA REGIAO, L= *15* CM, E= *2,0* CM</t>
  </si>
  <si>
    <t>SOLEIRA PRE-MOLDADA EM GRANILITE, MARMORITE OU GRANITINA, L = *15 CM</t>
  </si>
  <si>
    <t>SOLEIRA/ PEITORIL EM MARMORE, POLIDO, BRANCO COMUM, L= *15* CM, E= *2* CM, CORTERETO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</si>
  <si>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</si>
  <si>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</si>
  <si>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</si>
  <si>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</si>
  <si>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</si>
  <si>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</si>
  <si>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</si>
  <si>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</si>
  <si>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</si>
  <si>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</si>
  <si>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</si>
  <si>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ACABAMENTOCROMADO, 1/2" - 15 MM</t>
  </si>
  <si>
    <t>SPRINKLER TIPO PENDENTE, 68 GRAUS CELSIUS (BULBO VERMELHO), ACABAMENTOCROMADO, 3/4" - 20 MM</t>
  </si>
  <si>
    <t>SPRINKLER TIPO PENDENTE, 68 GRAUS CELSIUS (BULBO VERMELHO), ACABAMENTONATURAL, 3/4" - 20 MM</t>
  </si>
  <si>
    <t>SPRINKLER TIPO PENDENTE, 79 GRAUS CELSIUS (BULBO AMARELO), ACABAMENTOCROMADO, 3/4" - 20 MM</t>
  </si>
  <si>
    <t>SPRINKLER TIPO PENDENTE, 79 GRAUS CELSIUS (BULBO AMARELO), ACABAMENTONATURAL, 3/4" - 20 MM</t>
  </si>
  <si>
    <t>SPRINKLER TIPO PENDENTE, 79 GRAUS CELSIUS (BULBO AMARELO,) ACABAMENTONATURAL OU CROMADO, 1/2" - 15 MM</t>
  </si>
  <si>
    <t>SUPORTE "Y" PARA FITA PERFURADA</t>
  </si>
  <si>
    <t>SUPORTE DE FIXACAO PARA ESPELHO / PLACA 4" X 4", PARA 6 MODULOS, PARA INSTALACAODE TOMADAS E INTERRUPTORES (SOMENTE SUPORTE)</t>
  </si>
  <si>
    <t>SUPORTE DE PVC PARA CALHA PLUVIAL, DIAMETRO ENTRE 119 E 170 MM, PARA DRENAGEMPREDIAL</t>
  </si>
  <si>
    <t>SUPORTE EM ACO GALVANIZADO PARA TRANSFORMADOR PARA POSTE DUPLO T 185 X 95MM, CHAPA DE 5/16"</t>
  </si>
  <si>
    <t>SUPORTE GUIA SIMPLES COM ROLDANA EM POLIPROPILENO PARA CHUMBAR, H = 20 CM</t>
  </si>
  <si>
    <t>SUPORTE ISOLADOR REFORCADO DIAMETRO NOMINAL 5/16", COM ROSCA SOBERBA EBUCHA</t>
  </si>
  <si>
    <t>SUPORTE ISOLADOR SIMPLES DIAMETRO NOMINAL 5/16", COM ROSCA SOBERBA E BUCHA</t>
  </si>
  <si>
    <t>SUPORTE MAO-FRANCESA EM ACO, ABAS IGUAIS 30 CM, CAPACIDADE MINIMA 60 KG,BRANCO</t>
  </si>
  <si>
    <t>SUPORTE MAO-FRANCESA EM ACO, ABAS IGUAIS 40 CM, CAPACIDADE MINIMA 70 KG,BRANCO</t>
  </si>
  <si>
    <t>SUPORTE METALICO PARA CALHA PLUVIAL, ZINCADO, DOBRADO, DIAMETRO ENTRE 119 E170 MM, PARA DRENAGEM PREDIAL</t>
  </si>
  <si>
    <t>SUPORTE PARA CALHA DE 150 MM EM FERRO GALVANIZADO</t>
  </si>
  <si>
    <t>SURF DUPLO, EM TUBO DE ACO CARBONO, PINTURA NO PROCESSO ELETROSTATICO EQUIPAMENTO DE GINASTICA PARA ACADEMIA AO AR LIVRE / ACADEMIA DA TERCEIRAIDADE - ATI</t>
  </si>
  <si>
    <t>TABUA DE MADEIRA PARA PISO, CUMARU/IPE CHAMPANHE OU EQUIVALENTE DA REGIAO,ENCAIXE MACHO/FEMEA, *10 X 2* CM</t>
  </si>
  <si>
    <t>TABUA DE MADEIRA PARA PISO, CUMARU/IPE CHAMPANHE OU EQUIVALENTE DA REGIAO,ENCAIXE MACHO/FEMEA, *15 X 2* CM</t>
  </si>
  <si>
    <t>TABUA DE MADEIRA PARA PISO, IPE (CERNE) OU EQUIVALENTE DA REGIAO, ENCAIXEMACHO/FEMEA, *20 X 2* CM</t>
  </si>
  <si>
    <t>TABUA DE MADEIRA APARELHADA *2,5 X 15* CM, MACARANDUBA, ANGELIM OU EQUIVALENTEDA REGIAO</t>
  </si>
  <si>
    <t>TABUA DE MADEIRA APARELHADA *2,5 X 25* CM, MACARANDUBA, ANGELIM OU EQUIVALENTEDA REGIAO</t>
  </si>
  <si>
    <t>TABUA DE MADEIRA APARELHADA *2,5 X 30* CM, MACARANDUBA, ANGELIM OU EQUIVALENTEDA REGIAO</t>
  </si>
  <si>
    <t>TABUA DE MADEIRA NAO APARELHADA *2,5 X 10 CM (1 X 4 ") PINUS, MISTA OU EQUIVALENTEDA REGIAO</t>
  </si>
  <si>
    <t>TABUA DE MADEIRA NAO APARELHADA *2,5 X 15 CM (1 X 6 ") PINUS, MISTA OU EQUIVALENTEDA REGIAO</t>
  </si>
  <si>
    <t>TABUA DE MADEIRA NAO APARELHADA *2,5 X 23* CM (1 x 9 ") PINUS, MISTA OU EQUIVALENTEDA REGIAO</t>
  </si>
  <si>
    <t>TABUA DE MADEIRA NAO APARELHADA *2,5 X 30 CM (1 X 12 ") PINUS, MISTA OU EQUIVALENTEDA REGIAO</t>
  </si>
  <si>
    <t>TABUA DE MADEIRA NAO APARELHADA *2,5 X 30* CM, CEDRINHO OU EQUIVALENTE DAREGIAO</t>
  </si>
  <si>
    <t>TALABARTE DE SEGURANCA, 2 MOSQUETOES TRAVA DUPLA *53* MM DE ABERTURA, COMABSORVEDOR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</si>
  <si>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</si>
  <si>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</si>
  <si>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</si>
  <si>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</si>
  <si>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</si>
  <si>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</si>
  <si>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PARA TOMADA HEXAGONAL</t>
  </si>
  <si>
    <t>TAMPA PARA CONDULETE, EM PVC, PARA 1 INTERRUPTOR</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</si>
  <si>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</si>
  <si>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</si>
  <si>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</si>
  <si>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</si>
  <si>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</si>
  <si>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</si>
  <si>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(CABEAMENTOSUBTERRANEO)</t>
  </si>
  <si>
    <t>TAMPAO / TERMINAL / PLUG, D = 2" , PARA DUTO CORRUGADO PEAD (CABEAMENTOSUBTERRANEO)</t>
  </si>
  <si>
    <t>TAMPAO / TERMINAL / PLUG, D = 3" , PARA DUTO CORRUGADO PEAD (CABEAMENTOSUBTERRANEO)</t>
  </si>
  <si>
    <t>TAMPAO / TERMINAL / PLUG, D = 4" , PARA DUTO CORRUGADO PEAD (CABEAMENTOSUBTERRANEO)</t>
  </si>
  <si>
    <t>TAMPAO COM CORRENTE, EM LATAO, ENGATE RAPIDO 1 1/2", PARA INSTALACAO PREDIALDE COMBATE A INCENDIO</t>
  </si>
  <si>
    <t>TAMPAO COM CORRENTE, EM LATAO, ENGATE RAPIDO 2 1/2", PARA INSTALACAO PREDIALDE COMBATE A INCENDIO</t>
  </si>
  <si>
    <t>TAMPAO COMPLETO PARA TIL, EM PVC, OCRE, DN 150 MM, PARA REDE COLETORA DEESGOTO</t>
  </si>
  <si>
    <t>TAMPAO COMPLETO PARA TIL, EM PVC, OCRE, DN 200 MM, PARA REDE COLETORA DEESGOTO</t>
  </si>
  <si>
    <t>TAMPAO COMPLETO PARA TIL, EM PVC, OCRE, DN 250 MM, PARA REDE COLETORA DEESGOTO</t>
  </si>
  <si>
    <t>TAMPAO FOFO ARTICULADO P/ REGISTRO, CLASSE A15 CARGA MAX 1,5 T, *200 X 200* MM</t>
  </si>
  <si>
    <t>TAMPAO FOFO ARTICULADO P/ REGISTRO, CLASSE A15 CARGA MAXIMA 1,5 T, *400 X 400* MM</t>
  </si>
  <si>
    <t>TAMPAO FOFO ARTICULADO, CLASSE B125 CARGA MAX 12,5 T, REDONDO TAMPA 600 MM,REDE PLUVIAL/ESGOTO</t>
  </si>
  <si>
    <t>TAMPAO FOFO SIMPLES COM BASE, CLASSE A15 CARGA MAX 1,5 T, *400 X 600* MM, REDETELEFONE</t>
  </si>
  <si>
    <t>TAMPAO FOFO SIMPLES COM BASE, CLASSE A15 CARGA MAX 1,5 T, 300 X 300 MM, REDEPLUVIAL/ESGOTO</t>
  </si>
  <si>
    <t>TAMPAO FOFO SIMPLES COM BASE, CLASSE A15 CARGA MAX 1,5 T, 300 X 400 MM</t>
  </si>
  <si>
    <t>TAMPAO FOFO SIMPLES COM BASE, CLASSE A15 CARGA MAX 1,5 T, 400 X 400 MM, REDEPLUVIAL/ESGOTO/ELETRICA</t>
  </si>
  <si>
    <t>TAMPAO FOFO SIMPLES COM BASE, CLASSE A15 CARGA MAX 1,5 T, 400 X 500 MM, COMINSCRICAO INCENDIO</t>
  </si>
  <si>
    <t>TAMPAO FOFO SIMPLES COM BASE, CLASSE B125 CARGA MAX 12,5 T, REDONDO TAMPA 500MM, REDE PLUVIAL/ESGOTO</t>
  </si>
  <si>
    <t>TAMPAO FOFO SIMPLES COM BASE, CLASSE B125 CARGA MAX 12,5 T, REDONDO TAMPA 600MM, REDE PLUVIAL/ESGOTO</t>
  </si>
  <si>
    <t>TAMPAO FOFO SIMPLES COM BASE, CLASSE D400 CARGA MAX 40 T, REDONDO TAMPA 500MM, REDE PLUVIAL/ESGOTO</t>
  </si>
  <si>
    <t>TAMPAO FOFO SIMPLES COM BASE, CLASSE D400 CARGA MAX 40 T, REDONDO TAMPA 600MM, REDE PLUVIAL/ESGOTO</t>
  </si>
  <si>
    <t>TAMPAO FOFO SIMPLES COM BASE, CLASSE D400 CARGA MAX 40 T, REDONDO TAMPA 900MM, REDE PLUVIAL/ESGOTO</t>
  </si>
  <si>
    <t>TAMPAO FOFO SIMPLES, CLASSE A15 CARGA MAX 1,5 T, *550 X 1100* MM, REDE TELEFONE</t>
  </si>
  <si>
    <t>TAMPAO PARA TELHA ESTRUTURAL DE FIBROCIMENTO 1 ABA, DE 370 X 155 X 76 MM (SEMAMIANTO)</t>
  </si>
  <si>
    <t>TAMPAO PARA TELHA ESTRUTURAL DE FIBROCIMENTO 2 ABAS, DE 787 X 215 X 60 MM (SEMAMIANTO)</t>
  </si>
  <si>
    <t>TANQUE ACO INOXIDAVEL (ACO 304) COM ESFREGADOR E VALVULA, DE *50 X 40 X 22* CM</t>
  </si>
  <si>
    <t>TANQUE DE ACO PARA TRANSPORTE DE AGUA COM CAPACIDADE DE 14 M3 (INCLUIMONTAGEM, NAO INCLUI CAMINHAO)</t>
  </si>
  <si>
    <t>TANQUE DE ACO PARA TRANSPORTE DE AGUA COM CAPACIDADE DE 4 M3 (INCLUIMONTAGEM, NAO INCLUI CAMINHAO)</t>
  </si>
  <si>
    <t>TANQUE DE ACO PARA TRANSPORTE DE AGUA COM CAPACIDADE DE 6 M3 (INCLUIMONTAGEM, NAO INCLUI CAMINHAO)</t>
  </si>
  <si>
    <t>TANQUE DE ACO PARA TRANSPORTE DE AGUA COM CAPACIDADE DE 8 M3 (INCLUIMONTAGEM, NAO INCLUI CAMINHAO)</t>
  </si>
  <si>
    <t>TANQUE DE ASFALTO ESTACIONARIO COM MACARICO, CAPACIDADE 20.000 L</t>
  </si>
  <si>
    <t>TANQUE DE ASFALTO ESTACIONARIO COM SERPENTINA, CAPACIDADE 20.000 L</t>
  </si>
  <si>
    <t>TANQUE DE ASFALTO ESTACIONARIO COM SERPENTINA, CAPACIDADE 30.000 L</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</si>
  <si>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</si>
  <si>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</si>
  <si>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</si>
  <si>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</si>
  <si>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</si>
  <si>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</si>
  <si>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</si>
  <si>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</si>
  <si>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</si>
  <si>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</si>
  <si>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</si>
  <si>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</si>
  <si>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</si>
  <si>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</si>
  <si>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</si>
  <si>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</si>
  <si>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</si>
  <si>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</si>
  <si>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</si>
  <si>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</si>
  <si>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</si>
  <si>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</si>
  <si>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</si>
  <si>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</si>
  <si>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</si>
  <si>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</si>
  <si>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</si>
  <si>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</si>
  <si>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</si>
  <si>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</si>
  <si>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</si>
  <si>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</si>
  <si>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</si>
  <si>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</si>
  <si>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</si>
  <si>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</si>
  <si>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</si>
  <si>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</si>
  <si>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</si>
  <si>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</si>
  <si>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</si>
  <si>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</si>
  <si>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</si>
  <si>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</si>
  <si>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</si>
  <si>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</si>
  <si>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</si>
  <si>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</si>
  <si>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</si>
  <si>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</si>
  <si>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</si>
  <si>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</si>
  <si>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</si>
  <si>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</si>
  <si>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</si>
  <si>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</si>
  <si>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</si>
  <si>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</si>
  <si>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</si>
  <si>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X20 X 16 MM</t>
  </si>
  <si>
    <t>TE DE REDUCAO METALICO, PARA CONEXAO COM ANEL DESLIZANTE EM TUBO PEX, DN 16 X25 X 16 MM</t>
  </si>
  <si>
    <t>TE DE REDUCAO METALICO, PARA CONEXAO COM ANEL DESLIZANTE EM TUBO PEX, DN 20 X16 X 16 MM</t>
  </si>
  <si>
    <t>TE DE REDUCAO METALICO, PARA CONEXAO COM ANEL DESLIZANTE EM TUBO PEX, DN 20 X16 X 20 MM</t>
  </si>
  <si>
    <t>TE DE REDUCAO METALICO, PARA CONEXAO COM ANEL DESLIZANTE EM TUBO PEX, DN 20 X20 X 16 MM</t>
  </si>
  <si>
    <t>TE DE REDUCAO METALICO, PARA CONEXAO COM ANEL DESLIZANTE EM TUBO PEX, DN 20 X25 X 20 MM</t>
  </si>
  <si>
    <t>TE DE REDUCAO METALICO, PARA CONEXAO COM ANEL DESLIZANTE EM TUBO PEX, DN 25 X16 X 16 MM</t>
  </si>
  <si>
    <t>TE DE REDUCAO METALICO, PARA CONEXAO COM ANEL DESLIZANTE EM TUBO PEX, DN 25 X16 X 20 MM</t>
  </si>
  <si>
    <t>TE DE REDUCAO METALICO, PARA CONEXAO COM ANEL DESLIZANTE EM TUBO PEX, DN 25 X16 X 25 MM</t>
  </si>
  <si>
    <t>TE DE REDUCAO METALICO, PARA CONEXAO COM ANEL DESLIZANTE EM TUBO PEX, DN 25 X20 X 20 MM</t>
  </si>
  <si>
    <t>TE DE REDUCAO METALICO, PARA CONEXAO COM ANEL DESLIZANTE EM TUBO PEX, DN 25 X20 X 25 MM</t>
  </si>
  <si>
    <t>TE DE REDUCAO METALICO, PARA CONEXAO COM ANEL DESLIZANTE EM TUBO PEX, DN 25 X32 X 25 MM</t>
  </si>
  <si>
    <t>TE DE REDUCAO METALICO, PARA CONEXAO COM ANEL DESLIZANTE EM TUBO PEX, DN 32 X20 X 32 MM</t>
  </si>
  <si>
    <t>TE DE REDUCAO METALICO, PARA CONEXAO COM ANEL DESLIZANTE EM TUBO PEX, DN 32 X25 X 25 MM</t>
  </si>
  <si>
    <t>TE DE REDUCAO METALICO, PARA CONEXAO COM ANEL DESLIZANTE EM TUBO PEX, DN 32 X25 X 32 MM</t>
  </si>
  <si>
    <t>TE DE REDUCAO, CPVC, 22 X 15 MM, PARA AGUA QUENTE PREDIAL</t>
  </si>
  <si>
    <t>TE DE REDUCAO, CPVC, 35 X 28 MM, PARA AGUA QUENTE PREDIAL</t>
  </si>
  <si>
    <t>TE DE REDUCAO, CPVC, 42 X 35 MM, PARA AGUA QUENTE PREDIAL</t>
  </si>
  <si>
    <t>TE DE REDUCAO, PVC LEVE, CURTO, 90 GRAUS, COM BOLSA PARA ANEL, 150 X 100 MM,PARA ESGOTO</t>
  </si>
  <si>
    <t>TE DE REDUCAO, PVC PBA, BBB, JE, DN 100 X 50 / DE 110 X 60 MM, PARA REDE AGUA (NBR10351)</t>
  </si>
  <si>
    <t>TE DE REDUCAO, PVC PBA, BBB, JE, DN 75 X 50 / DE 85 X 60 MM, PARA REDE AGUA (NBR10351)</t>
  </si>
  <si>
    <t>TE DE REDUCAO, PVC, BBB, JE, 90 GRAUS, DN 200 X 150 MM, PARA TUBO CORRUGADO E/OULISO, REDE COLETORA ESGOTO (NBR 10569)</t>
  </si>
  <si>
    <t>TE DE REDUCAO, PVC, BBB, JE, 90 GRAUS, DN 250 X 150 MM, PARA TUBO CORRUGADO E/OULISO,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</si>
  <si>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</si>
  <si>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</si>
  <si>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</si>
  <si>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</si>
  <si>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</si>
  <si>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</si>
  <si>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</si>
  <si>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</si>
  <si>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</si>
  <si>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20MM - LIGACAO PREDIAL DE AGUA</t>
  </si>
  <si>
    <t>TE DE SERVICO INTEGRADO, EM POLIPROPILENO (PP), PARA TUBOS EM PEAD/PVC, 60 X 32MM - LIGACAO PREDIAL DE AGUA</t>
  </si>
  <si>
    <t>TE DE SERVICO INTEGRADO, EM POLIPROPILENO (PP), PARA TUBOS EM PEAD, 63 X 20 MM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</si>
  <si>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</si>
  <si>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</si>
  <si>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</si>
  <si>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</si>
  <si>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</si>
  <si>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</si>
  <si>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</si>
  <si>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</si>
  <si>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</si>
  <si>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</si>
  <si>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</si>
  <si>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XROSCA F, 1/2" X 15 X 1/2"</t>
  </si>
  <si>
    <t>TE DUPLA CURVA BRONZE/LATAO (REF 764) SEM ANEL DE SOLDA, ROSCA F X BOLSA XROSCA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</si>
  <si>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</si>
  <si>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</si>
  <si>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</si>
  <si>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</si>
  <si>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AGUAQUENTE E FRIA PREDIAL</t>
  </si>
  <si>
    <t>TE MISTURADOR DE TRANSICAO, CPVC, COM ROSCA, 22 MM X 3/4", PARA AGUA QUENTE</t>
  </si>
  <si>
    <t>TE MISTURADOR METALICO, PARA CONEXAO COM ANEL DESLIZANTE EM TUBO PEX, DN 16MM X 1/2"</t>
  </si>
  <si>
    <t>TE MISTURADOR, CPVC, SOLDAVEL, 15 MM, PARA AGUA QUENTE</t>
  </si>
  <si>
    <t>TE MISTURADOR, PPR, F M M, DN 20 X 20 MM, PARA AGUA QUENTE PREDIAL</t>
  </si>
  <si>
    <t>TE MISTURADOR, PPR, F M M, DN 25 X 25 MM, PARA AGUA QUENTE PREDIAL</t>
  </si>
  <si>
    <t>TE NORMAL, PPR, SOLDAVEL, 90 GRAUS, DN 110 X 110 X 110 MM, PARA AGUA QUENTEPREDIAL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</si>
  <si>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</si>
  <si>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</si>
  <si>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</si>
  <si>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</si>
  <si>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</si>
  <si>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</si>
  <si>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</si>
  <si>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</si>
  <si>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</si>
  <si>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</si>
  <si>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</si>
  <si>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</si>
  <si>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</si>
  <si>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</si>
  <si>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1/2",PARA AGUA FRIA PREDIAL</t>
  </si>
  <si>
    <t>TE PVC, SOLDAVEL, COM BUCHA DE LATAO NA BOLSA CENTRAL, 90 GRAUS, 25 MM X 1/2",PARA AGUA FRIA PREDIAL</t>
  </si>
  <si>
    <t>TE PVC, SOLDAVEL, COM BUCHA DE LATAO NA BOLSA CENTRAL, 90 GRAUS, 25 MM X 3/4",PARA AGUA FRIA PREDIAL</t>
  </si>
  <si>
    <t>TE PVC, SOLDAVEL, COM BUCHA DE LATAO NA BOLSA CENTRAL, 90 GRAUS, 32 MM X 3/4",PARA AGUA FRIA PREDIAL</t>
  </si>
  <si>
    <t>TE PVC, SOLDAVEL, COM ROSCA NA BOLSA CENTRAL, 90 GRAUS, 20 MM X 1/2", PARA AGUAFRIA PREDIAL</t>
  </si>
  <si>
    <t>TE PVC, SOLDAVEL, COM ROSCA NA BOLSA CENTRAL, 90 GRAUS, 25 MM X 1/2", PARA AGUAFRIA PREDIAL</t>
  </si>
  <si>
    <t>TE PVC, SOLDAVEL, COM ROSCA NA BOLSA CENTRAL, 90 GRAUS, 25 MM X 3/4", PARA AGUAFRIA PREDIAL</t>
  </si>
  <si>
    <t>TE PVC, SOLDAVEL, COM ROSCA NA BOLSA CENTRAL, 90 GRAUS, 32 MM X 3/4", PARA AGUAFRIA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</si>
  <si>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</si>
  <si>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</si>
  <si>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</si>
  <si>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</si>
  <si>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16MM X 1/2"</t>
  </si>
  <si>
    <t>TE ROSCA FEMEA, METALICO, PARA CONEXAO COM ANEL DESLIZANTE EM TUBO PEX, DN 20MM X 1/2"</t>
  </si>
  <si>
    <t>TE ROSCA FEMEA, METALICO, PARA CONEXAO COM ANEL DESLIZANTE EM TUBO PEX, DN 20MM X 3/4"</t>
  </si>
  <si>
    <t>TE ROSCA FEMEA, METALICO, PARA CONEXAO COM ANEL DESLIZANTE EM TUBO PEX, DN 25MM X 1/2"</t>
  </si>
  <si>
    <t>TE ROSCA FEMEA, METALICO, PARA CONEXAO COM ANEL DESLIZANTE EM TUBO PEX, DN 25MM X 3/4"</t>
  </si>
  <si>
    <t>TE ROSCA MACHO, METALICO, PARA CONEXAO COM ANEL DESLIZANTE EM TUBO PEX, DN 16MM X 1/2"</t>
  </si>
  <si>
    <t>TE ROSCA MACHO, METALICO, PARA CONEXAO COM ANEL DESLIZANTE EM TUBO PEX, DN 25MM X 3/4"</t>
  </si>
  <si>
    <t>TE ROSCA MACHO, METALICO, PARA CONEXAO COM ANEL DESLIZANTE EM TUBO PEX, DN 32MM X 1"</t>
  </si>
  <si>
    <t>TE ROSCA MACHO, METALICO, PARA CONEXAO COM ANEL DESLIZANTE EM TUBO PEX, DN 32MM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</si>
  <si>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</si>
  <si>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</si>
  <si>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</si>
  <si>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</si>
  <si>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</si>
  <si>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</si>
  <si>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</si>
  <si>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</si>
  <si>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</si>
  <si>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</si>
  <si>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</si>
  <si>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</si>
  <si>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</si>
  <si>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</si>
  <si>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</si>
  <si>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</si>
  <si>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</si>
  <si>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</si>
  <si>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</si>
  <si>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</si>
  <si>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</si>
  <si>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</si>
  <si>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</si>
  <si>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</si>
  <si>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</si>
  <si>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</si>
  <si>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</si>
  <si>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</si>
  <si>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</si>
  <si>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</si>
  <si>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</si>
  <si>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</si>
  <si>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</si>
  <si>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</si>
  <si>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</si>
  <si>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</si>
  <si>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</si>
  <si>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</si>
  <si>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</si>
  <si>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</si>
  <si>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</si>
  <si>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</si>
  <si>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75 X 75 MM, PARA ESGOTO PREDIAL</t>
  </si>
  <si>
    <t>TE, PVC, 90 GRAUS, BBB, JE, DN 100 MM, PARA REDE COLETORA ESGOTO (NBR 10569)</t>
  </si>
  <si>
    <t>TE, PVC, 90 GRAUS, BBB, JE, DN 100 MM, PARA TUBO CORRUGADO E/OU LISO, REDECOLETORA ESGOTO (NBR 10569</t>
  </si>
  <si>
    <t>TE, PVC, 90 GRAUS, BBB, JE, DN 150 MM, PARA REDE COLETORA ESGOTO (NBR 10569)</t>
  </si>
  <si>
    <t>TE, PVC, 90 GRAUS, BBB, JE, DN 150 MM, PARA TUBO CORRUGADO E/OU LISO, REDECOLETORA ESGOTO (NBR 10569)</t>
  </si>
  <si>
    <t>TE, PVC, 90 GRAUS, BBB, JE, DN 200 MM, PARA TUBO CORRUGADO E/OU LISO, REDECOLETORA ESGOTO (NBR 10569)</t>
  </si>
  <si>
    <t>TE, PVC, 90 GRAUS, BBB, JE, DN 250 MM, PARA TUBO CORRUGADO E/OU LISO, REDECOLETORA ESGOTO (NBR 10569)</t>
  </si>
  <si>
    <t>TE, PVC, 90 GRAUS, BBB, JE, DN 300 MM, PARA TUBO CORRUGADO E/OU LISO, REDECOLETORA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</si>
  <si>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</si>
  <si>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</si>
  <si>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</si>
  <si>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</si>
  <si>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</si>
  <si>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</si>
  <si>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</si>
  <si>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</si>
  <si>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</si>
  <si>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POLIMERO, MALHA HEXAGONAL DUPLATORCAO, 8 X 10 CM (ZN/AL REVESTIDO COM POLIMERO), FIO *2,4* MM</t>
  </si>
  <si>
    <t>TELA DE ACO SOLDADA GALVANIZADA/ZINCADA PARA ALVENARIA, FIO D = *1,20 A 1,70* MM,MALHA 15 X 15 MM, (C X L) *50 X 12* CM</t>
  </si>
  <si>
    <t>TELA DE ACO SOLDADA GALVANIZADA/ZINCADA PARA ALVENARIA, FIO D = *1,20 A 1,70* MM,MALHA 15 X 15 MM, (C X L) *50 X 17,5* CM</t>
  </si>
  <si>
    <t>TELA DE ACO SOLDADA GALVANIZADA/ZINCADA PARA ALVENARIA, FIO D = *1,20 A 1,70* MM,MALHA 15 X 15 MM, (C X L) *50 X 10,5* CM</t>
  </si>
  <si>
    <t>TELA DE ACO SOLDADA GALVANIZADA/ZINCADA PARA ALVENARIA, FIO D = *1,20 A 1,70* MM,MALHA 15 X 15 MM, (C X L) *50 X 6* CM</t>
  </si>
  <si>
    <t>TELA DE ACO SOLDADA GALVANIZADA/ZINCADA PARA ALVENARIA, FIO D = *1,20 A 1,70* MM,MALHA 15 X 15 MM, (C X L) *50 X 7,5* CM</t>
  </si>
  <si>
    <t>TELA DE ACO SOLDADA GALVANIZADA/ZINCADA PARA ALVENARIA, FIO D = *1,24 MM, MALHA25 X 25 MM</t>
  </si>
  <si>
    <t>TELA DE ACO SOLDADA NERVURADA, CA-60, L-159, (1,69 KG/M2), DIAMETRO DO FIO = 4,5 MM,LARGURA = 2,45 M, ESPACAMENTO DA MALHA = 30 X 10 CM</t>
  </si>
  <si>
    <t>TELA DE ACO SOLDADA NERVURADA, CA-60, Q-113, (1,8 KG/M2), DIAMETRO DO FIO = 3,8 MM,LARGURA = 2,45 M, ESPACAMENTO DA MALHA = 10 X 10 CM</t>
  </si>
  <si>
    <t>TELA DE ACO SOLDADA NERVURADA, CA-60, Q-138, (2,20 KG/M2), DIAMETRO DO FIO = 4,2 MM,LARGURA = 2,45 M, ESPACAMENTO DA MALHA = 10 X 10 CM</t>
  </si>
  <si>
    <t>TELA DE ACO SOLDADA NERVURADA, CA-60, Q-159, (2,52 KG/M2), DIAMETRO DO FIO = 4,5 MM,LARGURA = 2,45 M, ESPACAMENTO DA MALHA = 10 X 10 CM</t>
  </si>
  <si>
    <t>TELA DE ACO SOLDADA NERVURADA, CA-60, Q-196, (3,11 KG/M2), DIAMETRO DO FIO = 5,0 MM,LARGURA = 2,45 M, ESPACAMENTO DA MALHA = 10 X 10 CM</t>
  </si>
  <si>
    <t>TELA DE ACO SOLDADA NERVURADA, CA-60, Q-61, (0,97 KG/M2), DIAMETRO DO FIO = 3,4 MM,LARGURA = 2,45 M, ESPACAMENTO DA MALHA = 15 X 15 CM</t>
  </si>
  <si>
    <t>TELA DE ACO SOLDADA NERVURADA, CA-60, Q-92, (1,48 KG/M2), DIAMETRO DO FIO = 4,2 MM,LARGURA = 2,45 X 60 M DE COMPRIMENTO, ESPACAMENTO DA MALHA = 15 X 15 CM</t>
  </si>
  <si>
    <t>TELA DE ACO SOLDADA NERVURADA, CA-60, T-196, (2,11 KG/M2), DIAMETRO DO FIO = 5,0 MM,LARGURA = 2,45 M, ESPACAMENTO DA MALHA = 30 X 10 CM</t>
  </si>
  <si>
    <t>TELA DE ANIAGEM (JUTA)</t>
  </si>
  <si>
    <t>TELA DE ARAME GALVANIZADA QUADRANGULAR / LOSANGULAR, FIO 2,11 MM (14 BWG),MALHA 5 X 5 CM, H = 2 M</t>
  </si>
  <si>
    <t>TELA DE ARAME GALVANIZADA QUADRANGULAR / LOSANGULAR, FIO 2,77 MM (12 BWG),MALHA 10 X 10 CM, H = 2 M</t>
  </si>
  <si>
    <t>TELA DE ARAME GALVANIZADA QUADRANGULAR / LOSANGULAR, FIO 2,77 MM (12 BWG),MALHA 5 X 5 CM, H = 2 M</t>
  </si>
  <si>
    <t>TELA DE ARAME GALVANIZADA QUADRANGULAR / LOSANGULAR, FIO 3,4 MM (10 BWG),MALHA 5 X 5 CM, H = 2 M</t>
  </si>
  <si>
    <t>TELA DE ARAME GALVANIZADA QUADRANGULAR / LOSANGULAR, FIO 4,19 MM (8 BWG),MALHA 5 X 5 CM, H = 2 M</t>
  </si>
  <si>
    <t>TELA DE ARAME GALVANIZADA REVESTIDA EM PVC, QUADRANGULAR / LOSANGULAR, FIO2,11 MM (14 BWG), BITOLA FINAL = *2,8* MM, MALHA *8 X 8* CM, H = 2 M</t>
  </si>
  <si>
    <t>TELA DE ARAME GALVANIZADA REVESTIDA EM PVC, QUADRANGULAR / LOSANGULAR, FIO2,77 MM (12 BWG), BITOLA FINAL = *3,8* MM, MALHA 7,5 X 7,5 CM, H = 2 M</t>
  </si>
  <si>
    <t>TELA DE ARAME GALVANIZADA, HEXAGONAL, FIO 0,56 MM (24 BWG), MALHA 1/2", H = 1 M</t>
  </si>
  <si>
    <t>TELA DE ARAME ONDULADA, FIO *2,77* MM (12 BWG), MALHA 5 X 5 CM, H = 2 M</t>
  </si>
  <si>
    <t>TELA DE FIBRA DE VIDRO, ACABAMENTO ANTI-ALCALINO, MALHA 10 X 10 MM</t>
  </si>
  <si>
    <t>TELA EM MALHA HEXAGONAL DE DUPLA TORCAO 8 X 10 CM (ZN/AL REVESTIDO COMPOLIMERO), FIO 2,7 MM, COM GEOMANTA OU BIOMANTA, DIMENSOES 4,0 X 2,0 X 0,6 M, COMINCLINACAO DE 70 GRAUS, PARA SOLO REFORCADO</t>
  </si>
  <si>
    <t>TELA EM METAL PARA ESTUQUE (DEPLOYE)</t>
  </si>
  <si>
    <t>TELA FACHADEIRA EM POLIETILENO, ROLO DE 3 X 100 M (L X C), COR BRANCA, SEMLOGOMARCA - PARA PROTECAO DE OBRAS</t>
  </si>
  <si>
    <t>TELA PLASTICA LARANJA, TIPO TAPUME PARA SINALIZACAO, MALHA RETANGULAR, ROLO1.20 X 50 M (L X C)</t>
  </si>
  <si>
    <t>TELA PLASTICA TECIDA LISTRADA BRANCA E LARANJA, TIPO GUARDA CORPO, EMPOLIETILENO MONOFILADO, ROLO 1,20 X 50 M (L X C)</t>
  </si>
  <si>
    <t>TELHA CERAMICA TIPO AMERICANA, COMPRIMENTO DE *45* CM, RENDIMENTO DE *12*TELHAS/M2</t>
  </si>
  <si>
    <t>TELHA DE BARRO / CERAMICA, NAO ESMALTADA, TIPO COLONIAL, CANAL, PLAN, PAULISTA,COMPRIMENTO DE *44 A 50* CM, RENDIMENTO DE COBERTURA DE *26* TELHAS/M2</t>
  </si>
  <si>
    <t>TELHA DE BARRO / CERAMICA, TIPO ROMANA, AMERICANA, PORTUGUESA, FRANCESA,COMPRIMENTO DE *41* CM, RENDIMENTO DE *16* TELHAS/M2</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</si>
  <si>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</si>
  <si>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</si>
  <si>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</si>
  <si>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</si>
  <si>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</si>
  <si>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</si>
  <si>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</si>
  <si>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</si>
  <si>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</si>
  <si>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</si>
  <si>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</si>
  <si>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</si>
  <si>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</si>
  <si>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</si>
  <si>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</si>
  <si>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</si>
  <si>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</si>
  <si>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</si>
  <si>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</si>
  <si>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</si>
  <si>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</si>
  <si>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</si>
  <si>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</si>
  <si>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</si>
  <si>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</si>
  <si>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</si>
  <si>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</si>
  <si>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</si>
  <si>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</si>
  <si>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</si>
  <si>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</si>
  <si>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</si>
  <si>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</si>
  <si>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</si>
  <si>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</si>
  <si>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ONDULADA EM ACO ZINCADO, ALTURA DE 17 MM, ESPESSURA DE 0,50 MM, LARGURAUTIL DE APROXIMADAMENTE 985 MM, SEM PINTURA</t>
  </si>
  <si>
    <t>TELHA TERMOISOLANTE REVESTIDA EM ACO GALVALUME, COM FACE SUPERIOR EM TELHATRAPEZOIDAL E FACE INFERIOR EM CHAPA PLANA (NÃO INCLUI ACESSORIOS DE FIXACAO),REVESTIMENTO COM ESPESSURA DE 0,50 MM COM PRE-PINTURA DE COR BRANCA NASDUAS FACES, NUCLEO EM POLIISOCIANURATO (PIR) COM ESPESSURA DE 50 MM</t>
  </si>
  <si>
    <t>TELHA TERMOISOLANTE REVESTIDA EM ACO GALVANIZADO, FACE SUPERIOR EM TELHATRAPEZOIDAL E FACE INFERIOR EM CHAPA PLANA (SEM ACESSORIOS DE FIXACAO),REVESTIMENTO COM ESPESSURA DE 0,50 MM COM PRE-PINTURA NAS DUAS FACES,NUCLEO EM POLIESTIRENO (EPS) DE 30 MM</t>
  </si>
  <si>
    <t>TELHA TERMOISOLANTE REVESTIDA EM ACO GALVANIZADO, FACE SUPERIOR EM TELHATRAPEZOIDAL E FACE INFERIOR EM CHAPA PLANA (SEM ACESSORIOS DE FIXACAO),REVESTIMENTO COM ESPESSURA DE 0,50 MM COM PRE-PINTURA NAS DUAS FACES,NUCLEO EM POLIESTIRENO (EPS) DE 50 MM</t>
  </si>
  <si>
    <t>TELHA TERMOISOLANTE REVESTIDA EM ACO GALVANIZADO, FACES SUPERIOR E INFERIOREM TELHA TRAPEZOIDAL (SEM ACESSORIOS DE FIXACAO), REVESTIMENTO COMESPESSURA DE 0,50 MM COM PRE-PINTURA NAS DUAS FACES, NUCLEO EM POLIESTIRENO(EPS) DE 50 MM</t>
  </si>
  <si>
    <t>TELHA TRAPEZOIDAL EM ALUMINIO, ALTURA DE *38* MM E ESPESSURA DE 0,5 MM (LARGURATOTAL DE 1056 MM E COMPRIMENTO DE 5000 MM)</t>
  </si>
  <si>
    <t>TELHA TRAPEZOIDAL EM ALUMINIO, ALTURA DE *38* MM E ESPESSURA DE 0,7 MM (LARGURATOTAL DE 1056 MM E COMPRIMENTO DE 5000 MM)</t>
  </si>
  <si>
    <t>TELHA VIDRO TIPO CANAL OU COLONIAL, C = 46 A 50 CM</t>
  </si>
  <si>
    <t>TELHADOR</t>
  </si>
  <si>
    <t>TERMINAL A COMPRESSAO EM COBRE ESTANHADO PARA CABO 10 MM2, 1 FURO E 1COMPRESSAO, PARA PARAFUSO DE FIXACAO M6</t>
  </si>
  <si>
    <t>TERMINAL A COMPRESSAO EM COBRE ESTANHADO PARA CABO 120 MM2, 1 FURO E 1COMPRESSAO, PARA PARAFUSO DE FIXACAO M12</t>
  </si>
  <si>
    <t>TERMINAL A COMPRESSAO EM COBRE ESTANHADO PARA CABO 2,5 MM2, 1 FURO E 1COMPRESSAO, PARA PARAFUSO DE FIXACAO M5</t>
  </si>
  <si>
    <t>TERMINAL A COMPRESSAO EM COBRE ESTANHADO PARA CABO 4 MM2, 1 FURO E 1COMPRESSAO, PARA PARAFUSO DE FIXACAO M5</t>
  </si>
  <si>
    <t>TERMINAL A COMPRESSAO EM COBRE ESTANHADO PARA CABO 50 MM2, 1 FURO E 1COMPRESSAO, PARA PARAFUSO DE FIXACAO M8</t>
  </si>
  <si>
    <t>TERMINAL A COMPRESSAO EM COBRE ESTANHADO PARA CABO 6 MM2, 1 FURO E 1COMPRESSAO, PARA PARAFUSO DE FIXACAO M6</t>
  </si>
  <si>
    <t>TERMINAL A COMPRESSAO EM COBRE ESTANHADO PARA CABO 70 MM2, 1 FURO E 1COMPRESSAO, PARA PARAFUSO DE FIXACAO M10</t>
  </si>
  <si>
    <t>TERMINAL A COMPRESSAO EM COBRE ESTANHADO PARA CABO 95 MM2, 1 FURO E 1COMPRESSAO, PARA PARAFUSO DE FIXACAO M12</t>
  </si>
  <si>
    <t>TERMINAL AEREO EM ACO GALVANIZADO DN 5/16", COMPRIMENTO DE 350MM, COM BASE DEFIXACAO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</si>
  <si>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</si>
  <si>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</si>
  <si>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</si>
  <si>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</si>
  <si>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PARAFIXACAO</t>
  </si>
  <si>
    <t>TERMINAL METALICO A PRESSAO PARA 1 CABO DE 150 MM2, COM 1 FURO DE FIXACAO</t>
  </si>
  <si>
    <t>TERMINAL METALICO A PRESSAO PARA 1 CABO DE 16 A 25 MM2, COM 2 FUROS PARAFIXACAO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</si>
  <si>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</si>
  <si>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</si>
  <si>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</si>
  <si>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</si>
  <si>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</si>
  <si>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</si>
  <si>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</si>
  <si>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</si>
  <si>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</si>
  <si>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</si>
  <si>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</si>
  <si>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MM2, COM 1 FURO DE FIXACAO</t>
  </si>
  <si>
    <t>TERMINAL METALICO A PRESSAO 1 CABO, PARA CABOS DE 4 A 10 MM2, COM 2 FUROS PARAFIXACAO</t>
  </si>
  <si>
    <t>TERMOFUSORA PARA TUBOS E CONEXOES EM PPR COM DIAMETROS DE 20 A 63 MM,POTENCIA DE 800 W, TENSAO 220 V</t>
  </si>
  <si>
    <t>TERMOFUSORA PARA TUBOS E CONEXOES EM PPR COM DIAMETROS DE 75 A 110 MM,POTENCIA DE *1100* W, TENSAO 220 V</t>
  </si>
  <si>
    <t>TERRA VEGETAL (ENSACADA)</t>
  </si>
  <si>
    <t>TERRA VEGETAL (GRANEL)</t>
  </si>
  <si>
    <t>TESTEIRA ANTIDERRAPANTE PARA PISO VINILICO *5 X 2,5* CM, E = 2 MM</t>
  </si>
  <si>
    <t>TIL PARA LIGACAO PREDIAL, EM PVC, JE, BBB, DN 100 X 100 MM, PARA REDE COLETORAESGOTO (NBR 10569)</t>
  </si>
  <si>
    <t>TINTA / REVESTIMENTO A BASE DE RESINA EPOXI COM ALCATRAO, BICOMPONENTE</t>
  </si>
  <si>
    <t>TINTA A BASE DE RESINA ACRILICA EMULSIONADA EM AGUA, PARA SINALIZACAOHORIZONTAL VIARIA (NBR 13699)</t>
  </si>
  <si>
    <t>TINTA A BASE DE RESINA ACRILICA, PARA SINALIZACAO HORIZONTAL VIARIA (NBR 11862)</t>
  </si>
  <si>
    <t>TINTA ACRILICA PARA CERAMICA</t>
  </si>
  <si>
    <t>TINTA ACRILICA PREMIUM PARA PISO</t>
  </si>
  <si>
    <t>TINTA ACRILICA PREMIUM, COR BRANCO FOSCO</t>
  </si>
  <si>
    <t>TINTA ASFALTICA IMPERMEABILIZANTE DILUIDA EM SOLVENTE, PARA MATERIAISCIMENTICIOS,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</si>
  <si>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</si>
  <si>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</si>
  <si>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</si>
  <si>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</si>
  <si>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</si>
  <si>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</si>
  <si>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</si>
  <si>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</si>
  <si>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</si>
  <si>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</si>
  <si>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</si>
  <si>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MINERAL IMPERMEAVEL EM PO, BRANCA</t>
  </si>
  <si>
    <t>TINTA PROTETORA SUPERFICIE METALICA ALUMINIO</t>
  </si>
  <si>
    <t>TIRANTE COM ELO, EM ARAME GALVANIZADO RIGIDO, NUMERO 10, COMPRIMENTO 2000 MM,PARA PENDURAL DE FORRO REMOVIVEL</t>
  </si>
  <si>
    <t>TIRANTE EM FERRO GALVANIZADO PARA CONTRAVENTAMENTO DE TELHA CANALETE 90, 1/4"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</si>
  <si>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</si>
  <si>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</si>
  <si>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</si>
  <si>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CONJUNTO MONTADO PARAEMBUTIR 4" X 2" (PLACA + SUPORTE + MODULO)</t>
  </si>
  <si>
    <t>TOMADA RJ11, 2 FIOS (APENAS MODULO)</t>
  </si>
  <si>
    <t>TOMADA RJ11, 2 FIOS, CONJUNTO MONTADO PARA EMBUTIR 4" X 2" (PLACA + SUPORTE +MODULO)</t>
  </si>
  <si>
    <t>TOMADA RJ45, 8 FIOS, CAT 5E, CONJUNTO MONTADO PARA EMBUTIR 4" X 2" (PLACA +SUPORTE + MODULO)</t>
  </si>
  <si>
    <t>TOMADA 2P+T 10A, 250V (APENAS MODULO)</t>
  </si>
  <si>
    <t>TOMADA 2P+T 10A, 250V, CONJUNTO MONTADO PARA EMBUTIR 4" X 2" (PLACA + SUPORTE +MODULO)</t>
  </si>
  <si>
    <t>TOMADA 2P+T 10A, 250V, CONJUNTO MONTADO PARA SOBREPOR 4" X 2" (CAIXA + MODULO)</t>
  </si>
  <si>
    <t>TOMADA 2P+T 20A 250V, CONJUNTO MONTADO PARA EMBUTIR 4" X 2" (PLACA + SUPORTE +MODULO)</t>
  </si>
  <si>
    <t>TOMADA 2P+T 20A, 250V (APENAS MODULO)</t>
  </si>
  <si>
    <t>TOPOGRAFO</t>
  </si>
  <si>
    <t>TOPOGRAFO (MENSALISTA)</t>
  </si>
  <si>
    <t>TORNEIRA CROMADA COM BICO PARA JARDIM/TANQUE 1/2 " OU 3/4 " (REF 1153)</t>
  </si>
  <si>
    <t>TORNEIRA CROMADA CURTA SEM BICO PARA TANQUE, PADRAO POPULAR, 1/2 " OU 3/4 " (REF1140)</t>
  </si>
  <si>
    <t>TORNEIRA CROMADA CURTA SEM BICO PARA USO GERAL 1/2 " OU 3/4 " (REF 1152)</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</si>
  <si>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</si>
  <si>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</si>
  <si>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</si>
  <si>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(REF1193)</t>
  </si>
  <si>
    <t>TORNEIRA CROMADA DE PAREDE LONGA PARA LAVATORIO (REF 1178)</t>
  </si>
  <si>
    <t>TORNEIRA CROMADA DE PAREDE PARA COZINHA BICA MOVEL COM AREJADOR 1/2 " OU 3/4 "(REF 1168)</t>
  </si>
  <si>
    <t>TORNEIRA CROMADA DE PAREDE PARA COZINHA COM AREJADOR 1/2 " OU 3/4 " (REF 1157)</t>
  </si>
  <si>
    <t>TORNEIRA CROMADA DE PAREDE PARA COZINHA COM AREJADOR, PADRAO POPULAR, 1/2 "OU 3/4 " (REF 1159)</t>
  </si>
  <si>
    <t>TORNEIRA CROMADA DE PAREDE PARA COZINHA SEM AREJADOR, PADRAO POPULAR, 1/2 "OU 3/4 " (REF 1158)</t>
  </si>
  <si>
    <t>TORNEIRA CROMADA SEM BICO PARA TANQUE 1/2 " OU 3/4 " (REF 1143)</t>
  </si>
  <si>
    <t>TORNEIRA CROMADA SEM BICO PARA TANQUE, PADRAO POPULAR, 1/2 " OU 3/4 " (REF 1126)</t>
  </si>
  <si>
    <t>TORNEIRA DE BOIA CONVENCIONAL PARA CAIXA D'AGUA, 1.1/2", COM HASTE E TORNEIRAMETALICOS E BALAO PLASTICO</t>
  </si>
  <si>
    <t>TORNEIRA DE BOIA CONVENCIONAL PARA CAIXA D'AGUA, 1.1/4", COM HASTE E TORNEIRAMETALICOS E BALAO PLASTICO</t>
  </si>
  <si>
    <t>TORNEIRA DE BOIA CONVENCIONAL PARA CAIXA D'AGUA, 1/2", COM HASTE E TORNEIRAMETALICOS E BALAO PLASTICO</t>
  </si>
  <si>
    <t>TORNEIRA DE BOIA CONVENCIONAL PARA CAIXA D'AGUA, 1", COM HASTE E TORNEIRAMETALICOS E BALAO PLASTICO</t>
  </si>
  <si>
    <t>TORNEIRA DE BOIA CONVENCIONAL PARA CAIXA D'AGUA, 2", COM HASTE E TORNEIRAMETALICOS E BALAO PLASTICO</t>
  </si>
  <si>
    <t>TORNEIRA DE BOIA CONVENCIONAL PARA CAIXA D'AGUA, 3/4", COM HASTE E TORNEIRAMETALICOS E BALAO PLASTICO</t>
  </si>
  <si>
    <t>TORNEIRA DE BOIA VAZAO TOTAL PARA CAIXA D'AGUA, 1/2", COM HASTE E TORNEIRAMETALICOS E BALAO PLASTICO</t>
  </si>
  <si>
    <t>TORNEIRA DE BOIA VAZAO TOTAL PARA CAIXA D'AGUA, 3/4", COM HASTE E TORNEIRAMETALICOS E BALAO PLASTICO</t>
  </si>
  <si>
    <t>TORNEIRA ELETRICA DE PAREDE, BICA ALTA, PARA COZINHA, 5500 W (110/220 V)</t>
  </si>
  <si>
    <t>TORNEIRA METAL AMARELO CURTA SEM BICO PARA TANQUE, PADRAO POPULAR, 1/2 " OU3/4 " (REF 1120)</t>
  </si>
  <si>
    <t>TORNEIRA METALICA DE BOIA CONVENCIONAL PARA CAIXA D'AGUA, 1/2 ", COM HASTE,TORNEIRA E BALAO METALICOS</t>
  </si>
  <si>
    <t>TORNEIRA METALICA DE BOIA CONVENCIONAL PARA CAIXA D'AGUA, 3/4 ", COM HASTE,TORNEIRA E BALAO METALICOS</t>
  </si>
  <si>
    <t>TORNEIRA PLASTICA DE BOIA CONVENCIONAL PARA CAIXA DE AGUA, 3/4 ", COM HASTEMETALICA E COM TORNEIRA E BALAO PLASTICOS (PADRAO POPULAR)</t>
  </si>
  <si>
    <t>TORNEIRA PLASTICA DE BOIA PARA CAIXA DE DESCARGA, 1/2", BALAO E TORNEIRAPLASTICOS, COM HASTE METALICA</t>
  </si>
  <si>
    <t>TORNEIRA PLASTICA DE MESA, BICA MOVEL, PARA COZINHA 1/2 "</t>
  </si>
  <si>
    <t>TORNEIRA PLASTICA PARA TANQUE 1/2 " OU 3/4 " COM BICO PARA MANGUEIRA</t>
  </si>
  <si>
    <t>TRANSFORMADOR TRIFASICO DE DISTRIBUICAO, POTENCIA DE 1000 KVA, TENSAO NOMINALDE 15 KV, TENSAO SECUNDARIA DE 220/127V, EM OLEO ISOLANTE TIPO MINERAL</t>
  </si>
  <si>
    <t>TRANSFORMADOR TRIFASICO DE DISTRIBUICAO, POTENCIA DE 15 KVA, TENSAO NOMINALDE 15 KV, TENSAO SECUNDARIA DE 220/127V, EM OLEO ISOLANTE TIPO MINERAL</t>
  </si>
  <si>
    <t>TRANSFORMADOR TRIFASICO DE DISTRIBUICAO, POTENCIA DE 150 KVA, TENSAO NOMINALDE 15 KV, TENSAO SECUNDARIA DE 220/127V, EM OLEO ISOLANTE TIPO MINERAL</t>
  </si>
  <si>
    <t>TRANSFORMADOR TRIFASICO DE DISTRIBUICAO, POTENCIA DE 1500 KVA, TENSAO NOMINALDE 15 KV, TENSAO SECUNDARIA DE 220/127V, EM OLEO ISOLANTE TIPO MINERAL</t>
  </si>
  <si>
    <t>TRANSFORMADOR TRIFASICO DE DISTRIBUICAO, POTENCIA DE 30 KVA, TENSAO NOMINALDE 15 KV, TENSAO SECUNDARIA DE 220/127V, EM OLEO ISOLANTE TIPO MINERAL</t>
  </si>
  <si>
    <t>TRANSFORMADOR TRIFASICO DE DISTRIBUICAO, POTENCIA DE 300 KVA, TENSAO NOMINALDE 15 KV, TENSAO SECUNDARIA DE 220/127V, EM OLEO ISOLANTE TIPO MINERAL</t>
  </si>
  <si>
    <t>TRANSFORMADOR TRIFASICO DE DISTRIBUICAO, POTENCIA DE 45 KVA, TENSAO NOMINALDE 15 KV, TENSAO SECUNDARIA DE 220/127V, EM OLEO ISOLANTE TIPO MINERAL</t>
  </si>
  <si>
    <t>TRANSFORMADOR TRIFASICO DE DISTRIBUICAO, POTENCIA DE 500 KVA, TENSAO NOMINALDE 15 KV, TENSAO SECUNDARIA DE 220/127V, EM OLEO ISOLANTE TIPO MINERAL</t>
  </si>
  <si>
    <t>TRANSFORMADOR TRIFASICO DE DISTRIBUICAO, POTENCIA DE 75 KVA, TENSAO NOMINALDE 15 KV, TENSAO SECUNDARIA DE 220/127V, EM OLEO ISOLANTE TIPO MINERAL</t>
  </si>
  <si>
    <t>TRANSFORMADOR TRIFASICO DE DISTRIBUICAO, POTENCIA DE 750 KVA, TENSAO NOMINALDE 15 KV, TENSAO SECUNDARIA DE 220/127V, EM OLEO ISOLANTE TIPO MINERAL</t>
  </si>
  <si>
    <t>TRANSPORTE - HORISTA (COLETADO CAIXA)</t>
  </si>
  <si>
    <t>TRANSPORTE - MENSALISTA (COLETADO CAIXA)</t>
  </si>
  <si>
    <t>TRATOR DE ESTEIRAS, POTENCIA BRUTA DE 133 HP, PESO OPERACIONAL DE 14 T, COMLAMINA COM CAPACIDADE DE 3,00 M3</t>
  </si>
  <si>
    <t>TRATOR DE ESTEIRAS, POTENCIA BRUTA DE 347 HP, PESO OPERACIONAL DE 38,5 T, COMESCARIFICADOR E LAMINA COM CAPACIDADE DE 4,70M3</t>
  </si>
  <si>
    <t>TRATOR DE ESTEIRAS, POTENCIA DE 100 HP, PESO OPERACIONAL DE 9,4 T, COM LAMINACOM CAPACIDADE DE 2,19 M3</t>
  </si>
  <si>
    <t>TRATOR DE ESTEIRAS, POTENCIA DE 150 HP, PESO OPERACIONAL DE 16,7 T, COM RODAMOTRIZ ELEVADA E LAMINA COM CONTATO DE 3,18M3</t>
  </si>
  <si>
    <t>TRATOR DE ESTEIRAS, POTENCIA DE 170 HP, PESO OPERACIONAL DE 19 T, COM LAMINACOM CAPACIDADE DE 5,2 M3</t>
  </si>
  <si>
    <t>TRATOR DE ESTEIRAS, POTENCIA DE 347 HP, PESO OPERACIONAL DE 38,5 T, COM LAMINACOM CAPACIDADE DE 8,70M3</t>
  </si>
  <si>
    <t>TRATOR DE ESTEIRAS, POTENCIA 125 HP, PESO OPERACIONAL DE 12,9 T, COM LAMINA COMCAPACIDADE DE 2,7 M3</t>
  </si>
  <si>
    <t>TRATOR DE PNEUS COM POTENCIA DE 105 CV, TRACAO 4 X 4, PESO COM LASTRO DE 5775KG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</si>
  <si>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</si>
  <si>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</si>
  <si>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</si>
  <si>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</si>
  <si>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</si>
  <si>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COMMOSQUETAO TIPO GANCHO TRAVA DUPLA</t>
  </si>
  <si>
    <t>TRELICA NERVURADA (ESPACADOR), ALTURA = 120,0 MM, DIAMETRO DOS BANZOSINFERIORES E SUPERIOR = 6,0 MM, DIAMETRO DA DIAGONAL = 4,2 MM</t>
  </si>
  <si>
    <t>TRILHO EM ALUMINIO "U", COM ABAULADO PARA ROLDANA DE PORTA DE CORRER, *40 X 40*MM</t>
  </si>
  <si>
    <t>TRILHO QUADRADO, EM ALUMINIO (VERGALHAO MACICO), 1/4", (*6 X 6* CM), PARA RODIZIOS</t>
  </si>
  <si>
    <t>TRINCO / FECHO TIPO AVIAO, EM ZAMAC CROMADO, *60* MM, PARA JANELAS - INCLUIPARAFUSOS</t>
  </si>
  <si>
    <t>TROLEY MANUAL CAPACIDADE 1 T</t>
  </si>
  <si>
    <t>TUBO / MANGUEIRA PRETA EM POLIETILENO, LINHA PESADA OU REFORCADA, TIPOESPAGUETE, PARA INJECAO DE CALDA DE CIMENTO, D = 1/2", ESPESSURA 1,5 MM</t>
  </si>
  <si>
    <t>TUBO ACO CARBONO COM COSTURA, NBR 5580, CLASSE L, DN = 25 MM, E = 2,65 MM, 2,02KG/M</t>
  </si>
  <si>
    <t>TUBO ACO CARBONO COM COSTURA, NBR 5580, CLASSE L, DN = 40 MM, E = 3,0 MM, 3,34KG/M</t>
  </si>
  <si>
    <t>TUBO ACO CARBONO COM COSTURA, NBR 5580, CLASSE L, DN = 80 MM, E = 3,35 MM, 7,07KG/M</t>
  </si>
  <si>
    <t>TUBO ACO CARBONO COM COSTURA, NBR 5580, CLASSE M, DN = 40 MM, E = 3,35 MM, *3,71*KG//M</t>
  </si>
  <si>
    <t>TUBO ACO CARBONO COM COSTURA, NBR 5580, CLASSE M, DN = 80 MM, E = 4,05 MM, *8,47*KG/M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</si>
  <si>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</si>
  <si>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</si>
  <si>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</si>
  <si>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</si>
  <si>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</si>
  <si>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</si>
  <si>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</si>
  <si>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</si>
  <si>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</si>
  <si>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</si>
  <si>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</si>
  <si>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</si>
  <si>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</si>
  <si>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</si>
  <si>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</si>
  <si>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</si>
  <si>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</si>
  <si>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</si>
  <si>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MM,*10,55* KG/M (NBR 5580)</t>
  </si>
  <si>
    <t>TUBO ACO GALVANIZADO COM COSTURA, CLASSE LEVE, DN 20 MM ( 3/4"), E = 2,25 MM, *1,3*KG/M (NBR 5580)</t>
  </si>
  <si>
    <t>TUBO ACO GALVANIZADO COM COSTURA, CLASSE LEVE, DN 25 MM ( 1"), E = 2,65 MM, *2,11*KG/M (NBR 5580)</t>
  </si>
  <si>
    <t>TUBO ACO GALVANIZADO COM COSTURA, CLASSE LEVE, DN 32 MM ( 1 1/4"), E = 2,65 MM,*2,71* KG/M (NBR 5580)</t>
  </si>
  <si>
    <t>TUBO ACO GALVANIZADO COM COSTURA, CLASSE LEVE, DN 40 MM ( 1 1/2"), E = 3,00 MM,*3,48* KG/M (NBR 5580)</t>
  </si>
  <si>
    <t>TUBO ACO GALVANIZADO COM COSTURA, CLASSE LEVE, DN 50 MM ( 2"), E = 3,00 MM, *4,40*KG/M (NBR 5580)</t>
  </si>
  <si>
    <t>TUBO ACO GALVANIZADO COM COSTURA, CLASSE LEVE, DN 65 MM ( 2 1/2"), E = 3,35 MM, *6,23* KG/M (NBR 5580)</t>
  </si>
  <si>
    <t>TUBO ACO GALVANIZADO COM COSTURA, CLASSE LEVE, DN 80 MM ( 3"), E = 3,35 MM, *7,32*KG/M (NBR 5580)</t>
  </si>
  <si>
    <t>TUBO ACO GALVANIZADO COM COSTURA, CLASSE MEDIA, DN 1.1/2", E = *3,25* MM, PESO*3,61* KG/M (NBR 5580)</t>
  </si>
  <si>
    <t>TUBO ACO GALVANIZADO COM COSTURA, CLASSE MEDIA, DN 1.1/4", E = *3,25* MM, PESO*3,14* KG/M (NBR 5580)</t>
  </si>
  <si>
    <t>TUBO ACO GALVANIZADO COM COSTURA, CLASSE MEDIA, DN 1/2", E = *2,65* MM, PESO *1,22*KG/M (NBR 5580)</t>
  </si>
  <si>
    <t>TUBO ACO GALVANIZADO COM COSTURA, CLASSE MEDIA, DN 1", E = 3,38 MM, PESO 2,50KG/M (NBR 5580)</t>
  </si>
  <si>
    <t>TUBO ACO GALVANIZADO COM COSTURA, CLASSE MEDIA, DN 2", E = *3,65* MM, PESO *5,10*KG/M (NBR 5580)</t>
  </si>
  <si>
    <t>TUBO ACO GALVANIZADO COM COSTURA, CLASSE MEDIA, DN 3", E = *4,05* MM, PESO *8,47*KG/M (NBR 5580)</t>
  </si>
  <si>
    <t>TUBO ACO GALVANIZADO COM COSTURA, CLASSE MEDIA, DN 4", E = 4,50* MM, PESO 12,10*KG/M (NBR 5580)</t>
  </si>
  <si>
    <t>TUBO ACO GALVANIZADO COM COSTURA, CLASSE MEDIA, DN 5", E = *5,40* MM, PESO *17,80*KG/M (NBR 5580)</t>
  </si>
  <si>
    <t>TUBO ACO GALVANIZADO COM COSTURA, CLASSE MEDIA, DN 6", E = 4,85* MM, PESO 19,68*KG/M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</si>
  <si>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</si>
  <si>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</si>
  <si>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</si>
  <si>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</si>
  <si>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</si>
  <si>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</si>
  <si>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</si>
  <si>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</si>
  <si>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CORRUGADO PEAD, PAREDE DUPLA, INTERNA LISA, JEI, DN/DI *400* MM, PARASANEAMENTO</t>
  </si>
  <si>
    <t>TUBO CORRUGADO PEAD, PAREDE DUPLA, INTERNA LISA, JEI, DN/DI *800* MM, PARASANEAMENTO</t>
  </si>
  <si>
    <t>TUBO CORRUGADO PEAD, PAREDE DUPLA, INTERNA LISA, JEI, DN/DI 1200 MM, PARASANEAMENTO</t>
  </si>
  <si>
    <t>TUBO CORRUGADO PEAD, PAREDE DUPLA, INTERNA LISA, JEI, DN/DI 250 MM, PARASANEAMENTO</t>
  </si>
  <si>
    <t>TUBO CORRUGADO PEAD, PAREDE DUPLA, INTERNA LISA, JEI, DN/DI 300 MM, PARASANEAMENTO</t>
  </si>
  <si>
    <t>TUBO CORRUGADO PEAD, PAREDE DUPLA, INTERNA LISA, JEI, DN/DI 600 MM, PARASANEAMENTO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</si>
  <si>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</si>
  <si>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</si>
  <si>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</si>
  <si>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</si>
  <si>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</si>
  <si>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73 MM, AGUA QUENTE PREDIAL (NBR 15884)</t>
  </si>
  <si>
    <t>TUBO CPVC, SOLDAVEL, 89 MM, AGUA QUENTE PREDIAL (NBR 15884)</t>
  </si>
  <si>
    <t>TUBO DE BORRACHA ELASTOMERICA FLEXIVEL, PRETA, PARA ISOLAMENTO TERMICO DETUBULACAO, DN 1 1/8" (28 MM), E= 32 MM, COEFICIENTE DE CONDUTIVIDADE TERMICA0,036W/mK, VAPOR DE AGUA MAIOR OU IGUAL A 10.000</t>
  </si>
  <si>
    <t>TUBO DE BORRACHA ELASTOMERICA FLEXIVEL, PRETA, PARA ISOLAMENTO TERMICO DETUBULACAO, DN 1 3/8" (35 MM), E= 32 MM, COEFICIENTE DE CONDUTIVIDADE TERMICA0,036W/mK, VAPOR DE AGUA MAIOR OU IGUAL A 10.000</t>
  </si>
  <si>
    <t>TUBO DE BORRACHA ELASTOMERICA FLEXIVEL, PRETA, PARA ISOLAMENTO TERMICO DETUBULACAO, DN 1 5/8" (42 MM), E= 32 MM, COEFICIENTE DE CONDUTIVIDADE TERMICA0,036W/mK, VAPOR DE AGUA MAIOR OU IGUAL A 10.000</t>
  </si>
  <si>
    <t>TUBO DE BORRACHA ELASTOMERICA FLEXIVEL, PRETA, PARA ISOLAMENTO TERMICO DETUBULACAO, DN 1/2" (12 MM), E= 19 MM, COEFICIENTE DE CONDUTIVIDADE TERMICA0,036W/mK, VAPOR DE AGUA MAIOR OU IGUAL A 10.000</t>
  </si>
  <si>
    <t>TUBO DE BORRACHA ELASTOMERICA FLEXIVEL, PRETA, PARA ISOLAMENTO TERMICO DETUBULACAO, DN 1/4" (6 MM), E= 9 MM, COEFICIENTE DE CONDUTIVIDADE TERMICA0,036W/mK, VAPOR DE AGUA MAIOR OU IGUAL A 10.000</t>
  </si>
  <si>
    <t>TUBO DE BORRACHA ELASTOMERICA FLEXIVEL, PRETA, PARA ISOLAMENTO TERMICO DETUBULACAO, DN 1" (25 MM), E= 32 MM, COEFICIENTE DE CONDUTIVIDADE TERMICA0,036W/mK, VAPOR DE AGUA MAIOR OU IGUAL A 10.000</t>
  </si>
  <si>
    <t>TUBO DE BORRACHA ELASTOMERICA FLEXIVEL, PRETA, PARA ISOLAMENTO TERMICO DETUBULACAO, DN 3/4" (18 MM), E= 32 MM, COEFICIENTE DE CONDUTIVIDADE TERMICA0,036W/mK, VAPOR DE AGUA MAIOR OU IGUAL A 10.000</t>
  </si>
  <si>
    <t>TUBO DE BORRACHA ELASTOMERICA FLEXIVEL, PRETA, PARA ISOLAMENTO TERMICO DETUBULACAO, DN 3/8" (10 MM), E= 19 MM, COEFICIENTE DE CONDUTIVIDADE TERMICA0,036W/mK, VAPOR DE AGUA MAIOR OU IGUAL A 10.000</t>
  </si>
  <si>
    <t>TUBO DE BORRACHA ELASTOMERICA FLEXIVEL, PRETA, PARA ISOLAMENTO TERMICO DETUBULACAO, DN 5/8" (15 MM), E= 19 MM, COEFICIENTE DE CONDUTIVIDADE TERMICA0,036W/MK, VAPOR DE AGUA MAIOR OU IGUAL A 10.000</t>
  </si>
  <si>
    <t>TUBO DE BORRACHA ELASTOMERICA FLEXIVEL, PRETA, PARA ISOLAMENTO TERMICO DETUBULACAO, DN 7/8" (22 MM), E= 32 MM, COEFICIENTE DE CONDUTIVIDADE TERMICA0,036W/mK, VAPOR DE AGUA MAIOR OU IGUAL A 10.000</t>
  </si>
  <si>
    <t>TUBO DE COBRE CLASSE "A", DN = 1 " (28 MM), PARA INSTALACOES DE MEDIA PRESSAOPARA GASES COMBUSTIVEIS E MEDICINAIS</t>
  </si>
  <si>
    <t>TUBO DE COBRE CLASSE "A", DN = 1 1/4 " (35 MM), PARA INSTALACOES DE MEDIA PRESSAOPARA GASES COMBUSTIVEIS E MEDICINAIS</t>
  </si>
  <si>
    <t>TUBO DE COBRE CLASSE "A", DN = 1/2 " (15 MM), PARA INSTALACOES DE MEDIA PRESSAOPARA GASES COMBUSTIVEIS E MEDICINAIS</t>
  </si>
  <si>
    <t>TUBO DE COBRE CLASSE "A", DN = 2 1/2 " (66 MM), PARA INSTALACOES DE MEDIA PRESSAOPARA GASES COMBUSTIVEIS E MEDICINAIS</t>
  </si>
  <si>
    <t>TUBO DE COBRE CLASSE "A", DN = 3 " (79 MM), PARA INSTALACOES DE MEDIA PRESSAOPARA GASES COMBUSTIVEIS E MEDICINAIS</t>
  </si>
  <si>
    <t>TUBO DE COBRE CLASSE "A", DN = 3/4 " (22 MM), PARA INSTALACOES DE MEDIA PRESSAOPARA GASES COMBUSTIVEIS E MEDICINAIS</t>
  </si>
  <si>
    <t>TUBO DE COBRE CLASSE "A", DN = 4 " (104 MM), PARA INSTALACOES DE MEDIA PRESSAOPARA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</si>
  <si>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</si>
  <si>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</si>
  <si>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</si>
  <si>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</si>
  <si>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</si>
  <si>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</si>
  <si>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</si>
  <si>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79 MM, PARA INSTALACAO HIDRAULICA PREDIAL</t>
  </si>
  <si>
    <t>TUBO DE COBRE CLASSE "I", DN = 1 " (28 MM), PARA INSTALACOES INDUSTRIAIS DE ALTAPRESSAO E VAPOR</t>
  </si>
  <si>
    <t>TUBO DE COBRE CLASSE "I", DN = 1 1/2 " (42 MM), PARA INSTALACOES INDUSTRIAIS DE ALTAPRESSAO E VAPOR</t>
  </si>
  <si>
    <t>TUBO DE COBRE CLASSE "I", DN = 1 1/4 " (35 MM), PARA INSTALACOES INDUSTRIAIS DE ALTAPRESSAO E VAPOR</t>
  </si>
  <si>
    <t>TUBO DE COBRE CLASSE "I", DN = 1/2 " (15 MM), PARA INSTALACOES INDUSTRIAIS DE ALTAPRESSAO E VAPOR</t>
  </si>
  <si>
    <t>TUBO DE COBRE CLASSE "I", DN = 2 " (54 MM), PARA INSTALACOES INDUSTRIAIS DE ALTAPRESSAO E VAPOR</t>
  </si>
  <si>
    <t>TUBO DE COBRE CLASSE "I", DN = 2 1/2 " (66 MM), PARA INSTALACOES INDUSTRIAIS DE ALTAPRESSAO E VAPOR</t>
  </si>
  <si>
    <t>TUBO DE COBRE CLASSE "I", DN = 3 " (79 MM), PARA INSTALACOES INDUSTRIAIS DE ALTAPRESSAO E VAPOR</t>
  </si>
  <si>
    <t>TUBO DE COBRE CLASSE "I", DN = 3/4 " (22 MM), PARA INSTALACOES INDUSTRIAIS DE ALTAPRESSAO E VAPOR</t>
  </si>
  <si>
    <t>TUBO DE COBRE CLASSE "I", DN = 4" (104 MM), PARA INSTALACOES INDUSTRIAIS DE ALTAPRESSAO E VAPOR</t>
  </si>
  <si>
    <t>TUBO DE COBRE FLEXIVEL, D = 1/4 ", E = 0,79 MM, PARA AR-CONDICIONADO/ INSTALACOESGAS RESIDENCIAIS E COMERCIAIS</t>
  </si>
  <si>
    <t>TUBO DE COBRE FLEXIVEL, D = 3/16 ", E = 0,79 MM, PARA AR-CONDICIONADO/ INSTALACOESGAS RESIDENCIAIS E COMERCIAIS</t>
  </si>
  <si>
    <t>TUBO DE COBRE FLEXIVEL, D = 3/4 ", E = 0,79 MM, PARA AR-CONDICIONADO/ INSTALACOESGAS RESIDENCIAIS E COMERCIAIS</t>
  </si>
  <si>
    <t>TUBO DE COBRE FLEXIVEL, D = 3/8 ", E = 0,79 MM, PARA AR-CONDICIONADO/ INSTALACOESGAS RESIDENCIAIS E COMERCIAIS</t>
  </si>
  <si>
    <t>TUBO DE COBRE FLEXIVEL, D = 5/16 ", E = 0,79 MM, PARA AR-CONDICIONADO/ INSTALACOESGAS RESIDENCIAIS E COMERCIAIS</t>
  </si>
  <si>
    <t>TUBO DE COBRE FLEXIVEL, D = 5/8 ", E = 0,79 MM, PARA AR-CONDICIONADO/ INSTALACOESGAS RESIDENCIAIS E COMERCIAIS</t>
  </si>
  <si>
    <t>TUBO DE COBRE, CLASSE "A", DN = 2" (54 MM), PARA INSTALACOES DE MEDIA PRESSAOPARA GASES COMBUSTIVEIS E MEDICINAIS</t>
  </si>
  <si>
    <t>TUBO DE DESCARGA PVC, PARA LIGACAO CAIXA DE DESCARGA - EMBUTIR, 40 MM X 150 CM</t>
  </si>
  <si>
    <t>TUBO DE DESCIDA EXTERNO DE PVC PARA CAIXA DE DESCARGA EXTERNA ALTA - 40 MM X1,60 M</t>
  </si>
  <si>
    <t>TUBO DE ESPUMA DE POLIETILENO EXPANDIDO FLEXIVEL PARA ISOLAMENTO TERMICO DETUBULACAO DE AR CONDICIONADO, AGUA QUENTE, DN 1 1/2", E= 10 MM</t>
  </si>
  <si>
    <t>TUBO DE ESPUMA DE POLIETILENO EXPANDIDO FLEXIVEL PARA ISOLAMENTO TERMICO DETUBULACAO DE AR CONDICIONADO, AGUA QUENTE, DN 1 1/8", E= 10 MM</t>
  </si>
  <si>
    <t>TUBO DE ESPUMA DE POLIETILENO EXPANDIDO FLEXIVEL PARA ISOLAMENTO TERMICO DETUBULACAO DE AR CONDICIONADO, AGUA QUENTE, DN 1 3/8", E= 10 MM</t>
  </si>
  <si>
    <t>TUBO DE ESPUMA DE POLIETILENO EXPANDIDO FLEXIVEL PARA ISOLAMENTO TERMICO DETUBULACAO DE AR CONDICIONADO, AGUA QUENTE, DN 1 5/8", E= 10 MM</t>
  </si>
  <si>
    <t>TUBO DE ESPUMA DE POLIETILENO EXPANDIDO FLEXIVEL PARA ISOLAMENTO TERMICO DETUBULACAO DE AR CONDICIONADO, AGUA QUENTE, DN 1/2", E= 10 MM</t>
  </si>
  <si>
    <t>TUBO DE ESPUMA DE POLIETILENO EXPANDIDO FLEXIVEL PARA ISOLAMENTO TERMICO DETUBULACAO DE AR CONDICIONADO, AGUA QUENTE, DN 1/4", E= 10 MM</t>
  </si>
  <si>
    <t>TUBO DE ESPUMA DE POLIETILENO EXPANDIDO FLEXIVEL PARA ISOLAMENTO TERMICO DETUBULACAO DE AR CONDICIONADO, AGUA QUENTE, DN 1", E= 10 MM</t>
  </si>
  <si>
    <t>TUBO DE ESPUMA DE POLIETILENO EXPANDIDO FLEXIVEL PARA ISOLAMENTO TERMICO DETUBULACAO DE AR CONDICIONADO, AGUA QUENTE, DN 3/4", E= 10 MM</t>
  </si>
  <si>
    <t>TUBO DE ESPUMA DE POLIETILENO EXPANDIDO FLEXIVEL PARA ISOLAMENTO TERMICO DETUBULACAO DE AR CONDICIONADO, AGUA QUENTE, DN 3/8", E= 10 MM</t>
  </si>
  <si>
    <t>TUBO DE ESPUMA DE POLIETILENO EXPANDIDO FLEXIVEL PARA ISOLAMENTO TERMICO DETUBULACAO DE AR CONDICIONADO, AGUA QUENTE, DN 7/8", E= 10 MM</t>
  </si>
  <si>
    <t>TUBO DE POLIETILENO DE ALTA DENSIDADE (PEAD), PE-80, DE = 20 MM X 2,3 MM DE PAREDE,PARA LIGACAO DE AGUA PREDIAL (NBR 15561)</t>
  </si>
  <si>
    <t>TUBO DE POLIETILENO DE ALTA DENSIDADE (PEAD), PE-80, DE = 32 MM X 3,0 MM DE PAREDE,PARA LIGACAO DE AGUA PREDIAL (NBR 15561)</t>
  </si>
  <si>
    <t>TUBO DE POLIETILENO DE ALTA DENSIDADE, PEAD, PE-80, DE = 1000 MM X 38,5 MM PAREDE,( SDR 26 - PN 05 ) PARA REDE DE AGUA OU ESGOTO (NBR 15561)</t>
  </si>
  <si>
    <t>TUBO DE POLIETILENO DE ALTA DENSIDADE, PEAD, PE-80, DE = 110 MM X 10,0 MM PAREDE, (SDR 11 - PN 12,5 ) PARA REDE DE AGUA OU ESGOTO (NBR 15561)</t>
  </si>
  <si>
    <t>TUBO DE POLIETILENO DE ALTA DENSIDADE, PEAD, PE-80, DE = 1200 MM X 37,2 MM PAREDE (SDR 32,25 - PN 04 ) PARA REDE DE AGUA OU ESGOTO (NBR 15561)</t>
  </si>
  <si>
    <t>TUBO DE POLIETILENO DE ALTA DENSIDADE, PEAD, PE-80, DE = 160 MM X 14,6 MM PAREDE,(SDR 11 - PN 12,5 ) PARA REDE DE AGUA OU ESGOTO (NBR 15561)</t>
  </si>
  <si>
    <t>TUBO DE POLIETILENO DE ALTA DENSIDADE, PEAD, PE-80, DE = 1600 MM X 49,0 MM PAREDE,( SDR 32,25 - PN 04 ) PARA REDE DE AGUA OU ESGOTO (NBR 15561)</t>
  </si>
  <si>
    <t>TUBO DE POLIETILENO DE ALTA DENSIDADE, PEAD, PE-80, DE= 200 MM X 18,2 MM PAREDE, (SDR 11 - PN 12,5 ) PARA REDE DE AGUA OU ESGOTO (NBR 15561)</t>
  </si>
  <si>
    <t>TUBO DE POLIETILENO DE ALTA DENSIDADE, PEAD, PE-80, DE= 315 MM X 28,7 MM PAREDE, (SDR 11 - PN 12,5 ) PARA REDE DE AGUA OU ESGOTO (NBR 15561)</t>
  </si>
  <si>
    <t>TUBO DE POLIETILENO DE ALTA DENSIDADE, PEAD, PE-80, DE= 400 MM X 36,4 MM PAREDE, (SDR 11 - PN 12,5 ) PARA REDE DE AGUA OU ESGOTO (NBR 15561)</t>
  </si>
  <si>
    <t>TUBO DE POLIETILENO DE ALTA DENSIDADE, PEAD, PE-80, DE= 500 MM X 45,5 MM PAREDE, (SDR 11 - PN 12,5 ) PARA REDE DE AGUA OU ESGOTO (NBR 15561)</t>
  </si>
  <si>
    <t>TUBO DE POLIETILENO DE ALTA DENSIDADE, PEAD, PE-80, DE= 630 MM X 57,3 MM PAREDE(SDR 11 - PN 12,5 ) PARA REDE DE AGUA OU ESGOTO (NBR 15561)</t>
  </si>
  <si>
    <t>TUBO DE POLIETILENO DE ALTA DENSIDADE, PEAD, PE-80, DE= 730 MM X 34,1 MM PAREDE, (SDR 21 - PN 06 ) PARA REDE DE AGUA OU ESGOTO (NBR 15561)</t>
  </si>
  <si>
    <t>TUBO DE POLIETILENO DE ALTA DENSIDADE, PEAD, PE-80, DE= 75 MM X 6,9 MM PAREDE, (SRD 11 - PN 12,5 ) PARA REDE DE AGUA OU ESGOTO (NBR 15561)</t>
  </si>
  <si>
    <t>TUBO DE POLIETILENO DE ALTA DENSIDADE, PEAD, PE-80, DE= 800 MM X 30,8 MM PAREDE, (SDR 26 - PN 05 ) PARA REDE DE AGUA OU ESGOTO (NBR 15561)</t>
  </si>
  <si>
    <t>TUBO DE PVC, PBL, TIPO LEVE, DN = 125 MM, PARA VENTILACAO</t>
  </si>
  <si>
    <t>TUBO DE PVC, PBL, TIPO LEVE, DN = 250 MM, PARA VENTILACAO</t>
  </si>
  <si>
    <t>TUBO DE PVC, PBL, TIPO LEVE, DN = 300 MM, PARA VENTILACAO</t>
  </si>
  <si>
    <t>TUBO DE REVESTIMENTO, EM ACO, CORPO SCHEDULE 40, PONTEIRA SCHEDULE 80,ROSQUEAVEL E SEGMENTADO PARA PERFURACAO, DIAMETRO 6'' (200 MM) (COLETADOCAIXA)</t>
  </si>
  <si>
    <t>TUBO DRENO, CORRUGADO, ESPIRALADO, FLEXIVEL, PERFURADO, EM POLIETILENO DEALTA DENSIDADE (PEAD), DN *160* MM, (6") PARA DRENAGEM - EM BARRA (NORMA DNIT093/2006 - EM)</t>
  </si>
  <si>
    <t>TUBO DRENO, CORRUGADO, ESPIRALADO, FLEXIVEL, PERFURADO, EM POLIETILENO DEALTA DENSIDADE (PEAD), DN *200* MM, (8") PARA DRENAGEM - EM BARRA (NORMA DNIT093/2006 - EM)</t>
  </si>
  <si>
    <t>TUBO DRENO, CORRUGADO, ESPIRALADO, FLEXIVEL, PERFURADO, EM POLIETILENO DEALTA DENSIDADE (PEAD), DN 100 MM, (4") PARA DRENAGEM - EM ROLO (NORMA DNIT093/2006 - E.M)</t>
  </si>
  <si>
    <t>TUBO DRENO, CORRUGADO, ESPIRALADO, FLEXIVEL, PERFURADO, EM POLIETILENO DEALTA DENSIDADE (PEAD), DN 65 MM, (2 1/2") PARA DRENAGEM - EM ROLO (NORMA DNIT093/2006 - EM)</t>
  </si>
  <si>
    <t>TUBO MONOCAMADA PEX, DN 16 MM</t>
  </si>
  <si>
    <t>TUBO MONOCAMADA PEX, DN 20 MM</t>
  </si>
  <si>
    <t>TUBO MONOCAMADA PEX, DN 25 MM</t>
  </si>
  <si>
    <t>TUBO MONOCAMADA PEX, DN 32 MM</t>
  </si>
  <si>
    <t>TUBO MULTICAMADA PEX, DN 16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</si>
  <si>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</si>
  <si>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</si>
  <si>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</si>
  <si>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</si>
  <si>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</si>
  <si>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</si>
  <si>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</si>
  <si>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</si>
  <si>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</si>
  <si>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</si>
  <si>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</si>
  <si>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</si>
  <si>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</si>
  <si>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</si>
  <si>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</si>
  <si>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</si>
  <si>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</si>
  <si>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</si>
  <si>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</si>
  <si>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</si>
  <si>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</si>
  <si>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</si>
  <si>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</si>
  <si>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</si>
  <si>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</si>
  <si>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</si>
  <si>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MM,COMPRIMENTO = 2 M</t>
  </si>
  <si>
    <t>TUBO PVC DE REVESTIMENTO GEOMECANICO NERVURADO REFORCADO, DN = 200 MM,COMPRIMENTO = 2 M</t>
  </si>
  <si>
    <t>TUBO PVC DE REVESTIMENTO GEOMECANICO NERVURADO STANDARD, DN = 154 MM,COMPRIMENTO = 2 M</t>
  </si>
  <si>
    <t>TUBO PVC DE REVESTIMENTO GEOMECANICO NERVURADO STANDARD, DN = 206 MM,COMPRIMENTO = 2 M</t>
  </si>
  <si>
    <t>TUBO PVC DE REVESTIMENTO GEOMECANICO NERVURADO STANDARD, DN = 250 MM,COMPRIMENTO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</si>
  <si>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</si>
  <si>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</si>
  <si>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</si>
  <si>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</si>
  <si>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</si>
  <si>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</si>
  <si>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</si>
  <si>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</si>
  <si>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</si>
  <si>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75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</si>
  <si>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</si>
  <si>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</si>
  <si>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</si>
  <si>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</si>
  <si>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</si>
  <si>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SISTEMAIRRIGACAO</t>
  </si>
  <si>
    <t>TUBO PVC, FLEXIVEL, CORRUGADO, PERFURADO, DN 65 MM, PARA DRENAGEM, SISTEMAIRRIGACAO</t>
  </si>
  <si>
    <t>TUBO PVC, RIGIDO, CORRUGADO, PERFURADO, DN 150 MM, PARA DRENAGEM, SISTEMAIRRIGACAO</t>
  </si>
  <si>
    <t>TUBO PVC, ROSCAVEL, 2 1/2", AGUA FRIA PREDIAL</t>
  </si>
  <si>
    <t>TUBO PVC, ROSCAVEL, 2", PARA AGUA FRIA PREDIAL</t>
  </si>
  <si>
    <t>TUBO PVC, ROSCAVEL, 1 1/2", AGUA FRIA PREDIAL</t>
  </si>
  <si>
    <t>TUBO PVC, ROSCAVEL, 1 1/4", AGUA FRIA PREDIAL</t>
  </si>
  <si>
    <t>TUBO PVC, ROSCAVEL, 1", AGUA FRIA PREDIAL</t>
  </si>
  <si>
    <t>TUBO PVC, ROSCAVEL, 3", AGUA FRIA PREDIAL</t>
  </si>
  <si>
    <t>TUBO PVC, ROSCAVEL, 4", AGUA FRIA PREDIAL</t>
  </si>
  <si>
    <t>TUBO PVC, ROSCAVEL, 5", AGUA FRIA PREDIAL</t>
  </si>
  <si>
    <t>TUBO PVC, ROSCAVEL, 6", AGUA FRIA PREDIAL</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</si>
  <si>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</si>
  <si>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</si>
  <si>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</si>
  <si>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</si>
  <si>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</si>
  <si>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</si>
  <si>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</si>
  <si>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</si>
  <si>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</si>
  <si>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</si>
  <si>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</si>
  <si>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</si>
  <si>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</si>
  <si>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</si>
  <si>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</si>
  <si>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</si>
  <si>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</si>
  <si>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</si>
  <si>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</si>
  <si>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</si>
  <si>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</si>
  <si>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</si>
  <si>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</si>
  <si>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</si>
  <si>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</si>
  <si>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</si>
  <si>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</si>
  <si>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</si>
  <si>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</si>
  <si>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</si>
  <si>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</si>
  <si>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</si>
  <si>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</si>
  <si>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</si>
  <si>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</si>
  <si>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</si>
  <si>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</si>
  <si>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</si>
  <si>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</si>
  <si>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</si>
  <si>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</si>
  <si>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DN25 X 20 MM</t>
  </si>
  <si>
    <t>UNIAO DE REDUCAO METALICA, PARA CONEXAO COM ANEL DESLIZANTE EM TUBO PEX, DN32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</si>
  <si>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</si>
  <si>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</si>
  <si>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</si>
  <si>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</si>
  <si>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</si>
  <si>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</si>
  <si>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</si>
  <si>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</si>
  <si>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</si>
  <si>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</si>
  <si>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</si>
  <si>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</si>
  <si>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</si>
  <si>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</si>
  <si>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</si>
  <si>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</si>
  <si>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</si>
  <si>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</si>
  <si>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</si>
  <si>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</si>
  <si>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</si>
  <si>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</si>
  <si>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</si>
  <si>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</si>
  <si>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RAPIDO1 1/2", PARA MANGUEIRA DE COMBATE A INCENDIO PREDIAL</t>
  </si>
  <si>
    <t>UNIAO TIPO STORZ, COM EMPATACAO INTERNA TIPO ANEL DE EXPANSAO, ENGATE RAPIDO2 1/2", PARA MANGUEIRA DE COMBATE A INCENDIO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</si>
  <si>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</si>
  <si>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</si>
  <si>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</si>
  <si>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</si>
  <si>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</si>
  <si>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</si>
  <si>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</si>
  <si>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</si>
  <si>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</si>
  <si>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T/H,POTENCIA DE 280 KW, COM MISTURADOR EXTERNO ROTATIVO</t>
  </si>
  <si>
    <t>USINA DE ASFALTO, GRAVIMETRICA, CAPACIDADE DE 150 T/H, POTENCIA DE 400 KW</t>
  </si>
  <si>
    <t>USINA DE CONCRETO FIXA, CAPACIDADE NOMINAL DE 40 M3/H, SEM SILO</t>
  </si>
  <si>
    <t>USINA DE CONCRETO FIXA, CAPACIDADE NOMINAL DE 80 M3/H, SEM SILO</t>
  </si>
  <si>
    <t>USINA DE LAMA ASFALTICA, PROD 30 A 50 T/H, SILO DE AGREGADO 7 M3, RESERVATORIOSPARA EMULSAO E AGUA DE 2,3 M3 CADA, MISTURADOR TIPO PUGG-MILL A SER MONTADOSOBRE CAMINHAO</t>
  </si>
  <si>
    <t>USINA DE MISTURAS ASFALTICAS A QUENTE, MOVEL, TIPO CONTRA FLUXO, CAPACIDADE DE40 A 80 T/H</t>
  </si>
  <si>
    <t>USINA MISTURADORA DE SOLOS, DOSADORES TRIPLOS, CALHA VIBRATORIA CAPACIDADEDE 200 A 500 T/H, POTENCIA DE 75 KW</t>
  </si>
  <si>
    <t>VALVULA DE DESCARGA EM METAL CROMADO PARA MICTORIO COM ACIONAMENTO PORPRESSAO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</si>
  <si>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</si>
  <si>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</si>
  <si>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</si>
  <si>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</si>
  <si>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</si>
  <si>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</si>
  <si>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</si>
  <si>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</si>
  <si>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11/2", PARA FUNDO DE POCO</t>
  </si>
  <si>
    <t>VALVULA DE RETENCAO DE BRONZE, PE COM CRIVOS, EXTREMIDADE COM ROSCA, DE 11/4", PARA FUNDO DE POCO</t>
  </si>
  <si>
    <t>VALVULA DE RETENCAO DE BRONZE, PE COM CRIVOS, EXTREMIDADE COM ROSCA, DE 1",PARA FUNDO DE POCO</t>
  </si>
  <si>
    <t>VALVULA DE RETENCAO DE BRONZE, PE COM CRIVOS, EXTREMIDADE COM ROSCA, DE 2",PARA FUNDO DE POCO</t>
  </si>
  <si>
    <t>VALVULA DE RETENCAO DE BRONZE, PE COM CRIVOS, EXTREMIDADE COM ROSCA, DE 3/4",PARA FUNDO DE POCO</t>
  </si>
  <si>
    <t>VALVULA DE RETENCAO DE BRONZE, PE COM CRIVOS, EXTREMIDADE COM ROSCA, DE 3",PARA FUNDO DE POCO</t>
  </si>
  <si>
    <t>VALVULA DE RETENCAO DE BRONZE, PE COM CRIVOS, EXTREMIDADE COM ROSCA, DE 4",PARA FUNDO DE POCO</t>
  </si>
  <si>
    <t>VALVULA DE RETENCAO HORIZONTAL, DE BRONZE (PN-25), 1 1/2", 400 PSI, TAMPA DE PORCADE UNIAO, EXTREMIDADES COM ROSCA</t>
  </si>
  <si>
    <t>VALVULA DE RETENCAO HORIZONTAL, DE BRONZE (PN-25), 1 1/4", 400 PSI, TAMPA DE PORCADE UNIAO, EXTREMIDADES COM ROSCA</t>
  </si>
  <si>
    <t>VALVULA DE RETENCAO HORIZONTAL, DE BRONZE (PN-25), 1/2", 400 PSI, TAMPA DE PORCADE UNIAO, EXTREMIDADES COM ROSCA</t>
  </si>
  <si>
    <t>VALVULA DE RETENCAO HORIZONTAL, DE BRONZE (PN-25), 2 1/2", 400 PSI, TAMPA DE PORCADE UNIAO, EXTREMIDADES COM ROSCA</t>
  </si>
  <si>
    <t>VALVULA DE RETENCAO HORIZONTAL, DE BRONZE (PN-25), 2", 400 PSI, TAMPA DE PORCA DEUNIAO, EXTREMIDADES COM ROSCA</t>
  </si>
  <si>
    <t>VALVULA DE RETENCAO HORIZONTAL, DE BRONZE (PN-25), 3/4", 400 PSI, TAMPA DE PORCADE UNIAO, EXTREMIDADES COM ROSCA</t>
  </si>
  <si>
    <t>VALVULA DE RETENCAO HORIZONTAL, DE BRONZE (PN-25), 3", 400 PSI, TAMPA DE PORCA DEUNIAO, EXTREMIDADES COM ROSCA</t>
  </si>
  <si>
    <t>VALVULA DE RETENCAO HORIZONTAL, DE BRONZE (PN-25), 4", 400 PSI, TAMPA DE PORCA DEUNIAO, EXTREMIDADES COM ROSCA</t>
  </si>
  <si>
    <t>VALVULA DE RETENCAO VERTICAL, DE BRONZE (PN-16), 1 1/2", 200 PSI, EXTREMIDADES COMROSCA</t>
  </si>
  <si>
    <t>VALVULA DE RETENCAO VERTICAL, DE BRONZE (PN-16), 1/2", 200 PSI, EXTREMIDADES COMROSCA</t>
  </si>
  <si>
    <t>VALVULA DE RETENCAO VERTICAL, DE BRONZE (PN-16), 1", 200 PSI, EXTREMIDADES COMROSCA</t>
  </si>
  <si>
    <t>VALVULA DE RETENCAO VERTICAL, DE BRONZE (PN-16), 2", 200 PSI, EXTREMIDADES COMROSCA</t>
  </si>
  <si>
    <t>VALVULA DE RETENCAO VERTICAL, DE BRONZE (PN-16), 3/4", 200 PSI, EXTREMIDADES COMROSCA</t>
  </si>
  <si>
    <t>VALVULA DE RETENCAO VERTICAL, DE BRONZE (PN-16), 3", 200 PSI, EXTREMIDADES COMROSCA</t>
  </si>
  <si>
    <t>VALVULA DE RETENCAO VERTICAL, DE BRONZE (PN-16), 4", 200 PSI, EXTREMIDADES COMROSCA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</si>
  <si>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</si>
  <si>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</si>
  <si>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</si>
  <si>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</si>
  <si>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</si>
  <si>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SEMLADRAO</t>
  </si>
  <si>
    <t>VALVULA EM PLASTICO BRANCO PARA TANQUE 1.1/4 " X 1.1/2 ", SEM UNHO E SEM LADRAO</t>
  </si>
  <si>
    <t>VALVULA EM PLASTICO CROMADO PARA LAVATORIO 1 ", SEM UNHO, COM LADRAO</t>
  </si>
  <si>
    <t>VALVULA EM PLASTICO CROMADO TIPO AMERICANA PARA PIA DE COZINHA 3.1/2 " X 1.1/2 ",SEM ADAPTADOR</t>
  </si>
  <si>
    <t>VARIADOR DE LUMINOSIDADE ROTATIVO (DIMMER) 127 V, 300 W (APENAS MODULO)</t>
  </si>
  <si>
    <t>VARIADOR DE LUMINOSIDADE ROTATIVO (DIMMER) 220 V, 600 W (APENAS MODULO)</t>
  </si>
  <si>
    <t>VARIADOR DE LUMINOSIDADE ROTATIVO (DIMMER) 220V, 600W, CONJUNTO MONTADO PARAEMBUTIR 4" X 2" (PLACA + SUPORTE + MODULO)</t>
  </si>
  <si>
    <t>VARIADOR DE VELOCIDADE PARA VENTILADOR 127 V, 150 W (APENAS MODULO)</t>
  </si>
  <si>
    <t>VARIADOR DE VELOCIDADE PARA VENTILADOR 127V, 150W + 2 INTERRUPTORESPARALELOS, PARA REVERSAO E LAMPADA, CONJUNTO MONTADO PARA EMBUTIR 4" X 2"(PLACA + SUPORTE + MODULOS)</t>
  </si>
  <si>
    <t>VARIADOR DE VELOCIDADE PARA VENTILADOR 220 V, 250 W (APENAS MODULO)</t>
  </si>
  <si>
    <t>VARIADOR DE VELOCIDADE PARA VENTILADOR 220V, 250W + 2 INTERRUPTORESPARALELOS, PARA REVERSAO E LAMPADA, CONJUNTO MONTADO PARA EMBUTIR 4" X 2"(PLACA + SUPORTE + MODULOS)</t>
  </si>
  <si>
    <t>VASO SANITARIO SIFONADO INFANTIL LOUCA BRANCA</t>
  </si>
  <si>
    <t>VASSOURA MECANICA REBOCAVEL COM ESCOVA CILINDRICA LARGURA UTIL DEVARRIMENTO = 2,44M</t>
  </si>
  <si>
    <t>VASSOURA 40 CM COM CABO</t>
  </si>
  <si>
    <t>VEDACAO DE CALHA, EM BORRACHA COR PRETA, MEDIDA ENTRE 119 E 170 MM, PARADRENAGEM PLUVIAL PREDIAL</t>
  </si>
  <si>
    <t>VERGALHAO ZINCADO ROSCA TOTAL, 1/4 " (6,3 MM)</t>
  </si>
  <si>
    <t>VERNIZ POLIURETANO BRILHANTE PARA MADEIRA, COM FILTRO SOLAR, USO INTERNO EEXTERNO</t>
  </si>
  <si>
    <t>VERNIZ SINTETICO BRILHANTE PARA MADEIRA, COM FILTRO SOLAR, USO INTERNO EEXTERNO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</si>
  <si>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</si>
  <si>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</si>
  <si>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</si>
  <si>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</si>
  <si>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</si>
  <si>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*45* MM, COM MOTOR ELETRICOTRIFASICO DE 2 HP (2 CV)</t>
  </si>
  <si>
    <t>VIBRADOR DE IMERSAO, DIAMETRO DA PONTEIRA DE *45* MM, COM MOTOR 4 TEMPOS AGASOLINA DE 5,5 HP (5,5 CV)</t>
  </si>
  <si>
    <t>VIBROACABADORA DE ASFALTO SOBRE ESTEIRAS, LARG. PAVIM. MAX. 8,00 M, POT. 100 KW/134 HP, CAP. 600 T/ H</t>
  </si>
  <si>
    <t>VIBROACABADORA DE ASFALTO SOBRE ESTEIRAS, LARG. PAVIM. 2,13 M A 4,55 M, POT. 74KW/ 100 HP, CAP. 400 T/ H</t>
  </si>
  <si>
    <t>VIBROACABADORA DE ASFALTO SOBRE ESTEIRAS, LARG. PAVIM. 2,60 M A 5,75 M, POT. 110HP, CAP. 450 T/ H</t>
  </si>
  <si>
    <t>VIBROACABADORA DE ASFALTO SOBRE ESTEIRAS, LARG. PAVIMENT. 1,90 A 5,3 M, POT. 78KW/105 HP, CAP. 450 T/H</t>
  </si>
  <si>
    <t>VIBROACABADORA DE ASFALTO SOBRE RODAS, LARGURA DE PAVIMENTACAO DE 1,70 A 4,20M, POTENCIA 78 KW/105 HP, CAPACIDADE 300 T/H</t>
  </si>
  <si>
    <t>VIDRACEIRO</t>
  </si>
  <si>
    <t>VIDRACEIRO (MENSALISTA)</t>
  </si>
  <si>
    <t>VIDRO COMUM LAMINADO LISO INCOLOR DUPLO, ESPESSURA TOTAL 8 MM (CADA CAMADADE 4 MM) - COLOCADO</t>
  </si>
  <si>
    <t>VIDRO COMUM LAMINADO, LISO, INCOLOR, DUPLO, ESPESSURA TOTAL 6 MM (CADA CAMADAE= 3 MM) - COLOCADO</t>
  </si>
  <si>
    <t>VIDRO COMUM LAMINADO, LISO, INCOLOR, TRIPLO, ESPESSURA TOTAL 15 MM (CADACAMADA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</si>
  <si>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</si>
  <si>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</si>
  <si>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</si>
  <si>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</si>
  <si>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</si>
  <si>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</si>
  <si>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</si>
  <si>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</si>
  <si>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</si>
  <si>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</si>
  <si>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</si>
  <si>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</si>
  <si>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</si>
  <si>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</si>
  <si>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</si>
  <si>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</si>
  <si>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</si>
  <si>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</si>
  <si>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PARA PORTA DE ABRIR, E = 10 MM (SEM FERRAGENS E SEMCOLOCACAO)</t>
  </si>
  <si>
    <t>VIDRO TEMPERADO VERDE E = 10 MM, SEM COLOCACAO</t>
  </si>
  <si>
    <t>VIDRO TEMPERADO VERDE E = 6 MM, SEM COLOCACAO</t>
  </si>
  <si>
    <t>VIDRO TEMPERADO VERDE E = 8 MM, SEM COLOCACAO</t>
  </si>
  <si>
    <t>VIGA DE ESCORAMAENTO H20, DE MADEIRA, PESO DE 5,00 A 5,20 KG/M, COMEXTREMIDADES PLASTICAS</t>
  </si>
  <si>
    <t>VIGA DE MADEIRA APARELHADA *6 X 12* CM, MACARANDUBA, ANGELIM OU EQUIVALENTE DAREGIAO</t>
  </si>
  <si>
    <t>VIGA DE MADEIRA APARELHADA *6 X 16* CM, MACARANDUBA, ANGELIM OU EQUIVALENTE DAREGIAO</t>
  </si>
  <si>
    <t>VIGA DE MADEIRA NAO APARELHADA *6 X 20* CM, MACARANDUBA, ANGELIM OUEQUIVALENTE DA REGIAO</t>
  </si>
  <si>
    <t>VIGA DE MADEIRA NAO APARELHADA *7,5 X 15 CM (3 X 6 ") PINUS, MISTA OU EQUIVALENTEDA REGIAO</t>
  </si>
  <si>
    <t>VIGA DE MADEIRA NAO APARELHADA 6 X 12 CM, MACARANDUBA, ANGELIM OU EQUIVALENTEDA REGIAO</t>
  </si>
  <si>
    <t>VIGA DE MADEIRA NAO APARELHADA 8 X 16 CM, MACARANDUBA, ANGELIM OU EQUIVALENTEDA REGIAO</t>
  </si>
  <si>
    <t>VIGIA DIURNO</t>
  </si>
  <si>
    <t>VIGIA DIURNO (MENSALISTA)</t>
  </si>
  <si>
    <t>VIGIA NOTURNO, HORA EFETIVAMENTE TRABALHADA DE 22 H AS 5 H (COM ADICIONALNOTURNO)</t>
  </si>
  <si>
    <t>WASH PRIMER PARA TINTA AUTOMOTIVATotal de Insumos:A adoção do preço de São Paulo para outra localidade ocorre quando a amostra de preços coletados não é suficientepara representar o preço praticado do insumo. Esta metodologia permite que o SINAPI disponibilize preços dereferência para todos os insumos em todas as localidades.</t>
  </si>
  <si>
    <t>2.4</t>
  </si>
  <si>
    <t>5.0</t>
  </si>
  <si>
    <t>5.1</t>
  </si>
  <si>
    <t>5.2</t>
  </si>
  <si>
    <t>1.3</t>
  </si>
  <si>
    <t>m³ x km</t>
  </si>
  <si>
    <t>MÁQUINA JATO DE PRESSAO PORTÁTIL, CAMARA DE 1 SAIDA, CAPACIDADE 280 L,DIAMETRO 670 MM, BICO DE JATO CURTO VENTURI DE 5/16'' , MANGUEIRA DE1'' COM COMPRESSOR DE AR REBOCÁVEL 189 PCM E MOTOR DIESEL 63 CV - CHPDIURNO. AF_03/2016</t>
  </si>
  <si>
    <t>MÁQUINA JATO DE PRESSAO PORTÁTIL, CAMARA DE 1 SAIDA, CAPACIDADE 280 L,DIAMETRO 670 MM, BICO DE JATO CURTO VENTURI DE 5/16'' , MANGUEIRA DE1'' COM COMPRESSOR DE AR REBOCÁVEL 189 PCM E MOTOR DIESEL 63 CV - CHIDIURNO. AF_03/2016</t>
  </si>
  <si>
    <t>MÁQUINA JATO DE PRESSAO PORTÁTIL, CAMARA DE 1 SAIDA, CAPACIDADE 280 L,DIAMETRO 670 MM, BICO DE JATO CURTO VENTURI DE 5/16'' , MANGUEIRA DE1'' COM COMPRESSOR DE AR REBOCÁVEL 189 PCM E MOTOR DIESEL 63 CV - DEPRECIAÇÃO. AF_03/2016</t>
  </si>
  <si>
    <t>MÁQUINA JATO DE PRESSAO PORTÁTIL, CAMARA DE 1 SAIDA, CAPACIDADE 280 L,DIAMETRO 670 MM, BICO DE JATO CURTO VENTURI DE 5/16'' , MANGUEIRA DE1'' COM COMPRESSOR DE AR REBOCÁVEL 189 PCM E MOTOR DIESEL 63 CV - JUROS. AF_03/2016</t>
  </si>
  <si>
    <t>MÁQUINA JATO DE PRESSAO PORTÁTIL, CAMARA DE 1 SAIDA, CAPACIDADE 280 L,DIAMETRO 670 MM, BICO DE JATO CURTO VENTURI DE 5/16'' , MANGUEIRA DE1'' COM COMPRESSOR DE AR REBOCÁVEL 189 PCM E MOTOR DIESEL 63 CV - MANUTENÇÃO. AF_03/2016</t>
  </si>
  <si>
    <t>MÁQUINA JATO DE PRESSAO PORTÁTIL, CAMARA DE 1 SAIDA, CAPACIDADE 280 L,DIAMETRO 670 MM, BICO DE JATO CURTO VENTURI DE 5/16'' , MANGUEIRA DE1'' COM COMPRESSOR DE AR REBOCÁVEL 189 PCM E MOTOR DIESEL 63 CV - MATERIAIS NA OPERAÇÃO. AF_03/2016</t>
  </si>
  <si>
    <t>RETIRADA E RECOLOCAÇÃO DETELHA CERÂMICA DE ENCAIXE, COM ATÉ DUAS ÁGU</t>
  </si>
  <si>
    <t>RETIRADA E RECOLOCAÇÃO DETELHA CERÂMICA DE ENCAIXE, COM MAIS DE DUAS</t>
  </si>
  <si>
    <t>RETIRADA E RECOLOCAÇÃO DETELHA CERÂMICA CAPA-CANAL, COM ATÉ DUAS ÁGU</t>
  </si>
  <si>
    <t>RETIRADA E RECOLOCAÇÃO DETELHA CERÂMICA CAPA-CANAL, COM MAIS DE DUAS</t>
  </si>
  <si>
    <t>CONCRETAGEM DE CORTINA DE CONTENÇÃO, ATRAVÉS DE BOMBA LANÇAMENTO, A</t>
  </si>
  <si>
    <t>KIT DE PORTA-PRONTA DE MADEIRA EM ACABAMENTO MELAMÍNICO BRANCO, FOLHA LEVE OU MÉDIA, E BATENTE METÁLICO, 60X210CM, EXCLUSIVE FECHADURA, FIXAÇÃO COM ARGAMASSA - FORNECIMENTO E INSTALAÇÃO. AF_12/2019</t>
  </si>
  <si>
    <t>ESTACA METÁLICA PARA FUNDAÇÃO, UTILIZANDO PERFIL LAMINADO HP250X62 (EX</t>
  </si>
  <si>
    <t>ESTACA METÁLICA PARA FUNDAÇÃO, UTILIZANDO PERFIL LAMINADO HP250X62 (EXCLUSIVE MOBILIZAÇÃO E DESMOBILIZAÇÃO). AF_01/2020</t>
  </si>
  <si>
    <t>ESTACA METÁLICA PARA FUNDAÇÃO, UTILIZANDO PERFIL LAMINADO HP310X79 (EX</t>
  </si>
  <si>
    <t>ESTACA METÁLICA PARA FUNDAÇÃO, UTILIZANDO PERFIL LAMINADO HP310X79 (EXCLUSIVE MOBILIZAÇÃO E DESMOBILIZAÇÃO). AF_01/2020</t>
  </si>
  <si>
    <t>ESTACA METÁLICA PARA CONTENÇÃO, UTILIZANDO PERFIL LAMINADO W250X32,7 (</t>
  </si>
  <si>
    <t>ESTACA METÁLICA PARA CONTENÇÃO, UTILIZANDO PERFIL LAMINADO W250X32,7 (EXCLUSIVE MOBILIZAÇÃO E DESMOBILIZAÇÃO). AF_01/2020</t>
  </si>
  <si>
    <t>ESTACA METÁLICA PARA CONTENÇÃO, UTILIZANDO PERFIL LAMINADO W250X38,5 (</t>
  </si>
  <si>
    <t>ESTACA METÁLICA PARA CONTENÇÃO, UTILIZANDO PERFIL LAMINADO W250X38,5 (EXCLUSIVE MOBILIZAÇÃO E DESMOBILIZAÇÃO). AF_01/2020</t>
  </si>
  <si>
    <t>ESTACA METÁLICA PARA CONTENÇÃO, UTILIZANDO PERFIL LAMINADO W250X44,8 (</t>
  </si>
  <si>
    <t>ESTACA METÁLICA PARA CONTENÇÃO, UTILIZANDO PERFIL LAMINADO W250X44,8 (EXCLUSIVE MOBILIZAÇÃO E DESMOBILIZAÇÃO). AF_01/2020</t>
  </si>
  <si>
    <t>ESTACA ESCAVADA MECANICAMENTE, SEM FLUIDO ESTABILIZANTE, COM 25CM DE D</t>
  </si>
  <si>
    <t>ESTACA ESCAVADA MECANICAMENTE, SEM FLUIDO ESTABILIZANTE, COM 25CM DE DIÂMETRO, CONCRETO LANÇADO POR CAMINHÃO BETONEIRA (EXCLUSIVE MOBILIZAÇÃO E DESMOBILIZAÇÃO). AF_01/2020</t>
  </si>
  <si>
    <t>ESTACA ESCAVADA MECANICAMENTE, SEM FLUIDO ESTABILIZANTE, COM 40CM DE D</t>
  </si>
  <si>
    <t>ESTACA ESCAVADA MECANICAMENTE, SEM FLUIDO ESTABILIZANTE, COM 40CM DE DIÂMETRO, CONCRETO LANÇADO POR CAMINHÃO BETONEIRA (EXCLUSIVE MOBILIZAÇÃO E DESMOBILIZAÇÃO). AF_01/2020</t>
  </si>
  <si>
    <t>ESTACA ESCAVADA MECANICAMENTE, SEM FLUIDO ESTABILIZANTE, COM 60CM DE D</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</si>
  <si>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</si>
  <si>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</si>
  <si>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</si>
  <si>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VIGA METÁLICA EM PERFIL LAMINADO OU SOLDADO EM AÇO ESTRUTURAL, COM CON</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</si>
  <si>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</si>
  <si>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UTILIZANDOGUINDASTE - FORNECIMENTO E INSTALAÇÃO. AF_01/2020_P</t>
  </si>
  <si>
    <t>PILAR METÁLICO PERFIL LAMINADO/SOLDADO EM AÇO ESTRUTURAL, COM CONEXÕES</t>
  </si>
  <si>
    <t>PILAR METÁLICO PERFIL LAMINADO/SOLDADO EM AÇO ESTRUTURAL, COM CONEXÕESPARAFUSADAS, INCLUSOS MÃO DE OBRA, TRANSPORTE E IÇAMENTO UTILIZANDO GUINDASTE - FORNECIMENTO E INSTALAÇÃO. AF_01/2020_P</t>
  </si>
  <si>
    <t>PILAR METÁLICO PERFIL LAMINADO OU SOLDADO EM AÇO ESTRUTURAL, COM CONEX</t>
  </si>
  <si>
    <t>PILAR METÁLICO PERFIL LAMINADO OU SOLDADO EM AÇO ESTRUTURAL, COM CONEXÕES SOLDADAS, INCLUSOS MÃO DE OBRA, TRANSPORTE E IÇAMENTO UTILIZANDO GUINDASTE - FORNECIMENTO E INSTALAÇÃO. AF_01/2020</t>
  </si>
  <si>
    <t>CONTRAVENTAMENTO COM CANTONEIRAS DE AÇO, ABAS IGUAIS, COM CONEXÕES PAR</t>
  </si>
  <si>
    <t>CONTRAVENTAMENTO COM CANTONEIRAS DE AÇO, ABAS IGUAIS, COM CONEXÕES PARAFUSADAS, INCLUSOS MÃO DE OBRA, TRANSPORTE E IÇAMENTO UTILIZANDO TALHAMANUAL, PARA EDIFÍCIOS DE ATÉ 2 PAVIMENTOS - FORNECIMENTO E INSTALAÇÃO. AF_01/2020_P</t>
  </si>
  <si>
    <t>CONTRAVENTAMENTO COM CANTONEIRAS DE AÇO, ABAS IGUAIS, COM CONEXÕES SOL</t>
  </si>
  <si>
    <t>CONTRAVENTAMENTO COM CANTONEIRAS DE AÇO, ABAS IGUAIS, COM CONEXÕES SOLDADAS, INCLUSOS MÃO DE OBRA, TRANSPORTE E IÇAMENTO UTILIZANDO TALHA MANUAL, PARA EDIFÍCIOS DE ATÉ 2 PAVIMENTOS - FORNECIMENTO E INSTALAÇÃO.AF_01/2020</t>
  </si>
  <si>
    <t>CONTRAVENTAMENTO COM CANTONEIRAS DE AÇO, ABAS IGUAIS, COM CONEXÕES PARAFUSADAS, INCLUSOS MÃO DE OBRA, TRANSPORTE E IÇAMENTO UTILIZANDO GUINDASTE, PARA EDIFÍCIOS DE 3 A 5 PAVIMENTOS - FORNECIMENTO E INSTALAÇÃO.AF_01/2020_P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</si>
  <si>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</si>
  <si>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</si>
  <si>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</si>
  <si>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</si>
  <si>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</si>
  <si>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</si>
  <si>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</si>
  <si>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</si>
  <si>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</si>
  <si>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t>
  </si>
  <si>
    <t>ESTRUTURA TRELIÇADA DE COBERTURA, TIPO ARCO, COM LIGAÇÕES PARAFUSADAS,INCLUSOS PERFIS METÁLICOS, CHAPAS METÁLICAS, MÃO DE OBRA E TRANSPORTECOM GUINDASTE - FORNECIMENTO E INSTALAÇÃO. AF_01/2020_P</t>
  </si>
  <si>
    <t>ESTRUTURA TRELIÇADA DE COBERTURA, TIPO SHED, COM LIGAÇÕES PARAFUSADAS,</t>
  </si>
  <si>
    <t>ESTRUTURA TRELIÇADA DE COBERTURA, TIPO SHED, COM LIGAÇÕES PARAFUSADAS,INCLUSOS PERFIS METÁLICOS, CHAPAS METÁLICAS, MÃO DE OBRA E TRANSPORTECOM GUINDASTE - FORNECIMENTO E INSTALAÇÃO. AF_01/2020_P</t>
  </si>
  <si>
    <t>ESTRUTURA TRELIÇADA DE COBERTURA, TIPO FINK, COM LIGAÇÕES PARAFUSADAS,</t>
  </si>
  <si>
    <t>ESTRUTURA TRELIÇADA DE COBERTURA, TIPO FINK, COM LIGAÇÕES PARAFUSADAS,INCLUSOS PERFIS METÁLICOS, CHAPAS METÁLICAS, MÃO DE OBRA E TRANSPORTECOM GUINDASTE - FORNECIMENTO E INSTALAÇÃO. AF_01/2020_P</t>
  </si>
  <si>
    <t xml:space="preserve">CAIXA DE INCÊNDIO 60X90X17CM - FORNECIMENTO E INSTALAÇÃO </t>
  </si>
  <si>
    <t>KIT CAVALETE PARA GÁS - SEM MEDIDOR OU REGULADOR - ENTRADA INDIVIDUAL</t>
  </si>
  <si>
    <t>KIT CAVALETE PARA GÁS - SEM MEDIDOR OU REGULADOR - ENTRADA INDIVIDUAL PRINCIPAL, EM AÇO GALVANIZADO DN 15 E 25 MM (1/2" E 1") - FORNECIMENTOE INSTALAÇÃO. AF_01/2020</t>
  </si>
  <si>
    <t>TUBO, PEX, MULTICAMADA, DN 16, INSTALADO EM IMPLANTAÇÃO DE INSTALAÇÕES</t>
  </si>
  <si>
    <t>TUBO, PEX, MULTICAMADA, DN 16, INSTALADO EM IMPLANTAÇÃO DE INSTALAÇÕESDE GÁS - FORNECIMENTO E INSTALAÇÃO. AF_01/2020</t>
  </si>
  <si>
    <t>TUBO, PEX, MULTICAMADA, DN 20, INSTALADO EM IMPLANTAÇÃO DE INSTALAÇÕES</t>
  </si>
  <si>
    <t>TUBO, PEX, MULTICAMADA, DN 20, INSTALADO EM IMPLANTAÇÃO DE INSTALAÇÕESDE GÁS - FORNECIMENTO E INSTALAÇÃO. AF_01/2020</t>
  </si>
  <si>
    <t>TUBO, PEX, MULTICAMADA, DN 26, INSTALADO EM IMPLANTAÇÃO DE INSTALAÇÕES</t>
  </si>
  <si>
    <t>TUBO, PEX, MULTICAMADA, DN 26, INSTALADO EM IMPLANTAÇÃO DE INSTALAÇÕESDE GÁS - FORNECIMENTO E INSTALAÇÃO. AF_01/2020</t>
  </si>
  <si>
    <t>TUBO, PEX, MULTICAMADA, DN 32, INSTALADO EM IMPLANTAÇÃO DE INSTALAÇÕES</t>
  </si>
  <si>
    <t>TUBO, PEX, MULTICAMADA, DN 32, INSTALADO EM IMPLANTAÇÃO DE INSTALAÇÕESDE GÁS - FORNECIMENTO E INSTALAÇÃO. AF_01/2020</t>
  </si>
  <si>
    <t>TUBO, PEX, MULTICAMADA, DN 16, INSTALADO EM RAMAL INTERNO DE INSTALAÇÕ</t>
  </si>
  <si>
    <t>TUBO, PEX, MULTICAMADA, DN 16, INSTALADO EM RAMAL INTERNO DE INSTALAÇÕES DE GÁS - FORNECIMENTO E INSTALAÇÃO. AF_01/2020</t>
  </si>
  <si>
    <t>TUBO, PEX, MULTICAMADA, DN 20, INSTALADO EM RAMAL INTERNO DE INSTALAÇÕ</t>
  </si>
  <si>
    <t>TUBO, PEX, MULTICAMADA, DN 20, INSTALADO EM RAMAL INTERNO DE INSTALAÇÕES DE GÁS - FORNECIMENTO E INSTALAÇÃO. AF_01/2020</t>
  </si>
  <si>
    <t>TUBO, PEX, MULTICAMADA, DN 26, INSTALADO EM RAMAL INTERNO DE INSTALAÇÕ</t>
  </si>
  <si>
    <t>TUBO, PEX, MULTICAMADA, DN 26, INSTALADO EM RAMAL INTERNO DE INSTALAÇÕES DE GÁS - FORNECIMENTO E INSTALAÇÃO. AF_01/2020</t>
  </si>
  <si>
    <t>TUBO, PEX, MULTICAMADA, DN 32, INSTALADO EM RAMAL INTERNO DE INSTALAÇÕ</t>
  </si>
  <si>
    <t>TUBO, PEX, MULTICAMADA, DN 32, INSTALADO EM RAMAL INTERNO DE INSTALAÇÕES DE GÁS - FORNECIMENTO E INSTALAÇÃO. AF_01/2020</t>
  </si>
  <si>
    <t>TANQUE DE LOUÇA BRANCA COM COLUNA, 30L OU EQUIVALENTE - FORNECIMENTO EINSTALAÇÃO.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</si>
  <si>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</si>
  <si>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</si>
  <si>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</si>
  <si>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</si>
  <si>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</si>
  <si>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</si>
  <si>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</si>
  <si>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</si>
  <si>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</si>
  <si>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</si>
  <si>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</si>
  <si>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</si>
  <si>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</si>
  <si>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</si>
  <si>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</si>
  <si>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</si>
  <si>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</si>
  <si>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</si>
  <si>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</si>
  <si>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</si>
  <si>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</si>
  <si>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</si>
  <si>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</si>
  <si>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</si>
  <si>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</si>
  <si>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</si>
  <si>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</si>
  <si>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FORNECIMENTOE INSTALAÇÃO. AF_01/2020</t>
  </si>
  <si>
    <t>TORNEIRA CROMADA DE MESA, 1/2 OU 3/4, PARA LAVATÓRIO, PADRÃO MÉDIO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</si>
  <si>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</si>
  <si>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</si>
  <si>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</si>
  <si>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</si>
  <si>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</si>
  <si>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</si>
  <si>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</si>
  <si>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</si>
  <si>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</si>
  <si>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</si>
  <si>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</si>
  <si>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</si>
  <si>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</si>
  <si>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</si>
  <si>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FORNECIMENTOE INSTALAÇÃO. AF_01/2020</t>
  </si>
  <si>
    <t>BANCADA DE MÁRMORE SINTÉTICO 120 X 60CM, COM CUBA INTEGRADA, INCLUSO SIFÃO TIPO GARRAFA EM PVC, VÁLVULA EM PLÁSTICO CROMADO TIPO AMERICANA ETORNEIRA CROMADA LONGA, DE PAREDE, PADRÃO POPULAR - FORNECIMENTO E INSTALAÇÃO. AF_01/2020</t>
  </si>
  <si>
    <t>BANCADA DE MÁRMORE SINTÉTICO 120 X 60CM, COM CUBA INTEGRADA, INCLUSO SIFÃO TIPO FLEXÍVEL EM PVC, VÁLVULA EM PLÁSTICO CROMADO TIPO AMERICANAE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</si>
  <si>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</si>
  <si>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</si>
  <si>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</si>
  <si>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</si>
  <si>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PLÁSTICOE COM TORNEIRA CROMADA PADRÃO POPULAR - FORNECIMENTO E INSTALAÇÃO. AF_01/2020</t>
  </si>
  <si>
    <t>LAVATÓRIO LOUÇA BRANCA COM COLUNA, 45 X 55CM OU EQUIVALENTE, PADRÃO MÉDIO, INCLUSO SIFÃO TIPO GARRAFA, VÁLVULA E ENGATE FLEXÍVEL DE 40CM EMMETAL CROMADO, COM APARELHO MISTURADOR PADRÃO MÉDIO - FORNECIMENTO E INSTALAÇÃO. AF_01/2020</t>
  </si>
  <si>
    <t>LAVATÓRIO LOUÇA BRANCA COM COLUNA, 45 X 55CM OU EQUIVALENTE, PADRÃO MÉDIO, INCLUSO SIFÃO TIPO GARRAFA, VÁLVULA E ENGATE FLEXÍVEL DE 40CM EMMETAL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</si>
  <si>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</si>
  <si>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</si>
  <si>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</si>
  <si>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</si>
  <si>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</si>
  <si>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</si>
  <si>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</si>
  <si>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</si>
  <si>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</si>
  <si>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</si>
  <si>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</si>
  <si>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</si>
  <si>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 xml:space="preserve">SABONETEIRA DE PAREDE EM METAL CROMADO, INCLUSO FIXAÇÃO. AF_01/2020 </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</si>
  <si>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</si>
  <si>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</si>
  <si>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t>
  </si>
  <si>
    <t>VASO SANITÁRIO INFANTIL LOUÇA BRANCA - FORNECIMENTO E INSTALACAO. AF_01/2020</t>
  </si>
  <si>
    <t>ASSENTO SANITÁRIO CONVENCIONAL - FORNECIMENTO E INSTALACAO. AF_01/2020</t>
  </si>
  <si>
    <t>ASSENTO SANITÁRIO INFANTIL - FORNECIMENTO E INSTALACAO. AF_01/2020</t>
  </si>
  <si>
    <t xml:space="preserve">ASSENTO SANITÁRIO INFANTIL - FORNECIMENTO E INSTALACAO. AF_01/2020 </t>
  </si>
  <si>
    <t>CUBA DE EMBUTIR RETANGULAR DE AÇO INOXIDÁVEL, 56 X 33 X 12 CM - FORNEC</t>
  </si>
  <si>
    <t>CUBA DE EMBUTIR RETANGULAR DE AÇO INOXIDÁVEL, 56 X 33 X 12 CM - FORNECIMENTO E INSTALAÇÃO. AF_01/2020</t>
  </si>
  <si>
    <t>TORNEIRA CROMADA DE MESA PARA LAVATÓRIO COM SENSOR DE PRESENCA. AF_01/</t>
  </si>
  <si>
    <t>TORNEIRA CROMADA DE MESA PARA LAVATÓRIO COM SENSOR DE PRESENCA. AF_01/2020</t>
  </si>
  <si>
    <t>SABONETEIRA DE PAREDE EM PLASTICO ABS COM ACABAMENTO CROMADO E ACRILIC</t>
  </si>
  <si>
    <t>SABONETEIRA DE PAREDE EM PLASTICO ABS COM ACABAMENTO CROMADO E ACRILICO, INCLUSO FIXAÇÃO. AF_01/2020</t>
  </si>
  <si>
    <t>MANOPLA E CANOPLA CROMADAFORNECIMENTO E INSTALAÇÃO. AF_01/2020</t>
  </si>
  <si>
    <t xml:space="preserve">MANOPLA E CANOPLA CROMADA FORNECIMENTO E INSTALAÇÃO. AF_01/2020 </t>
  </si>
  <si>
    <t>ACABAMENTO MONOCOMANDO PARA CHUVEIROFORNECIMENTO E INSTALAÇÃO. AF_0</t>
  </si>
  <si>
    <t>ACABAMENTO MONOCOMANDO PARA CHUVEIRO FORNECIMENTO E INSTALAÇÃO. AF_01/2020</t>
  </si>
  <si>
    <t>MICTÓRIO SIFONADO LOUÇA BRANCAPADRÃO MÉDIOFORNECIMENTO E INSTALA</t>
  </si>
  <si>
    <t>MICTÓRIO SIFONADO LOUÇA BRANCA PADRÃO MÉDIO FORNECIMENTO E INSTALAÇÃO. AF_01/2020</t>
  </si>
  <si>
    <t>CHUVEIRO ELÉTRICO COMUM CORPO PLÁSTICO, TIPO DUCHAFORNECIMENTO E IN</t>
  </si>
  <si>
    <t>CHUVEIRO ELÉTRICO COMUM CORPO PLÁSTICO, TIPO DUCHA FORNECIMENTO E INSTALAÇÃO. AF_01/2020</t>
  </si>
  <si>
    <t>SUPORTE MÃO FRANCESA EM AÇO, ABAS IGUAIS 30 CM, CAPACIDADE MINIMA 60 K</t>
  </si>
  <si>
    <t>SUPORTE MÃO FRANCESA EM AÇO, ABAS IGUAIS 30 CM, CAPACIDADE MINIMA 60 KG, BRANCO - FORNECIMENTO E INSTALAÇÃO. AF_01/2020</t>
  </si>
  <si>
    <t>SUPORTE MÃO FRANCESA EM ACO, ABAS IGUAIS 40 CM, CAPACIDADE MINIMA 70 K</t>
  </si>
  <si>
    <t>SUPORTE MÃO FRANCESA EM ACO, ABAS IGUAIS 40 CM, CAPACIDADE MINIMA 70 KG, BRANCO - FORNECIMENTO E INSTALAÇÃO. AF_01/2020</t>
  </si>
  <si>
    <t>BARRA DE APOIO EM "L", EM ACO INOX POLIDO 70 X 70 CM, FIXADA NA PAREDE</t>
  </si>
  <si>
    <t>BARRA DE APOIO EM "L", EM ACO INOX POLIDO 70 X 70 CM, FIXADA NA PAREDE- FORNECIMENTO E INSTALACAO. AF_01/2020</t>
  </si>
  <si>
    <t>BARRA DE APOIO EM "L", EM ACO INOX POLIDO 80 X 80 CM, FIXADA NA PAREDE</t>
  </si>
  <si>
    <t>BARRA DE APOIO EM "L", EM ACO INOX POLIDO 80 X 80 CM, FIXADA NA PAREDE- FORNECIMENTO E INSTALACAO. AF_01/2020</t>
  </si>
  <si>
    <t>BARRA DE APOIO LATERAL ARTICULADA, COM TRAVA, EM ACO INOX POLIDO, FIXA</t>
  </si>
  <si>
    <t>BARRA DE APOIO LATERAL ARTICULADA, COM TRAVA, EM ACO INOX POLIDO, FIXADA NA PAREDE - FORNECIMENTO E INSTALAÇÃO. AF_01/2020</t>
  </si>
  <si>
    <t>BARRA DE APOIO RETA, EM ACO INOX POLIDO, COMPRIMENTO 60CM, FIXADA NA P</t>
  </si>
  <si>
    <t>BARRA DE APOIO RETA, EM ACO INOX POLIDO, COMPRIMENTO 60CM, FIXADA NA PAREDE - FORNECIMENTO E INSTALAÇÃO. AF_01/2020</t>
  </si>
  <si>
    <t>BARRA DE APOIO RETA, EM ACO INOX POLIDO, COMPRIMENTO 70 CM,FIXADA NA</t>
  </si>
  <si>
    <t>BARRA DE APOIO RETA, EM ACO INOX POLIDO, COMPRIMENTO 70 CM, FIXADA NAPAREDE - FORNECIMENTO E INSTALAÇÃO. AF_01/2020</t>
  </si>
  <si>
    <t>BARRA DE APOIO RETA, EM ACO INOX POLIDO, COMPRIMENTO 80 CM,FIXADA NA</t>
  </si>
  <si>
    <t>BARRA DE APOIO RETA, EM ACO INOX POLIDO, COMPRIMENTO 80 CM, FIXADA NAPAREDE - FORNECIMENTO E INSTALAÇÃO. AF_01/2020</t>
  </si>
  <si>
    <t>BARRA DE APOIO RETA, EM ACO INOX POLIDO, COMPRIMENTO 90 CM,FIXADA NA</t>
  </si>
  <si>
    <t>BARRA DE APOIO RETA, EM ACO INOX POLIDO, COMPRIMENTO 90 CM, FIXADA NAPAREDE - FORNECIMENTO E INSTALAÇÃO. AF_01/2020</t>
  </si>
  <si>
    <t>BARRA DE APOIO RETA, EM ALUMINIO, COMPRIMENTO 60 CM,FIXADA NA PAREDE</t>
  </si>
  <si>
    <t>BARRA DE APOIO RETA, EM ALUMINIO, COMPRIMENTO 60 CM, FIXADA NA PAREDE- FORNECIMENTO E INSTALAÇÃO. AF_01/2020</t>
  </si>
  <si>
    <t>BARRA DE APOIO RETA, EM ALUMINIO, COMPRIMENTO 70 CM,FIXADA NA PAREDE</t>
  </si>
  <si>
    <t>BARRA DE APOIO RETA, EM ALUMINIO, COMPRIMENTO 70 CM, FIXADA NA PAREDE- FORNECIMENTO E INSTALAÇÃO. AF_01/2020</t>
  </si>
  <si>
    <t>BARRA DE APOIO RETA, EM ALUMINIO, COMPRIMENTO 80 CM,FIXADA NA PAREDE</t>
  </si>
  <si>
    <t>BARRA DE APOIO RETA, EM ALUMINIO, COMPRIMENTO 80 CM, FIXADA NA PAREDE- FORNECIMENTO E INSTALAÇÃO. AF_01/2020</t>
  </si>
  <si>
    <t>BARRA DE APOIO RETA, EM ALUMINIO, COMPRIMENTO 90 CM,FIXADA NA PAREDE</t>
  </si>
  <si>
    <t>BARRA DE APOIO RETA, EM ALUMINIO, COMPRIMENTO 90 CM, FIXADA NA PAREDE- FORNECIMENTO E INSTALAÇÃO. AF_01/2020</t>
  </si>
  <si>
    <t>PUXADOR PARA PCD, FIXADO NA PORTA - FORNECIMENTO E INSTALAÇÃO. AF_01/2</t>
  </si>
  <si>
    <t>PUXADOR PARA PCD, FIXADO NA PORTA - FORNECIMENTO E INSTALAÇÃO. AF_01/2020</t>
  </si>
  <si>
    <t>BANCO ARTICULADO, EM ACO INOX, PARA PCD, FIXADO NA PAREDE - FORNECIMEN</t>
  </si>
  <si>
    <t>BANCO ARTICULADO, EM ACO INOX, PARA PCD, FIXADO NA PAREDE - FORNECIMENTO E INSTALAÇÃO. AF_01/2020</t>
  </si>
  <si>
    <t>REGULARIZAÇÃO E COMPACTAÇÃO DE SUBLEITO DE SOLOPREDOMINANTEMENTE ARG</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</si>
  <si>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</si>
  <si>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</si>
  <si>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</si>
  <si>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</si>
  <si>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</si>
  <si>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</si>
  <si>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</si>
  <si>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</si>
  <si>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JATEAMENTO ABRASIVO COM GRANALHA DE AÇO EM PERFIL METÁLICO EM FÁBRICA.</t>
  </si>
  <si>
    <t>JATEAMENTO ABRASIVO COM GRANALHA DE AÇO EM PERFIL METÁLICO EM FÁBRICA.AF_01/2020</t>
  </si>
  <si>
    <t>LIXAMENTO MANUAL EM SUPERFÍCIES METÁLICAS EM OBRA. AF_01/2020</t>
  </si>
  <si>
    <t xml:space="preserve">LIXAMENTO MANUAL EM SUPERFÍCIES METÁLICAS EM OBRA. AF_01/2020 </t>
  </si>
  <si>
    <t>COLOCAÇÃO DE FITA PROTETORA PARA PINTURA. AF_01/2020</t>
  </si>
  <si>
    <t xml:space="preserve">COLOCAÇÃO DE FITA PROTETORA PARA PINTURA. AF_01/2020 </t>
  </si>
  <si>
    <t>PINTURA COM TINTA ALQUÍDICA DE FUNDO (TIPO ZARCÃO) PULVERIZADA SOBRE P</t>
  </si>
  <si>
    <t>PINTURA COM TINTA ALQUÍDICA DE FUNDO (TIPO ZARCÃO) PULVERIZADA SOBRE PERFIL METÁLICO EXECUTADO EM FÁBRICA (POR DEMÃO). AF_01/2020</t>
  </si>
  <si>
    <t>PINTURA COM TINTA ALQUÍDICA DE FUNDO (TIPO ZARCÃO) APLICADA A ROLO OU</t>
  </si>
  <si>
    <t>PINTURA COM TINTA ALQUÍDICA DE FUNDO (TIPO ZARCÃO) APLICADA A ROLO OU PINCEL SOBRE PERFIL METÁLICO EXECUTADO EM FÁBRICA (POR DEMÃO). AF_01/2020</t>
  </si>
  <si>
    <t>PINTURA COM TINTA ALQUÍDICA DE FUNDO (TIPO ZARCÃO) PULVERIZADA SOBRE S</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</si>
  <si>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</si>
  <si>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</si>
  <si>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</si>
  <si>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</si>
  <si>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</si>
  <si>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</si>
  <si>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(EXCETOPERFIL) EXECUTADO EM OBRA (POR DEMÃO). AF_01/2020</t>
  </si>
  <si>
    <t>PINTURA COM TINTA EPOXÍDICA DE FUNDO PULVERIZADA SOBRE PERFIL METÁLICO</t>
  </si>
  <si>
    <t>PINTURA COM TINTA EPOXÍDICA DE FUNDO PULVERIZADA SOBRE PERFIL METÁLICOEXECUTADO EM FÁBRICA (POR DEMÃO). AF_01/2020</t>
  </si>
  <si>
    <t>PINTURA COM TINTA EPOXÍDICA DE FUNDO APLICADA A ROLO OU PINCEL SOBRE P</t>
  </si>
  <si>
    <t>PINTURA COM TINTA EPOXÍDICA DE FUNDO APLICADA A ROLO OU PINCEL SOBRE PERFIL METÁLICO EXECUTADO EM FÁBRICA (POR DEMÃO). AF_01/2020</t>
  </si>
  <si>
    <t>PINTURA COM TINTA EPOXÍDICA DE ACABAMENTO PULVERIZADA SOBRE PERFIL MET</t>
  </si>
  <si>
    <t>PINTURA COM TINTA EPOXÍDICA DE ACABAMENTO PULVERIZADA SOBRE PERFIL METÁLICO EXECUTADO EM FÁBRICA (POR DEMÃO). AF_01/2020</t>
  </si>
  <si>
    <t>PINTURA COM TINTA EPOXÍDICA DE ACABAMENTO APLICADA A ROLO OU PINCEL SO</t>
  </si>
  <si>
    <t>PINTURA COM TINTA EPOXÍDICA DE ACABAMENTO APLICADA A ROLO OU PINCEL SOBRE PERFIL METÁLICO EXECUTADO EM FÁBRICA (POR DEMÃO). AF_01/2020</t>
  </si>
  <si>
    <t>PINTURA COM TINTA ACRÍLICA DE FUNDO PULVERIZADA SOBRE SUPERFÍCIES METÁ</t>
  </si>
  <si>
    <t>PINTURA COM TINTA ACRÍLICA DE FUNDO PULVERIZADA SOBRE SUPERFÍCIES METÁLICAS (EXCETO PERFIL) EXECUTADO EM OBRA (POR DEMÃO). AF_01/2020</t>
  </si>
  <si>
    <t>PINTURA COM TINTA ACRÍLICA DE FUNDO APLICADA A ROLO OU PINCEL SOBRE SU</t>
  </si>
  <si>
    <t>PINTURA COM TINTA ACRÍLICA DE FUNDO APLICADA A ROLO OU PINCEL SOBRE SUPERFÍCIES METÁLICAS (EXCETO PERFIL) EXECUTADO EM OBRA (POR DEMÃO). AF_01/2020</t>
  </si>
  <si>
    <t>PINTURA COM TINTA ACRÍLICA DE ACABAMENTO PULVERIZADA SOBRE SUPERFÍCIES</t>
  </si>
  <si>
    <t>PINTURA COM TINTA ACRÍLICA DE ACABAMENTO PULVERIZADA SOBRE SUPERFÍCIESMETÁLICAS (EXCETO PERFIL) EXECUTADO EM OBRA (POR DEMÃO). AF_01/2020</t>
  </si>
  <si>
    <t>PINTURA COM TINTA ACRÍLICA DE ACABAMENTO APLICADA A ROLO OU PINCEL SOB</t>
  </si>
  <si>
    <t>PINTURA COM TINTA ACRÍLICA DE ACABAMENTO APLICADA A ROLO OU PINCEL SOBRE SUPERFÍCIES METÁLICAS (EXCETO PERFIL) EXECUTADO EM OBRA (POR DEMÃO). AF_01/2020</t>
  </si>
  <si>
    <t>PINTURA COM TINTA ALQUÍDICA DE ACABAMENTO (ESMALTE SINTÉTICO ACETINADO</t>
  </si>
  <si>
    <t>PINTURA COM TINTA ALQUÍDICA DE ACABAMENTO (ESMALTE SINTÉTICO ACETINADO) PULVERIZADA SOBRE PERFIL METÁLICO EXECUTADO EM FÁBRICA (POR DEMÃO).AF_01/2020</t>
  </si>
  <si>
    <t>PINTURA COM TINTA ALQUÍDICA DE ACABAMENTO (ESMALTE SINTÉTICO ACETINADO) APLICADA A ROLO OU PINCEL SOBRE PERFIL METÁLICO EXECUTADO EM FÁBRICA(POR DEMÃO). AF_01/2020</t>
  </si>
  <si>
    <t>PINTURA COM TINTA ALQUÍDICA DE ACABAMENTO (ESMALTE SINTÉTICO ACETINADO) PULVERIZADA SOBRE SUPERFÍCIES METÁLICAS (EXCETO PERFIL) EXECUTADO EMOBRA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</si>
  <si>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</si>
  <si>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t>
  </si>
  <si>
    <t>PINTURA COM TINTA ALQUÍDICA DE ACABAMENTO (ESMALTE SINTÉTICO BRILHANTE) PULVERIZADA SOBRE PERFIL METÁLICO EXECUTADO EM FÁBRICA (POR DEMÃO).AF_01/2020</t>
  </si>
  <si>
    <t>PINTURA COM TINTA ALQUÍDICA DE ACABAMENTO (ESMALTE SINTÉTICO BRILHANTE) APLICADA A ROLO OU PINCEL SOBRE PERFIL METÁLICO EXECUTADO EM FÁBRICA(POR DEMÃO). AF_01/2020</t>
  </si>
  <si>
    <t>PINTURA COM TINTA ALQUÍDICA DE ACABAMENTO (ESMALTE SINTÉTICO BRILHANTE) PULVERIZADA SOBRE SUPERFÍCIES METÁLICAS (EXCETO PERFIL) EXECUTADO EMOBRA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</si>
  <si>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</si>
  <si>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t>
  </si>
  <si>
    <t>PINTURA COM TINTA ALQUÍDICA DE ACABAMENTO (ESMALTE SINTÉTICO FOSCO) PULVERIZADA SOBRE PERFIL METÁLICO EXECUTADO EM FÁBRICA (POR DEMÃO). AF_01/2020</t>
  </si>
  <si>
    <t>PINTURA COM TINTA ALQUÍDICA DE ACABAMENTO (ESMALTE SINTÉTICO FOSCO) AP</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</si>
  <si>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</si>
  <si>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</si>
  <si>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</si>
  <si>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</si>
  <si>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</si>
  <si>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</si>
  <si>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</si>
  <si>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</si>
  <si>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</si>
  <si>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</si>
  <si>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</si>
  <si>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</si>
  <si>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</si>
  <si>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ARGAMASSA TRAÇO 1:0,5:4,5(EM VOLUME DE CIMENTO, CAL E AREIA MÉDIA ÚM</t>
  </si>
  <si>
    <t>TRANSPORTE HORIZONTAL MANUAL, DE CALHA QUADRADA NÚMERO 24CORTE 33 (</t>
  </si>
  <si>
    <t>ABRACADEIRA DE NYLON PARA AMARRACAO DE CABOS, COMPRIMENTO DE 390 X *4,6* MM</t>
  </si>
  <si>
    <t>ABRACADEIRA, GALVANIZADA/ZINCADA, ROSCA SEM FIM, PARAFUSO INOX, LARGURA FITA*12,6 A *14 MM, D = 3" A 3 3/4"</t>
  </si>
  <si>
    <t>ACOPLAMENTO RIGIDO EM FERRO FUNDIDO PARA SISTEMA DE TUBULACAO RANHURADA,DN 65 MM (2 1/2")</t>
  </si>
  <si>
    <t>ADAPTADOR PVC SOLDAVEL, LONGO, COM FLANGE LIVRE, 32 MM X 1", PARA CAIXA D' AGUA</t>
  </si>
  <si>
    <t>ADITIVO LIQUIDO INCORPORADOR DE AR PARA CONCRETO E ARGAMASSA, LIQUIDO EISENTO DE CLORETOS</t>
  </si>
  <si>
    <t>ALICATE DE PRESSAO 11 " PARA SOLDA, TIPO U</t>
  </si>
  <si>
    <t>APONTADOR OU APROPRIADOR DE MAO DE OBRA</t>
  </si>
  <si>
    <t>AQUECEDOR DE AGUA ELETRICO HORIZONTAL, RESERVATORIO DE 200 L CILINDRICO EMCOBRE, REFORCADO COM ACO CARBONO, MONOFASICO, TENSAO NOMINAL 220 V</t>
  </si>
  <si>
    <t>AR CONDICIONADO SPLIT ON/OFF, HI-WALL (PAREDE), 24000 BTUS/H, CICLO FRIO, 60 HZ,CLASSIFICACAO ENERGETICA A - SELO PROCEL, GAS HFC, CONTROLE S/ FIO</t>
  </si>
  <si>
    <t>ARRUELA EM ALUMINIO, COM ROSCA, DE 1", PARA ELETRODUTO</t>
  </si>
  <si>
    <t>AUXILIAR DE LABORATORISTA DE SOLOS E DE CONCRETO</t>
  </si>
  <si>
    <t>AZULEJISTA OU LADRILHEIRO</t>
  </si>
  <si>
    <t>BACIA SANITARIA (VASO) CONVENCIONAL DE LOUCA COR</t>
  </si>
  <si>
    <t>BARRA DE APOIO RETA, EM ALUMINIO, COMPRIMENTO 80 CM, DIAMETRO MINIMO 3 CM</t>
  </si>
  <si>
    <t>BLOCO ESTRUTURAL CERAMICO 14 X 19 X 39 CM, 6,0 MPA (NBR 15270)</t>
  </si>
  <si>
    <t>BOMBA CENTRIFUGA COM MOTOR ELETRICO MONOFASICO, POTENCIA 0,33 HP, BOCAIS 1" X3/4", DIAMETRO DO ROTOR 99 MM, HM/Q = 4 MCA / 8,5 M3/H A 18 MCA / 0,90 M3/H</t>
  </si>
  <si>
    <t>BUCHA DE REDUCAO DE FERRO GALVANIZADO, COM ROSCA BSP, DE 1" X 3/4"</t>
  </si>
  <si>
    <t>BUCHA DE REDUCAO DE PVC, SOLDAVEL, LONGA, COM 60 X 32 MM, PARA AGUA FRIAPREDIAL</t>
  </si>
  <si>
    <t>BUCHA DE REDUCAO, CPVC, SOLDAVEL, 42 X 22 MM, PARA AGUA QUENTE</t>
  </si>
  <si>
    <t>CABO DE ALUMINIO NU COM ALMA DE ACO, BITOLA 2/0 AWG</t>
  </si>
  <si>
    <t>CABO DE COBRE, FLEXIVEL, CLASSE 4 OU 5, ISOLACAO EM PVC/A, ANTICHAMA BWF-B,COBERTURA PVC-ST1, ANTICHAMA BWF-B, 1 CONDUTOR, 0,6/1 KV, SECAO NOMINAL 1,5 MM2</t>
  </si>
  <si>
    <t>CABO DE COBRE, FLEXIVEL, CLASSE 4 OU 5, ISOLACAO EM PVC/A, ANTICHAMA BWF-B, 1CONDUTOR, 450/750 V, SECAO NOMINAL 35 MM2</t>
  </si>
  <si>
    <t>CABO TELEFONICO CCI 50, 4 PARES, USO INTERNO, SEM BLINDAGEM</t>
  </si>
  <si>
    <t>CAIXA DE DERIVACAO PARA MEDIDOR DE ENERGIA, COM BARRAMENTO POLIFASICO, EMPOLICARBONATO / TERMOPLASTICO - MODULO (PADRAO CONCESSIONARIA LOCAL)</t>
  </si>
  <si>
    <t>CAIXA DE PASSAGEM METALICA, DE SOBREPOR, COM TAMPA APARAFUSADA, DIMENSOES35 X 35 X *12* CM</t>
  </si>
  <si>
    <t>CAIXA SIFONADA PVC, 150 X 150 X 50 MM, COM GRELHA REDONDA BRANCA</t>
  </si>
  <si>
    <t>CAMINHAO TOCO, PESO BRUTO TOTAL 16000 KG, CARGA UTIL MAXIMA 11130 KG, DISTANCIAENTRE EIXOS 5,36 M, POTENCIA 185 CV (INCLUI CABINE E CHASSI, NAO INCLUI CARROCERIA)</t>
  </si>
  <si>
    <t>CANTONEIRA ALUMINIO ABAS IGUAIS 1 ", E = 3 /16 "</t>
  </si>
  <si>
    <t>CAP, PVC PBA, JE, DN 50 / DE 60 MM, PARA REDE DE AGUA (NBR 10351)</t>
  </si>
  <si>
    <t>CASCALHO DE RIO</t>
  </si>
  <si>
    <t>CHAPA DE MADEIRA COMPENSADA NAVAL (COM COLA FENOLICA), E = 20 MM, DE *1,60 X 2,20*M</t>
  </si>
  <si>
    <t>CHAPA EM ACO GALVANIZADO PARA STEEL DECK, COM NERVURAS TRAPEZOIDAIS,LARGURA UTIL DE 915 MM E ESPESSURA DE 0,95 MM</t>
  </si>
  <si>
    <t>CIMENTO PORTLAND COMPOSTO CP II-32 (SACO DE 50 KG)</t>
  </si>
  <si>
    <t>COMPACTADOR DE SOLO, TIPO PLACA VIBRATORIA REVERSIVEL, COM MOTOR A DIESEL,PESO ENTRE 700 E 820 KG, FORCA CENTRIFUGA ENTRE 6.200 E 10.000 KGF, LARGURA DETRABALHO ENTRE 650 E 720 MM, FREQUENCIA DE VIBRACAO ENTRE 3.000 E 3.500 RPM,VELOCIDADE DE TRABALHOENTRE 25 E 30 M/MIN, POTENCIA ENTRE 13,0 E 15,0 HP</t>
  </si>
  <si>
    <t>CONCRETO USINADO BOMBEAVEL, CLASSE DE RESISTENCIA C25, COM BRITA 0 E 1, SLUMP =190 +/- 20 MM, EXCLUI SERVICO DE BOMBEAMENTO (NBR 8953)</t>
  </si>
  <si>
    <t>CONDULETE DE ALUMINIO TIPO LR, PARA ELETRODUTO ROSCAVEL DE 1/2", COM TAMPACEGA</t>
  </si>
  <si>
    <t>CONDULETE EM PVC, TIPO "X", SEM TAMPA, DE 1/2"</t>
  </si>
  <si>
    <t>CONECTOR METALICO TIPO PARAFUSO FENDIDO (SPLIT BOLT), COM SEPARADOR DE CABOSBIMETALICOS, PARA CABOS ATE 25 MM2</t>
  </si>
  <si>
    <t>CONTATOR TRIPOLAR, CORRENTE DE *22* A, TENSAO NOMINAL DE *500* V, CATEGORIA AC-2E AC-3</t>
  </si>
  <si>
    <t>COTOVELO BRONZE/LATAO (REF 707-3) SEM ANEL DE SOLDA, BOLSA X ROSCA F, 22MM X 1/2"</t>
  </si>
  <si>
    <t>COTOVELO 90 GRAUS DE FERRO GALVANIZADO, COM ROSCA BSP, DE 1/2"</t>
  </si>
  <si>
    <t>CUMEEIRA NORMAL PARA TELHA ESTRUTURAL DE FIBROCIMENTO 1 ABA, E = 6 MM,COMPRIMENTO 608 MM (SEM AMIANTO)</t>
  </si>
  <si>
    <t>CURVA DE TRANSPOSICAO, CPVC, SOLDAVEL, 22 MM</t>
  </si>
  <si>
    <t>CURVA PVC, BB, JE, 90 GRAUS, DN 250 MM, PARA TUBO CORRUGADO E/OU LISO, REDECOLETORA ESGOTO (NBR 10569)</t>
  </si>
  <si>
    <t>CURVA 45 GRAUS DE FERRO GALVANIZADO, COM ROSCA BSP MACHO/FEMEA, DE 1 1/4"</t>
  </si>
  <si>
    <t>CURVA 90 GRAUS DE FERRO GALVANIZADO, COM ROSCA BSP MACHO, DE 2 1/2"</t>
  </si>
  <si>
    <t>DISJUNTOR TIPO DIN/IEC, MONOPOLAR DE 63 A</t>
  </si>
  <si>
    <t>DISPOSITIVO DR, 4 POLOS, SENSIBILIDADE DE 30 MA, CORRENTE DE 40 A, TIPO AC</t>
  </si>
  <si>
    <t>DIVISORIA CEGA (N1) - PAINEL MSO/COMEIA E=35MM - PERFIS SIMPLES ACO GALV PINTADO- COLOCADA</t>
  </si>
  <si>
    <t>ELETRICISTA (MENSALISTA)</t>
  </si>
  <si>
    <t>ELETRODUTO PVC FLEXIVEL CORRUGADO, COR AMARELA, DE 32 MM</t>
  </si>
  <si>
    <t>EMULSAO EXPLOSIVA EM CARTUCHOS DE 1" X 8", DENSIDADE 1.15 G/CM3, INICIACAOESPOLETA N. 8 / CORDEL</t>
  </si>
  <si>
    <t>EPI - FAMILIA ENCARREGADO GERAL - MENSALISTA (ENCARGOS COMPLEMENTARES COLETADO CAIXA)</t>
  </si>
  <si>
    <t>ESGUICHO JATO REGULAVEL, TIPO ELKHART, ENGATE RAPIDO 1 1/2", PARA COMBATE AINCENDIO</t>
  </si>
  <si>
    <t>ESQUI TRIPLO, EM TUBO DE ACO CARBONO, PINTURA NO PROCESSO ELETROSTATICO EQUIPAMENTO DE GINASTICA PARA ACADEMIA AO AR LIVRE / ACADEMIA DA TERCEIRAIDADE - ATI</t>
  </si>
  <si>
    <t>FAIXA / FILETE / LISTELO EM CERAMICA, LISO OU CORDAO, BRANCO, *2 X 30* CM (L X C)</t>
  </si>
  <si>
    <t>FERRAMENTAS - FAMILIA PEDREIRO - HORISTA (ENCARGOS COMPLEMENTARES - COLETADOCAIXA)</t>
  </si>
  <si>
    <t>FIO TELEFONICO INTERNO (FI) EM COBRE ESTANHADO, ISOLACAO EM PVC ANTICHAMA, 2CONDUTORES DE 0,6 MM (NBR 9115:2005)</t>
  </si>
  <si>
    <t>FORRO COMPOSTO POR PAINEIS DE LA DE VIDRO, REVESTIDOS EM PVC MICROPERFURADO,DE *1250 X 625* MM, ESPESSURA 15 MM (COM COLOCACAO)</t>
  </si>
  <si>
    <t>GRAMPO METALICO TIPO OLHAL PARA HASTE DE ATERRAMENTO DE 3/4'', CONDUTOR DE*10* A 50 MM2</t>
  </si>
  <si>
    <t>GRUPO GERADOR DIESEL, SEM CARENAGEM, POTENCIA STANDART ENTRE 80 E 90 KVA,VELOCIDADE DE 1800 RPM, FREQUENCIA DE 60 HZ</t>
  </si>
  <si>
    <t>HASTE RETA PARA GANCHO DE FERRO GALVANIZADO, COM ROSCA 5/16" X 40 CM PARAFIXACAO DE TELHA DE FIBROCIMENTO, INCLUI PORCA SEXTAVADA DE ZINCO</t>
  </si>
  <si>
    <t>INTERRUPTOR SIMPLES + INTERRUPTOR PARALELO 10A, 250V, CONJUNTO MONTADO PARAEMBUTIR 4" X 2" (PLACA + SUPORTE + MODULOS)</t>
  </si>
  <si>
    <t>JANELA DE ABRIR EM MADEIRA IMBUIA/CEDRO ARANA/CEDRO ROSA OU EQUIVALENTE DAREGIAO, CAIXA DO BATENTE/MARCO *10* CM, 2 FOLHAS DE ABRIR TIPO VENEZIANA E 2FOLHAS DE ABRIR PARA VIDRO, COM GUARNICAO/ALIZAR, COM FERRAGENS, (SEM VIDRO ESEM ACABAMENTO)</t>
  </si>
  <si>
    <t>JOELHO CPVC, SOLDAVEL, 90 GRAUS, 35 MM, PARA AGUA QUENTE</t>
  </si>
  <si>
    <t>JOELHO PVC, SOLDAVEL, COM BUCHA DE LATAO, 90 GRAUS, 25 MM X 1/2", PARA AGUA FRIAPREDIAL</t>
  </si>
  <si>
    <t>JOELHO 90 GRAUS, METALICO, PARA CONEXAO COM ANEL DESLIZANTE EM TUBO PEX, DN 32MM</t>
  </si>
  <si>
    <t>JOELHO, PVC SOLDAVEL, 45 GRAUS, 20 MM, PARA AGUA FRIA PREDIAL</t>
  </si>
  <si>
    <t>JUNCAO SIMPLES, PVC SERIE R, DN 75 X 75 MM, PARA ESGOTO PREDIAL</t>
  </si>
  <si>
    <t>KIT CHASSI TANQUE COM MAQUINA LAVAR ROUPA PARA INSTALACAO PEX, QUADROMETALICO COM TRAVESSA COM FURO PARA ESGOTO DN 50 MM, FURO LATERAL PARAMAQUINA E FUROS SUPERIORES PARA AGUA, LARGURA *344* MM X ALTURA *442* MM, PARACONEXAO COM ANEL DESLIZANTE (INCLUI TUBOS E CONEXOES PEX E TUBO E CONEXAOESGOTO, NAO INCLUI CARENAGEM)</t>
  </si>
  <si>
    <t>KIT PORTA PRONTA DE MADEIRA, FOLHA PESADA (NBR 15930) DE 80 X 210 CM, E = 35 MM,NUCLEO SOLIDO, CAPA LISA EM HDF, ACABAMENTO MELAMINICO BRANCO (INCLUI MARCO,ALIZARES, DOBRADICAS E FECHADURA EXTERNA)</t>
  </si>
  <si>
    <t>LAMPADA FLUORESCENTE TUBULAR T10, DE 20 OU 40 W, BIVOLT</t>
  </si>
  <si>
    <t>LIXADEIRA ELETRICA ANGULAR, PARA DISCO DE 7 " (180 MM), POTENCIA DE 2.200 W, *5.000*RPM, 220 V</t>
  </si>
  <si>
    <t>LOCACAO DE TEODOLITO ELETRONICO, PRECISAO ANGULAR DE 5 A 7 SEGUNDOS,INCLUINDO TRIPE</t>
  </si>
  <si>
    <t>LUVA DE CORRER, CPVC, SOLDAVEL, 22 MM, PARA AGUA QUENTE PREDIAL</t>
  </si>
  <si>
    <t>LUVA EM ACO CARBONO, SOLDAVEL, PRESSAO 3.000 LBS, DN 1/2"</t>
  </si>
  <si>
    <t>LUVA PPR, SOLDAVEL, DN 50 MM, PARA AGUA QUENTE PREDIAL</t>
  </si>
  <si>
    <t>LUVA, PEAD PE 100, DE 63 MM, PARA ELETROFUSAO</t>
  </si>
  <si>
    <t>MANGUEIRA DE INCENDIO, TIPO 1, DE 1 1/2", COMPRIMENTO = 15 M, TECIDO EM FIO DEPOLIESTER E TUBO INTERNO EM BORRACHA SINTETICA, COM UNIOES ENGATE RAPIDO</t>
  </si>
  <si>
    <t>MANTA TERMOPLASTICA, PEAD, GEOMEMBRANA LISA, E = 0,50 MM ( NBR 15352)</t>
  </si>
  <si>
    <t>MASCARA DE SEGURANCA PARA SOLDA COM ESCUDO DE CELERON E CARNEIRA DEPLASTICO COM REGULAGEM</t>
  </si>
  <si>
    <t>MOURAO DE CONCRETO RETO, 10 X 10 CM, H= 3,00 M</t>
  </si>
  <si>
    <t>NIPLE DE REDUCAO DE FERRO GALVANIZADO, COM ROSCA BSP, DE 2 1/2" X 2"</t>
  </si>
  <si>
    <t>OPERADOR DE BETONEIRA ESTACIONARIA / MISTURADOR</t>
  </si>
  <si>
    <t>OPERADOR DE GUINCHO OU GUINCHEIRO</t>
  </si>
  <si>
    <t>OPERADOR DE MAQUINAS E TRATORES DIVERSOS (TERRAPLANAGEM) (MENSALISTA)</t>
  </si>
  <si>
    <t>OPERADOR DE PAVIMENTADORA / MESA VIBROACABADORA</t>
  </si>
  <si>
    <t>OPERADOR DE PAVIMENTADORA / MESA VIBROACABADORA (MENSALISTA)</t>
  </si>
  <si>
    <t>PA CARREGADEIRA SOBRE RODAS, POTENCIA BRUTA *127* CV, CAPACIDADE DA CACAMBADE 2,0 A 2,4 M3, PESO OPERACIONAL MAXIMO DE 10330 KG</t>
  </si>
  <si>
    <t>PA CARREGADEIRA SOBRE RODAS, POTENCIA LIQUIDA 128 HP, CAPACIDADE DA CACAMBADE 1,7 A 2,8 M3, PESO OPERACIONAL MAXIMO DE 11632 KG</t>
  </si>
  <si>
    <t>PA CARREGADEIRA SOBRE RODAS, POTENCIA LIQUIDA 197 HP, CAPACIDADE DA CACAMBADE 2,5 A 3,5 M3, PESO OPERACIONAL MAXIMO DE 18338 KG</t>
  </si>
  <si>
    <t>PA CARREGADEIRA SOBRE RODAS, POTENCIA 152 HP, CAPACIDADE DA CACAMBA DE 1,53 A2,30 M3, PESO OPERACIONAL MAXIMO DE 10216 KG</t>
  </si>
  <si>
    <t>PARA-RAIOS DE DISTRIBUICAO, TENSAO NOMINAL 15 KV, CORRENTE NOMINAL DEDESCARGA 5 KA</t>
  </si>
  <si>
    <t>PARAFUSO FRANCES ZINCADO, DIAMETRO 1/2", COMPRIMENTO 15", COM PORCA E ARRUELALISA MEDIA</t>
  </si>
  <si>
    <t>PARAFUSO ZINCADO, SEXTAVADO, COM ROSCA INTEIRA, DIAMETRO 5/8", COMPRIMENTO 21/4"</t>
  </si>
  <si>
    <t>PEDRA ARDOSIA, CINZA, 30 X 30, E= *1 CM</t>
  </si>
  <si>
    <t>PERFIL "I" DE ACO LAMINADO, ABAS INCLINADAS, "I" 203 X 34,3</t>
  </si>
  <si>
    <t>PERFILADO PERFURADO DUPLO 38 X 76 MM, CHAPA 22</t>
  </si>
  <si>
    <t>PINTOR PARA TINTA EPOXI (MENSALISTA)</t>
  </si>
  <si>
    <t>PISO/ REVESTIMENTO EM MARMORE, POLIDO, BRANCO COMUM, FORMATO MENOR OUIGUAL A 3025 CM2, E = *2* CM</t>
  </si>
  <si>
    <t>PLUG OU BUJAO DE FERRO GALVANIZADO, DE 1 1/4"</t>
  </si>
  <si>
    <t>PORCA ZINCADA, SEXTAVADA, DIAMETRO 3/8"</t>
  </si>
  <si>
    <t>PORTA DE MADEIRA, FOLHA MEDIA (NBR 15930) DE 70 X 210 CM, E = 35 MM, NUCLEOSARRAFEADO, CAPA FRISADA EM HDF, ACABAMENTO MELAMINICO EM PADRAO MADEIRA</t>
  </si>
  <si>
    <t>POSTE CONICO CONTINUO EM ACO GALVANIZADO, RETO, FLANGEADO, H = 3 M, DIAMETROINFERIOR = *95* MM</t>
  </si>
  <si>
    <t>PREGO DE ACO POLIDO COM CABECA 17 X 24 (2 1/4 X 11)</t>
  </si>
  <si>
    <t>PUXADOR CONCHA DE EMBUTIR PARA JANELA / PORTA DE CORRER, EM LATAO CROMADO,COM FURO CENTRAL PARA CHAVE E FUROS PARA PARAFUSOS, *40 X 100* MM (LARGURA XALTURA) - SEM FECHADURA</t>
  </si>
  <si>
    <t>QUADRO DE DISTRIBUICAO, SEM BARRAMENTO, EM PVC, DE SOBREPOR, PARA 3DISJUNTORES NEMA OU 4 DISJUNTORES DIN</t>
  </si>
  <si>
    <t>REGISTRO GAVETA COM ACABAMENTO E CANOPLA CROMADOS, SIMPLES, BITOLA 1 " (REF1509)</t>
  </si>
  <si>
    <t>ROLO COMPACTADOR VIBRATORIO TANDEM, ACO LISO, POTENCIA 125 HP, PESO SEM/COMLASTRO 10,20/11,65 T, LARGURA DE TRABALHO 1,73 M</t>
  </si>
  <si>
    <t>SELADOR ACRILICO PAREDES INTERNAS/EXTERNAS</t>
  </si>
  <si>
    <t>SIFAO PLASTICO TIPO COPO PARA PIA AMERICANA 1.1/2 X 1.1/2 "</t>
  </si>
  <si>
    <t>TABUA DE MADEIRA NAO APARELHADA *2,5 X 20* CM, CEDRINHO OU EQUIVALENTE DAREGIAO</t>
  </si>
  <si>
    <t>TAMPAO FOFO ARTICULADO, CLASSE D400 CARGA MAX 40 T, REDONDO TAMPA *600 MM,REDE PLUVIAL/ESGOTO</t>
  </si>
  <si>
    <t>TE CPVC, SOLDAVEL, 90 GRAUS, 35 MM, PARA AGUA QUENTE PREDIAL</t>
  </si>
  <si>
    <t>TE DE REDUCAO DE FERRO GALVANIZADO, COM ROSCA BSP, DE 3" X 1"</t>
  </si>
  <si>
    <t>TE DE REDUCAO, PVC, SOLDAVEL, 90 GRAUS, 50 MM X 25 MM, PARA AGUA FRIA PREDIAL</t>
  </si>
  <si>
    <t>TE NORMAL, PPR, SOLDAVEL, 90 GRAUS, DN 90 X 90 X 90 MM, PARA AGUA QUENTE PREDIAL</t>
  </si>
  <si>
    <t>TE SANITARIO, PVC, DN 75 X 50 MM, SERIE NORMAL PARA ESGOTO PREDIAL</t>
  </si>
  <si>
    <t>TE, PVC, 90 GRAUS, BBB, JE, DN 200 MM, PARA REDE COLETORA ESGOTO (NBR 10569)</t>
  </si>
  <si>
    <t>TELA DE ARAME GALVANIZADA QUADRANGULAR / LOSANGULAR, FIO 2,77 MM (12 BWG),MALHA 8 X 8 CM, H = 2 M</t>
  </si>
  <si>
    <t>TELHADOR (MENSALISTA)</t>
  </si>
  <si>
    <t>TERMINAL A COMPRESSAO EM COBRE ESTANHADO PARA CABO 16 MM2, 1 FURO E 1COMPRESSAO, PARA PARAFUSO DE FIXACAO M6</t>
  </si>
  <si>
    <t>TOMADA RJ45, 8 FIOS, CAT 5E (APENAS MODULO)</t>
  </si>
  <si>
    <t>TORNEIRA METAL AMARELO COM BICO PARA JARDIM, PADRAO POPULAR, 1/2 " OU 3/4 " (REF1128)</t>
  </si>
  <si>
    <t>TRATOR DE PNEUS COM POTENCIA DE 122 CV, TRACAO 4 X 4, PESO COM LASTRO DE 4510KG</t>
  </si>
  <si>
    <t>TUBO ACO GALVANIZADO COM COSTURA, CLASSE LEVE, DN 15 MM ( 1/2"), E = 2,25 MM, *1,2*KG/M (NBR 5580)</t>
  </si>
  <si>
    <t>TUBO DE BORRACHA ELASTOMERICA FLEXIVEL, PRETA, PARA ISOLAMENTO TERMICO DETUBULACAO, DN 2 5/8" (*64* MM), E= *32* MM, COEFICIENTE DE CONDUTIVIDADE TERMICA0,036W/MK, VAPOR DE AGUA MAIOR OU IGUAL A 10.000</t>
  </si>
  <si>
    <t>TUBO DE ESPUMA DE POLIETILENO EXPANDIDO FLEXIVEL PARA ISOLAMENTO TERMICO DETUBULACAO DE AR CONDICIONADO, AGUA QUENTE, DN 1 1/4", E= 10 MM</t>
  </si>
  <si>
    <t>TUBO DE PVC, PBL, TIPO LEVE, DN = 400 MM, PARA VENTILACAO</t>
  </si>
  <si>
    <t>TUBO PVC SERIE NORMAL, DN 40 MM, PARA ESGOTO PREDIAL (NBR 5688)</t>
  </si>
  <si>
    <t>TUBO PVC, SERIE R, DN 100 MM, PARA ESGOTO OU AGUAS PLUVIAIS PREDIAL (NBR 5688)</t>
  </si>
  <si>
    <t>UNIAO DE REDUCAO METALICA, PARA CONEXAO COM ANEL DESLIZANTE EM TUBO PEX, DN25 X 16 MM</t>
  </si>
  <si>
    <t>USINA DE CONCRETO FIXA, CAPACIDADE NOMINAL DE 60 M3/H, SEM SILO</t>
  </si>
  <si>
    <t>VALVULA DE RETENCAO VERTICAL, DE BRONZE (PN-16), 1 1/4", 200 PSI, EXTREMIDADES COMROSCA</t>
  </si>
  <si>
    <t>VERNIZ SINTETICO BRILHANTE PARA MADEIRA TIPO COPAL, USO INTERNO</t>
  </si>
  <si>
    <t>Placa de sinalização octogonal</t>
  </si>
  <si>
    <t>Placa de sinalização circular</t>
  </si>
  <si>
    <t>Mobilização de pessoal e equipamentos</t>
  </si>
  <si>
    <t>Desmobilização de pessoal equipamentos</t>
  </si>
  <si>
    <t>1.4</t>
  </si>
  <si>
    <t>RUA PROJETADA 02</t>
  </si>
  <si>
    <t>RUA PROJETADA 01</t>
  </si>
  <si>
    <t>4.4</t>
  </si>
  <si>
    <t>DRENAGEM DE ÁGUAS PLUVIAIS</t>
  </si>
  <si>
    <t>3.3</t>
  </si>
  <si>
    <t>Compactação de fundo de valas</t>
  </si>
  <si>
    <t>3.4</t>
  </si>
  <si>
    <t>Lastro de areia media</t>
  </si>
  <si>
    <t>3.5</t>
  </si>
  <si>
    <t>Reaterro de vala/cava sem controle de compactação, utizando retro-escavadeira e compactador vibratório com material reaproveitado</t>
  </si>
  <si>
    <t>3.6</t>
  </si>
  <si>
    <t>Carga e descarga mecanica de solo utilizando caminhao basculante 6,0m3 /16 t e pa carregadeira sobre pneus 128 hp, capacidade da caçamba 1,7 a 2,8 m3, peso operacional 11632 kg</t>
  </si>
  <si>
    <t>3.7</t>
  </si>
  <si>
    <t>Transporte com caminhão basculante de 6 m3, em via urbana em leito natural</t>
  </si>
  <si>
    <t>m³xkm</t>
  </si>
  <si>
    <t>3.8</t>
  </si>
  <si>
    <t>3.9</t>
  </si>
  <si>
    <t>Boca BSTC D= 450mm - esconsidade 0° areia e brita comercial - alas reta</t>
  </si>
  <si>
    <t>Poço de Visita</t>
  </si>
  <si>
    <t>Escavação mecanizada de vala com prof. até 1,5 m (média entre montantee jusante/uma composição por trecho), com escavadeira hidráulica (0,8m3/111 hp), larg. de 1,5 m a 2,5 m, em solo de 1a categoria</t>
  </si>
  <si>
    <t>Concreto não estrutural Fck=15 Mpa,  preparo com betoneira 600L, sem lançamento</t>
  </si>
  <si>
    <t>Chapisco no traço 1:3 (cimento/areia)</t>
  </si>
  <si>
    <t>Reboco ou emboço, de parede e teto, com argamassa traço - 1:2:8 (cimento / cal / areia), espessura 2cm</t>
  </si>
  <si>
    <t>Reaterro de vala/cava com compactação manual</t>
  </si>
  <si>
    <t>Concreto Estrutural Armado</t>
  </si>
  <si>
    <t>kg</t>
  </si>
  <si>
    <t>Armação de fundação em estruturas de concreto - CA-50 10.0mm</t>
  </si>
  <si>
    <t>Fabricação, montagem e desmontagem de fôrma para viga baldrame, em madeira serrada, e=25 mm, 4 utilizações.</t>
  </si>
  <si>
    <t>Concreto estrutural FCk=25 Mpa, virado em betoneira 600L, na obra, sem lançamento</t>
  </si>
  <si>
    <t>3.11</t>
  </si>
  <si>
    <t>5.3</t>
  </si>
  <si>
    <t>5.4</t>
  </si>
  <si>
    <t xml:space="preserve"> TERRAPLENAGEM, DRENAGEM E PAVIMENTAÇÃO DE RUAS DO MUNICIPIO DE MESSIAS - AL.</t>
  </si>
  <si>
    <t>3.10</t>
  </si>
  <si>
    <t>3.10.1</t>
  </si>
  <si>
    <t>3.10.2</t>
  </si>
  <si>
    <t>3.10.3</t>
  </si>
  <si>
    <t>3.10.4</t>
  </si>
  <si>
    <t>3.10.5</t>
  </si>
  <si>
    <t>3.10.6</t>
  </si>
  <si>
    <t>3.10.7</t>
  </si>
  <si>
    <t>3.10.8</t>
  </si>
  <si>
    <t>3.10.9</t>
  </si>
  <si>
    <t>3.10.10</t>
  </si>
  <si>
    <t>3.10.10.1</t>
  </si>
  <si>
    <t>3.10.10.2</t>
  </si>
  <si>
    <t>3.10.10.3</t>
  </si>
  <si>
    <t>3.10.10.4</t>
  </si>
  <si>
    <t>3.10.10.5</t>
  </si>
  <si>
    <t>Regularização e compactação de subleito de solo predominantemente argiloso</t>
  </si>
  <si>
    <t>Boca de lobo dupla - grelha de concreto - BLDG 01 - areia e brita comerciais</t>
  </si>
  <si>
    <t>1.5</t>
  </si>
  <si>
    <t>1.6</t>
  </si>
  <si>
    <t>Assentamento de guia (meio-fio) em trecho reto, confeccionada em concreto pré-fabricado, dimensões 100x15x13x30 cm (comprimento x base inferior x base superior x altura), para vias urbanas (uso viário) - Travamento</t>
  </si>
  <si>
    <t>TUBO DE CONCRETO PARA REDES COLETORAS DE ESGOTO SANITÁRIO, DIÂMETRO DE800 MM, JUNTA ELÁSTICA, INSTALADO EM LOCAL COM BAIXO NÍVEL DE INTERFERÊNCIAS - FORNECIMENTO E ASSENTAMENTO. AF_12/2015</t>
  </si>
  <si>
    <t>TUBO DE CONCRETO PARA REDES COLETORAS DE ESGOTO SANITÁRIO, DIÂMETRO DE900 MM, JUNTA ELÁSTICA, INSTALADO EM LOCAL COM BAIXO NÍVEL DE INTERFERÊNCIAS - FORNECIMENTO E ASSENTAMENTO. AF_12/2015</t>
  </si>
  <si>
    <t>TUBO DE CONCRETO PARA REDES COLETORAS DE ESGOTO SANITÁRIO, DIÂMETRO DE800 MM, JUNTA ELÁSTICA, INSTALADO EM LOCAL COM ALTO NÍVEL DE INTERFERÊNCIAS - FORNECIMENTO E ASSENTAMENTO. AF_12/2015</t>
  </si>
  <si>
    <t>TUBO DE CONCRETO PARA REDES COLETORAS DE ESGOTO SANITÁRIO, DIÂMETRO DE900 MM, JUNTA ELÁSTICA, INSTALADO EM LOCAL COM ALTO NÍVEL DE INTERFERÊNCIAS - FORNECIMENTO E ASSENTAMENTO. AF_12/2015</t>
  </si>
  <si>
    <t>ESTRUTURA DE MADEIRA PROVISÓRIA PARA SUPORTE DE CAIXA D ÁGUA ELEVADA DE 1000 LITROS. AF_05/2018_P</t>
  </si>
  <si>
    <t>ESTRUTURA DE MADEIRA PROVISÓRIA PARA SUPORTE DE CAIXA D ÁGUA ELEVADA DE 3000 LITROS. AF_05/2018_P</t>
  </si>
  <si>
    <t>KIT DE PORTA DE MADEIRA PARA PINTURA, SEMI-OCA (PESADA OU SUPERPESADA), PADRÃO MÉDIO, 80X210CM, ESPESSURA DE 3,5CM, ITENS INCLUSOS: DOBRADIÇAS, MONTAGEM E INSTALAÇÃO DO BATENTE, FECHADURA COM EXECUÇÃO DO FURO FORNECIMENTO E INSTALAÇÃO. AF_12/2019</t>
  </si>
  <si>
    <t>KIT DE PORTA DE MADEIRA PARA PINTURA, SEMI-OCA (PESADA OU SUPERPESADA), PADRÃO MÉDIO, 90X210CM, ESPESSURA DE 3,5CM, ITENS INCLUSOS: DOBRADIÇAS, MONTAGEM E INSTALAÇÃO DO BATENTE, FECHADURA COM EXECUÇÃO DO FURO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</si>
  <si>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</si>
  <si>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</si>
  <si>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FECHADURA COM EXECUÇÃO DO FURO- FORNECIMENTO E INSTALAÇÃO. AF_12/2019</t>
  </si>
  <si>
    <t>KIT DE PORTA DE MADEIRA PARA PINTURA, SEMI-OCA (PESADA OU SUPERPESADA), PADRÃO POPULAR, 90X210CM, ESPESSURA DE 3,5CM, ITENS INCLUSOS: DOBRADIÇAS, MONTAGEM E INSTALAÇÃO DO BATENTE, FECHADURA COM EXECUÇÃO DO FURO- FORNECIMENTO E INSTALAÇÃO. AF_12/2019</t>
  </si>
  <si>
    <t>KIT DE PORTA DE MADEIRA PARA PINTURA, SEMI-OCA (PESADA OU SUPERPESADA), PADRÃO POPULAR, 80X210CM, ESPESSURA DE 3,5CM, ITENS INCLUSOS: DOBRADIÇAS, MONTAGEM E INSTALAÇÃO DO BATENTE, SEM FECHADURA - FORNECIMENTO EINSTALAÇÃO. AF_12/2019</t>
  </si>
  <si>
    <t>KIT DE PORTA DE MADEIRA PARA PINTURA, SEMI-OCA (PESADA OU SUPERPESADA), PADRÃO POPULAR, 90X210CM, ESPESSURA DE 3,5CM, ITENS INCLUSOS: DOBRADIÇAS, MONTAGEM E INSTALAÇÃO DO BATENTE, SEM FECHADURA - FORNECIMENTO EINSTALAÇÃO. AF_12/2019</t>
  </si>
  <si>
    <t>TUBULÃO A CÉU ABERTO, DIÂMETRO DO FUSTE DE 70CM, ESCAVAÇÃO MANUAL, SEM</t>
  </si>
  <si>
    <t>TUBULÃO A CÉU ABERTO, DIÂMETRO DO FUSTE DE 70CM, ESCAVAÇÃO MANUAL, SEMALARGAMENTO DE BASE, CONCRETO FEITO EM OBRA E LANÇADO COM JERICA. AF_05/2020</t>
  </si>
  <si>
    <t>TUBULÃO A CÉU ABERTO, DIÂMETRO DO FUSTE DE 80CM, ESCAVAÇÃO MANUAL, SEM</t>
  </si>
  <si>
    <t>TUBULÃO A CÉU ABERTO, DIÂMETRO DO FUSTE DE 80CM, ESCAVAÇÃO MANUAL, SEMALARGAMENTO DE BASE, CONCRETO FEITO EM OBRA E LANÇADO COM JERICA. AF_05/2020</t>
  </si>
  <si>
    <t>TUBULÃO A CÉU ABERTO, DIÂMETRO DO FUSTE DE 100CM, ESCAVAÇÃO MANUAL, SE</t>
  </si>
  <si>
    <t>TUBULÃO A CÉU ABERTO, DIÂMETRO DO FUSTE DE 100CM, ESCAVAÇÃO MANUAL, SEM ALARGAMENTO DE BASE, CONCRETO FEITO EM OBRA E LANÇADO COM JERICA. AF_05/2020</t>
  </si>
  <si>
    <t>TUBULÃO A CÉU ABERTO, DIÂMETRO DO FUSTE DE 120CM, ESCAVAÇÃO MANUAL, SE</t>
  </si>
  <si>
    <t>TUBULÃO A CÉU ABERTO, DIÂMETRO DO FUSTE DE 120CM, ESCAVAÇÃO MANUAL, SEM ALARGAMENTO DE BASE, CONCRETO FEITO EM OBRA E LANÇADO COM JERICA. AF_05/2020</t>
  </si>
  <si>
    <t>TUBULÃO A CÉU ABERTO, DIÂMETRO DO FUSTE DE 70CM, ESCAVAÇÃO MECÂNICA, S</t>
  </si>
  <si>
    <t>TUBULÃO A CÉU ABERTO, DIÂMETRO DO FUSTE DE 70CM, ESCAVAÇÃO MECÂNICA, SEM ALARGAMENTO DE BASE, CONCRETO FEITO EM OBRA E LANÇADO COM JERICA. AF_05/2020</t>
  </si>
  <si>
    <t>TUBULÃO A CÉU ABERTO, DIÂMETRO DO FUSTE DE 80CM, ESCAVAÇÃO MECÂNICA, S</t>
  </si>
  <si>
    <t>TUBULÃO A CÉU ABERTO, DIÂMETRO DO FUSTE DE 80CM, ESCAVAÇÃO MECÂNICA, SEM ALARGAMENTO DE BASE, CONCRETO FEITO EM OBRA E LANÇADO COM JERICA. AF_05/2020</t>
  </si>
  <si>
    <t>TUBULÃO A CÉU ABERTO, DIÂMETRO DO FUSTE DE 100CM, ESCAVAÇÃO MECÂNICA,</t>
  </si>
  <si>
    <t>TUBULÃO A CÉU ABERTO, DIÂMETRO DO FUSTE DE 100CM, ESCAVAÇÃO MECÂNICA, SEM ALARGAMENTO DE BASE, CONCRETO FEITO EM OBRA E LANÇADO COM JERICA.AF_05/2020</t>
  </si>
  <si>
    <t>TUBULÃO A CÉU ABERTO, DIÂMETRO DO FUSTE DE 120CM, ESCAVAÇÃO MECÂNICA,</t>
  </si>
  <si>
    <t>TUBULÃO A CÉU ABERTO, DIÂMETRO DO FUSTE DE 120CM, ESCAVAÇÃO MECÂNICA, SEM ALARGAMENTO DE BASE, CONCRETO FEITO EM OBRA E LANÇADO COM JERICA.AF_05/2020</t>
  </si>
  <si>
    <t>TUBULÃO A CÉU ABERTO, DIÂMETRO DO FUSTE DE 70CM, ESCAVAÇÃO MANUAL, SEMALARGAMENTO DE BASE, CONCRETO USINADO E LANÇADO COM BOMBA OU DIRETAMENTE DO CAMINHÃO. AF_05/2020</t>
  </si>
  <si>
    <t>TUBULÃO A CÉU ABERTO, DIÂMETRO DO FUSTE DE 80CM, ESCAVAÇÃO MANUAL, SEMALARGAMENTO DE BASE, CONCRETO USINADO E LANÇADO COM BOMBA OU DIRETAMENTE DO CAMINHÃO. AF_05/2020</t>
  </si>
  <si>
    <t>TUBULÃO A CÉU ABERTO, DIÂMETRO DO FUSTE DE 100CM, ESCAVAÇÃO MANUAL, SEM ALARGAMENTO DE BASE, CONCRETO USINADO E LANÇADO COM BOMBA OU DIRETAMENTE DO CAMINHÃO. AF_05/2020</t>
  </si>
  <si>
    <t>TUBULÃO A CÉU ABERTO, DIÂMETRO DO FUSTE DE 120CM, ESCAVAÇÃO MANUAL, SEM ALARGAMENTO DE BASE, CONCRETO USINADO E LANÇADO COM BOMBA OU DIRETAMENTE DO CAMINHÃO. AF_05/2020</t>
  </si>
  <si>
    <t>TUBULÃO A CÉU ABERTO, DIÂMETRO DO FUSTE DE 70CM, ESCAVAÇÃO MECÂNICA, SEM ALARGAMENTO DE BASE, CONCRETO USINADO E LANÇADO COM BOMBA OU DIRETAMENTE DO CAMINHÃO. AF_05/2020</t>
  </si>
  <si>
    <t>TUBULÃO A CÉU ABERTO, DIÂMETRO DO FUSTE DE 80CM, ESCAVAÇÃO MECÂNICA, SEM ALARGAMENTO DE BASE, CONCRETO USINADO E LANÇADO COM BOMBA OU DIRETAMENTE DO CAMINHÃO. AF_05/2020</t>
  </si>
  <si>
    <t>TUBULÃO A CÉU ABERTO, DIÂMETRO DO FUSTE DE 100CM, ESCAVAÇÃO MECÂNICA, SEM ALARGAMENTO DE BASE, CONCRETO USINADO E LANÇADO COM BOMBA OU DIRETAMENTE DO CAMINHÃO. AF_05/2020</t>
  </si>
  <si>
    <t>TUBULÃO A CÉU ABERTO, DIÂMETRO DO FUSTE DE 120CM, ESCAVAÇÃO MECÂNICA, SEM ALARGAMENTO DE BASE, CONCRETO USINADO E LANÇADO COM BOMBA OU DIRETAMENTE DO CAMINHÃO. AF_05/2020</t>
  </si>
  <si>
    <t>ALARGAMENTO DE BASE DE TUBULÃO A CÉU ABERTO, ESCAVAÇÃO MANUAL, CONCRET</t>
  </si>
  <si>
    <t>ALARGAMENTO DE BASE DE TUBULÃO A CÉU ABERTO, ESCAVAÇÃO MANUAL, CONCRETO FEITO EM OBRA E LANÇADO COM JERICA. AF_05/2020</t>
  </si>
  <si>
    <t>ALARGAMENTO DE BASE DE TUBULÃO A CÉU ABERTO, ESCAVAÇÃO MANUAL, CONCRETO USINADO E LANÇADO COM BOMBA OU DIRETAMENTE DO CAMINHÃO. AF_05/2020</t>
  </si>
  <si>
    <t>ESTACA RAÍZ, DIÂMETRO DE 20CM, SEM PRESENÇA DE ROCHA (EXCLUSIVE MOBILI</t>
  </si>
  <si>
    <t>ESTACA RAÍZ, DIÂMETRO DE 20CM, SEM PRESENÇA DE ROCHA (EXCLUSIVE MOBILIZAÇÃO E DESMOBILIZAÇÃO). AF_03/2020</t>
  </si>
  <si>
    <t>ESTACA RAÍZ, DIÂMETRO DE 31CM, SEM PRESENÇA DE ROCHA (EXCLUSIVE MOBILI</t>
  </si>
  <si>
    <t>ESTACA RAÍZ, DIÂMETRO DE 31CM, SEM PRESENÇA DE ROCHA (EXCLUSIVE MOBILIZAÇÃO E DESMOBILIZAÇÃO). AF_03/2020</t>
  </si>
  <si>
    <t>ESTACA RAÍZ, DIÂMETRO DE 40CM, SEM PRESENÇA DE ROCHA (EXCLUSIVE MOBILI</t>
  </si>
  <si>
    <t>ESTACA RAÍZ, DIÂMETRO DE 40CM, SEM PRESENÇA DE ROCHA (EXCLUSIVE MOBILIZAÇÃO E DESMOBILIZAÇÃO). AF_03/2020</t>
  </si>
  <si>
    <t>ESTACA RAÍZ, DIÂMETRO DE 45CM, SEM PRESENÇA DE ROCHA (EXCLUSIVE MOBILI</t>
  </si>
  <si>
    <t>ESTACA RAÍZ, DIÂMETRO DE 45CM, SEM PRESENÇA DE ROCHA (EXCLUSIVE MOBILIZAÇÃO E DESMOBILIZAÇÃO). AF_03/2020</t>
  </si>
  <si>
    <t>ESTACA RAÍZ, DIÂMETRO DE 20CM, PERFURADA EM ROCHA (EXCLUSIVE MOBILIZAÇ</t>
  </si>
  <si>
    <t>ESTACA RAÍZ, DIÂMETRO DE 20CM, PERFURADA EM ROCHA (EXCLUSIVE MOBILIZAÇÃO E DESMOBILIZAÇÃO). AF_03/2020</t>
  </si>
  <si>
    <t>ESTACA RAÍZ, DIÂMETRO DE 31CM, PERFURADA EM ROCHA (EXCLUSIVE MOBILIZAÇ</t>
  </si>
  <si>
    <t>ESTACA RAÍZ, DIÂMETRO DE 31CM, PERFURADA EM ROCHA (EXCLUSIVE MOBILIZAÇÃO E DESMOBILIZAÇÃO). AF_03/2020</t>
  </si>
  <si>
    <t>ESTACA RAÍZ, DIÂMETRO DE 40CM, PERFURADA EM ROCHA (EXCLUSIVE MOBILIZAÇ</t>
  </si>
  <si>
    <t>ESTACA RAÍZ, DIÂMETRO DE 40CM, PERFURADA EM ROCHA (EXCLUSIVE MOBILIZAÇÃO E DESMOBILIZAÇÃO). AF_03/2020</t>
  </si>
  <si>
    <t>ESTACA RAÍZ, DIÂMETRO DE 45CM, PERFURADA EM ROCHA (EXCLUSIVE MOBILIZAÇ</t>
  </si>
  <si>
    <t>ESTACA RAÍZ, DIÂMETRO DE 45CM, PERFURADA EM ROCHA (EXCLUSIVE MOBILIZAÇÃO E DESMOBILIZAÇÃO). AF_03/2020</t>
  </si>
  <si>
    <t>ESTACA BROCA DE CONCRETO, DIÂMETRO DE 20CM, ESCAVAÇÃO MANUAL COM TRADO</t>
  </si>
  <si>
    <t>ESTACA BROCA DE CONCRETO, DIÂMETRO DE 20CM, ESCAVAÇÃO MANUAL COM TRADOCONCHA, COM ARMADURA DE ARRANQUE. AF_05/2020</t>
  </si>
  <si>
    <t>ESTACA BROCA DE CONCRETO, DIÂMETRO DE 25CM, ESCAVAÇÃO MANUAL COM TRADO</t>
  </si>
  <si>
    <t>ESTACA BROCA DE CONCRETO, DIÂMETRO DE 25CM, ESCAVAÇÃO MANUAL COM TRADOCONCHA, COM ARMADURA DE ARRANQUE. AF_05/2020</t>
  </si>
  <si>
    <t>ESTACA BROCA DE CONCRETO, DIÂMETRO DE 30CM, ESCAVAÇÃO MANUAL COM TRADO</t>
  </si>
  <si>
    <t>ESTACA BROCA DE CONCRETO, DIÂMETRO DE 30CM, ESCAVAÇÃO MANUAL COM TRADOCONCHA, COM ARMADURA DE ARRANQUE. AF_05/2020</t>
  </si>
  <si>
    <t>ESTACA BROCA DE CONCRETO, DIÂMETRO DE 30CM, ESCAVAÇÃO MANUAL COM TRADOCONCHA, INTEIRAMENTE ARMADA. AF_05/2020</t>
  </si>
  <si>
    <t>ACABAMENTO POLIDO PARA PISO DE CONCRETO ARMADO DE ALTA RESISTÊNCIA. AF_09/2017</t>
  </si>
  <si>
    <t>CORTE E DOBRA DE AÇO CA-50, DIÂMERO DE 32 MM, UTILIZADO EM ESTRUTURAS DIVERSAS, EXCETO LAJE. AF_10/2016</t>
  </si>
  <si>
    <t>MONTAGEM DE ARMADURA LONGITUDINAL DE ESTACAS DE SEÇÃO CIRCULAR, DIÂMETRO = 32,0 MM. AF_11/2016</t>
  </si>
  <si>
    <t>MONTAGEM DE ARMADURA LONGITUDINAL DE ESTACAS DE SEÇÃO RETANGULAR (BARRETE), DIÂMETRO = 32,0 MM. AF_11/2016</t>
  </si>
  <si>
    <t>ALVENARIA DE EMBASAMENTO COM BLOCO ESTRUTURAL DE CONCRETO, DE 14X19X29</t>
  </si>
  <si>
    <t>ALVENARIA DE EMBASAMENTO COM BLOCO ESTRUTURAL DE CONCRETO, DE 14X19X29CM E ARGAMASSA DE ASSENTAMENTO COM PREPARO EM BETONEIRA. AF_05/2020</t>
  </si>
  <si>
    <t>ALVENARIA DE EMBASAMENTO COM BLOCO ESTRUTURAL DE CERÂMICA, DE 14X19X29</t>
  </si>
  <si>
    <t>ALVENARIA DE EMBASAMENTO COM BLOCO ESTRUTURAL DE CERÂMICA, DE 14X19X29CM E ARGAMASSA DE ASSENTAMENTO COM PREPARO EM BETONEIRA. AF_05/2020</t>
  </si>
  <si>
    <t>IMPERMEABILIZAÇÃO DE SUPERFÍCIE COM MEMBRANA À BASE DE POLIURETANO, 2 DEMÃOS. AF_06/2018</t>
  </si>
  <si>
    <t>IMPERMEABILIZAÇÃO DE SUPERFÍCIE COM MEMBRANA À BASE DE RESINA ACRÍLICA, 3 DEMÃOS. AF_06/2018</t>
  </si>
  <si>
    <t>QUADRO DE MEDIÇÃO GERAL DE ENERGIA COM 8 MEDIDORES - FORNECIMENTO E INSTALAÇÃO. AF_04/2016</t>
  </si>
  <si>
    <t>QUADRO DE MEDIÇÃO GERAL DE ENERGIA COM 12 MEDIDORES - FORNECIMENTO E INSTALAÇÃO. AF_04/2016</t>
  </si>
  <si>
    <t>QUADRO DE MEDIÇÃO GERAL DE ENERGIA COM 16 MEDIDORES - FORNECIMENTO E INSTALAÇÃO. AF_04/2016</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</si>
  <si>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</si>
  <si>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</si>
  <si>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INSTALAÇÃO.AF_02/2020</t>
  </si>
  <si>
    <t>LUMINÁRIA TIPO CALHA, DE SOBREPOR, COM 2 LÂMPADAS TUBULARES FLUORESCENTES DE 36 W, COM REATOR DE PARTIDA RÁPIDA - FORNECIMENTO E INSTALAÇÃO.AF_02/2020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</si>
  <si>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</si>
  <si>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</si>
  <si>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</si>
  <si>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</si>
  <si>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</si>
  <si>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</si>
  <si>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</si>
  <si>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</si>
  <si>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</si>
  <si>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</si>
  <si>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</si>
  <si>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</si>
  <si>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</si>
  <si>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</si>
  <si>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</si>
  <si>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</si>
  <si>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</si>
  <si>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</si>
  <si>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</si>
  <si>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</si>
  <si>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EINSTALAÇÃO. AF_02/2020_P</t>
  </si>
  <si>
    <t>LÂMPADA TUBULAR FLUORESCENTE T5 DE 14 W, BASE G13 - FORNECIMENTO E INSTALAÇÃO. AF_02/2020_P</t>
  </si>
  <si>
    <t>LÂMPADA TUBULAR LED DE 9/10 W, BASE G13 - FORNECIMENTO E INSTALAÇÃO. A</t>
  </si>
  <si>
    <t>LÂMPADA TUBULAR LED DE 9/10 W, BASE G13 - FORNECIMENTO E INSTALAÇÃO. AF_02/2020_P</t>
  </si>
  <si>
    <t>LÂMPADA TUBULAR LED DE 18/20 W, BASE G13 - FORNECIMENTO E INSTALAÇÃO.</t>
  </si>
  <si>
    <t>LÂMPADA TUBULAR LED DE 18/20 W, BASE G13 - FORNECIMENTO E INSTALAÇÃO. AF_02/2020_P</t>
  </si>
  <si>
    <t>LUMINÁRIA TIPO CALHA, DE SOBREPOR, COM 1 LÂMPADA TUBULAR FLUORESCENTE</t>
  </si>
  <si>
    <t>LUMINÁRIA TIPO CALHA, DE SOBREPOR, COM 1 LÂMPADA TUBULAR FLUORESCENTE DE 20 W, COM REATOR DE PARTIDA CONVENCIONAL - FORNECIMENTO E INSTALAÇÃO. AF_02/2020</t>
  </si>
  <si>
    <t>LUMINÁRIA DUPLA TIPO CALHA, DE SOBREPOR, COM 4 LÂMPADAS TUBULARES FLUO</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</si>
  <si>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</si>
  <si>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</si>
  <si>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t>
  </si>
  <si>
    <t>LÂMPADA FLUORESCENTE ESPIRAL BRANCA 45 W, BASE E27 - FORNECIMENTO E INSTALAÇÃO. AF_02/2020</t>
  </si>
  <si>
    <t>LÂMPADA FLUORESCENTE ESPIRAL BRANCA 65 W, BASE E27 - FORNECIMENTO E IN</t>
  </si>
  <si>
    <t>LÂMPADA FLUORESCENTE ESPIRAL BRANCA 65 W, BASE E27 - FORNECIMENTO E INSTALAÇÃO. AF_02/2020</t>
  </si>
  <si>
    <t>REATOR DE PARTIDA RÁPIDA PARA LÂMPADA FLUORESCENTE 2X40W - FORNECIMENT</t>
  </si>
  <si>
    <t>REATOR DE PARTIDA RÁPIDA PARA LÂMPADA FLUORESCENTE 2X40W - FORNECIMENTO E INSTALAÇÃO. AF_02/2020</t>
  </si>
  <si>
    <t>REATOR DE PARTIDA RÁPIDA PARA LÂMPADA FLUORESCENTE 1X20W - FORNECIMENT</t>
  </si>
  <si>
    <t>REATOR DE PARTIDA RÁPIDA PARA LÂMPADA FLUORESCENTE 1X20W - FORNECIMENTO E INSTALAÇÃO. AF_02/2020</t>
  </si>
  <si>
    <t>REATOR DE PARTIDA RÁPIDA PARA LÂMPADA FLUORESCENTE 1X40W - FORNECIMENT</t>
  </si>
  <si>
    <t>REATOR DE PARTIDA RÁPIDA PARA LÂMPADA FLUORESCENTE 1X40W - FORNECIMENTO E INSTALAÇÃO. AF_02/2020</t>
  </si>
  <si>
    <t>ENTRADA DE ENERGIA ELÉTRICA, AÉREA, MONOFÁSICA, COM CAIXA DE SOBREPOR,</t>
  </si>
  <si>
    <t>ENTRADA DE ENERGIA ELÉTRICA, AÉREA, MONOFÁSICA, COM CAIXA DE SOBREPOR,CABO DE 10 MM2 E DISJUNTOR DIN 50A (NÃO INCLUSO O POSTE DE CONCRETO).AF_07/2020_P</t>
  </si>
  <si>
    <t>ENTRADA DE ENERGIA ELÉTRICA, AÉREA, MONOFÁSICA, COM CAIXA DE SOBREPOR,CABO DE 16 MM2 E DISJUNTOR DIN 50A (NÃO INCLUSO O POSTE DE CONCRETO).AF_07/2020_P</t>
  </si>
  <si>
    <t>ENTRADA DE ENERGIA ELÉTRICA, AÉREA, MONOFÁSICA, COM CAIXA DE SOBREPOR,CABO DE 25 MM2 E DISJUNTOR DIN 50A (NÃO INCLUSO O POSTE DE CONCRETO).AF_07/2020_P</t>
  </si>
  <si>
    <t>ENTRADA DE ENERGIA ELÉTRICA, AÉREA, MONOFÁSICA, COM CAIXA DE SOBREPOR,CABO DE 35 MM2 E DISJUNTOR DIN 50A (NÃO INCLUSO O POSTE DE CONCRETO).AF_07/2020_P</t>
  </si>
  <si>
    <t>ENTRADA DE ENERGIA ELÉTRICA, AÉREA, MONOFÁSICA, COM CAIXA DE EMBUTIR,</t>
  </si>
  <si>
    <t>ENTRADA DE ENERGIA ELÉTRICA, AÉREA, MONOFÁSICA, COM CAIXA DE EMBUTIR, CABO DE 10 MM2 E DISJUNTOR DIN 50A (NÃO INCLUSO O POSTE DE CONCRETO).AF_07/2020_P</t>
  </si>
  <si>
    <t>ENTRADA DE ENERGIA ELÉTRICA, AÉREA, MONOFÁSICA, COM CAIXA DE EMBUTIR, CABO DE 16 MM2 E DISJUNTOR DIN 50A (NÃO INCLUSO O POSTE DE CONCRETO).AF_07/2020_P</t>
  </si>
  <si>
    <t>ENTRADA DE ENERGIA ELÉTRICA, AÉREA, MONOFÁSICA, COM CAIXA DE EMBUTIR, CABO DE 25 MM2 E DISJUNTOR DIN 50A (NÃO INCLUSO O POSTE DE CONCRETO).AF_07/2020_P</t>
  </si>
  <si>
    <t>ENTRADA DE ENERGIA ELÉTRICA, AÉREA, MONOFÁSICA, COM CAIXA DE EMBUTIR, CABO DE 35 MM2 E DISJUNTOR DIN 50A (NÃO INCLUSO O POSTE DE CONCRETO).AF_07/2020_P</t>
  </si>
  <si>
    <t>ENTRADA DE ENERGIA ELÉTRICA, AÉREA, BIFÁSICA, COM CAIXA DE SOBREPOR, C</t>
  </si>
  <si>
    <t>ENTRADA DE ENERGIA ELÉTRICA, AÉREA, BIFÁSICA, COM CAIXA DE SOBREPOR, CABO DE 10 MM2 E DISJUNTOR DIN 50A (NÃO INCLUSO O POSTE DE CONCRETO). AF_07/2020_P</t>
  </si>
  <si>
    <t>ENTRADA DE ENERGIA ELÉTRICA, AÉREA, BIFÁSICA, COM CAIXA DE SOBREPOR, CABO DE 16 MM2 E DISJUNTOR DIN 50A (NÃO INCLUSO O POSTE DE CONCRETO). AF_07/2020_P</t>
  </si>
  <si>
    <t>ENTRADA DE ENERGIA ELÉTRICA, AÉREA, BIFÁSICA, COM CAIXA DE SOBREPOR, CABO DE 25 MM2 E DISJUNTOR DIN 50A (NÃO INCLUSO O POSTE DE CONCRETO). AF_07/2020_P</t>
  </si>
  <si>
    <t>ENTRADA DE ENERGIA ELÉTRICA, AÉREA, BIFÁSICA, COM CAIXA DE SOBREPOR, CABO DE 35 MM2 E DISJUNTOR DIN 50A (NÃO INCLUSO O POSTE DE CONCRETO). AF_07/2020_P</t>
  </si>
  <si>
    <t>ENTRADA DE ENERGIA ELÉTRICA, AÉREA, BIFÁSICA, COM CAIXA DE EMBUTIR, CA</t>
  </si>
  <si>
    <t>ENTRADA DE ENERGIA ELÉTRICA, AÉREA, BIFÁSICA, COM CAIXA DE EMBUTIR, CABO DE 10 MM2 E DISJUNTOR DIN 50A (NÃO INCLUSO O POSTE DE CONCRETO). AF_07/2020_P</t>
  </si>
  <si>
    <t>ENTRADA DE ENERGIA ELÉTRICA, AÉREA, BIFÁSICA, COM CAIXA DE EMBUTIR, CABO DE 16 MM2 E DISJUNTOR DIN 50A (NÃO INCLUSO O POSTE DE CONCRETO). AF_07/2020_P</t>
  </si>
  <si>
    <t>ENTRADA DE ENERGIA ELÉTRICA, AÉREA, BIFÁSICA, COM CAIXA DE EMBUTIR, CABO DE 25 MM2 E DISJUNTOR DIN 50A (NÃO INCLUSO O POSTE DE CONCRETO). AF_07/2020_P</t>
  </si>
  <si>
    <t>ENTRADA DE ENERGIA ELÉTRICA, AÉREA, BIFÁSICA, COM CAIXA DE EMBUTIR, CABO DE 35 MM2 E DISJUNTOR DIN 50A (NÃO INCLUSO O POSTE DE CONCRETO). AF_07/2020_P</t>
  </si>
  <si>
    <t>ENTRADA DE ENERGIA ELÉTRICA, AÉREA, TRIFÁSICA, COM CAIXA DE SOBREPOR,</t>
  </si>
  <si>
    <t>ENTRADA DE ENERGIA ELÉTRICA, AÉREA, TRIFÁSICA, COM CAIXA DE SOBREPOR, CABO DE 10 MM2 E DISJUNTOR DIN 50A (NÃO INCLUSO O POSTE DE CONCRETO).AF_07/2020_P</t>
  </si>
  <si>
    <t>ENTRADA DE ENERGIA ELÉTRICA, AÉREA, TRIFÁSICA, COM CAIXA DE SOBREPOR, CABO DE 16 MM2 E DISJUNTOR DIN 50A (NÃO INCLUSO O POSTE DE CONCRETO).AF_07/2020_P</t>
  </si>
  <si>
    <t>ENTRADA DE ENERGIA ELÉTRICA, AÉREA, TRIFÁSICA, COM CAIXA DE SOBREPOR, CABO DE 25 MM2 E DISJUNTOR DIN 50A (NÃO INCLUSO O POSTE DE CONCRETO).AF_07/2020_P</t>
  </si>
  <si>
    <t>ENTRADA DE ENERGIA ELÉTRICA, AÉREA, TRIFÁSICA, COM CAIXA DE SOBREPOR, CABO DE 35 MM2 E DISJUNTOR DIN 50A (NÃO INCLUSO O POSTE DE CONCRETO).AF_07/2020_P</t>
  </si>
  <si>
    <t>ENTRADA DE ENERGIA ELÉTRICA, AÉREA, TRIFÁSICA, COM CAIXA DE EMBUTIR, C</t>
  </si>
  <si>
    <t>ENTRADA DE ENERGIA ELÉTRICA, AÉREA, TRIFÁSICA, COM CAIXA DE EMBUTIR, CABO DE 10 MM2 E DISJUNTOR DIN 50A (NÃO INCLUSO O POSTE DE CONCRETO). AF_07/2020</t>
  </si>
  <si>
    <t>ENTRADA DE ENERGIA ELÉTRICA, AÉREA, TRIFÁSICA, COM CAIXA DE EMBUTIR, CABO DE 16 MM2 E DISJUNTOR DIN 50A (NÃO INCLUSO O POSTE DE CONCRETO). AF_07/2020</t>
  </si>
  <si>
    <t>ENTRADA DE ENERGIA ELÉTRICA, AÉREA, TRIFÁSICA, COM CAIXA DE EMBUTIR, CABO DE 25 MM2 E DISJUNTOR DIN 50A (NÃO INCLUSO O POSTE DE CONCRETO). AF_07/2020</t>
  </si>
  <si>
    <t>ENTRADA DE ENERGIA ELÉTRICA, AÉREA, TRIFÁSICA, COM CAIXA DE EMBUTIR, CABO DE 35 MM2 E DISJUNTOR DIN 50A (NÃO INCLUSO O POSTE DE CONCRETO). AF_07/2020</t>
  </si>
  <si>
    <t>ENTRADA DE ENERGIA ELÉTRICA, SUBTERRÂNEA, MONOFÁSICA, COM CAIXA DE SOB</t>
  </si>
  <si>
    <t>ENTRADA DE ENERGIA ELÉTRICA, SUBTERRÂNEA, MONOFÁSICA, COM CAIXA DE SOBREPOR, CABO DE 10 MM2 E DISJUNTOR DIN 50A (NÃO INCLUSA MURETA DE ALVENARIA). AF_07/2020_P</t>
  </si>
  <si>
    <t>ENTRADA DE ENERGIA ELÉTRICA, SUBTERRÂNEA, MONOFÁSICA, COM CAIXA DE SOBREPOR, CABO DE 16 MM2 E DISJUNTOR DIN 50A (NÃO INCLUSA MURETA DE ALVENARIA). AF_07/2020_P</t>
  </si>
  <si>
    <t>ENTRADA DE ENERGIA ELÉTRICA, SUBTERRÂNEA, MONOFÁSICA, COM CAIXA DE SOBREPOR, CABO DE 25 MM2 E DISJUNTOR DIN 50A (NÃO INCLUSA MURETA DE ALVENARIA). AF_07/2020_P</t>
  </si>
  <si>
    <t>ENTRADA DE ENERGIA ELÉTRICA, SUBTERRÂNEA, MONOFÁSICA, COM CAIXA DE SOBREPOR, CABO DE 35 MM2 E DISJUNTOR DIN 50A (NÃO INCLUSA MURETA DE ALVENARIA). AF_07/2020_P</t>
  </si>
  <si>
    <t>ENTRADA DE ENERGIA ELÉTRICA, SUBTERRÂNEA, MONOFÁSICA, COM CAIXA DE EMB</t>
  </si>
  <si>
    <t>ENTRADA DE ENERGIA ELÉTRICA, SUBTERRÂNEA, MONOFÁSICA, COM CAIXA DE EMBUTIR, CABO DE 10 MM2 E DISJUNTOR DIN 50A (NÃO INCLUSA MURETA DE ALVENARIA). AF_07/2020_P</t>
  </si>
  <si>
    <t>ENTRADA DE ENERGIA ELÉTRICA, SUBTERRÂNEA, MONOFÁSICA, COM CAIXA DE EMBUTIR, CABO DE 16 MM2 E DISJUNTOR DIN 50A (NÃO INCLUSA MURETA DE ALVENARIA). AF_07/2020_P</t>
  </si>
  <si>
    <t>ENTRADA DE ENERGIA ELÉTRICA, SUBTERRÂNEA, MONOFÁSICA, COM CAIXA DE EMBUTIR, CABO DE 25 MM2 E DISJUNTOR DIN 50A (NÃO INCLUSA MURETA DE ALVENARIA). AF_07/2020_P</t>
  </si>
  <si>
    <t>ENTRADA DE ENERGIA ELÉTRICA, SUBTERRÂNEA, MONOFÁSICA, COM CAIXA DE EMBUTIR, CABO DE 35 MM2 E DISJUNTOR DIN 50A (NÃO INCLUSA MURETA DE ALVENARIA). AF_07/2020_P</t>
  </si>
  <si>
    <t>ENTRADA DE ENERGIA ELÉTRICA, SUBTERRÂNEA, BIFÁSICA, COM CAIXA DE SOBRE</t>
  </si>
  <si>
    <t>ENTRADA DE ENERGIA ELÉTRICA, SUBTERRÂNEA, BIFÁSICA, COM CAIXA DE SOBREPOR, CABO DE 10 MM2 E DISJUNTOR DIN 50A (NÃO INCLUSA MURETA DE ALVENARIA). AF_07/2020_P</t>
  </si>
  <si>
    <t>ENTRADA DE ENERGIA ELÉTRICA, SUBTERRÂNEA, BIFÁSICA, COM CAIXA DE SOBREPOR, CABO DE 16 MM2 E DISJUNTOR DIN 50A (NÃO INCLUSA MURETA DE ALVENARIA). AF_07/2020_P</t>
  </si>
  <si>
    <t>ENTRADA DE ENERGIA ELÉTRICA, SUBTERRÂNEA, BIFÁSICA, COM CAIXA DE SOBREPOR, CABO DE 25 MM2 E DISJUNTOR DIN 50A (NÃO INCLUSA MURETA DE ALVENARIA). AF_07/2020_P</t>
  </si>
  <si>
    <t>ENTRADA DE ENERGIA ELÉTRICA, SUBTERRÂNEA, BIFÁSICA, COM CAIXA DE SOBREPOR, CABO DE 35 MM2 E DISJUNTOR DIN 50A (NÃO INCLUSA MURETA DE ALVENARIA). AF_07/2020_P</t>
  </si>
  <si>
    <t>ENTRADA DE ENERGIA ELÉTRICA, SUBTERRÂNEA, BIFÁSICA, COM CAIXA DE EMBUT</t>
  </si>
  <si>
    <t>ENTRADA DE ENERGIA ELÉTRICA, SUBTERRÂNEA, BIFÁSICA, COM CAIXA DE EMBUTIR, CABO DE 10 MM2 E DISJUNTOR DIN 50A (NÃO INCLUSA MURETA DE ALVENARIA). AF_07/2020_P</t>
  </si>
  <si>
    <t>ENTRADA DE ENERGIA ELÉTRICA, SUBTERRÂNEA, BIFÁSICA, COM CAIXA DE EMBUTIR, CABO DE 16 MM2 E DISJUNTOR DIN 50A (NÃO INCLUSA MURETA DE ALVENARIA). AF_07/2020_P</t>
  </si>
  <si>
    <t>ENTRADA DE ENERGIA ELÉTRICA, SUBTERRÂNEA, BIFÁSICA, COM CAIXA DE EMBUTIR, CABO DE 25 MM2 E DISJUNTOR DIN 50A (NÃO INCLUSA MURETA DE ALVENARIA). AF_07/2020_P</t>
  </si>
  <si>
    <t>ENTRADA DE ENERGIA ELÉTRICA, SUBTERRÂNEA, BIFÁSICA, COM CAIXA DE EMBUTIR, CABO DE 35 MM2 E DISJUNTOR DIN 50A (NÃO INCLUSA MURETA DE ALVENARIA). AF_07/2020_P</t>
  </si>
  <si>
    <t>ENTRADA DE ENERGIA ELÉTRICA, SUBTERRÂNEA, TRIFÁSICA, COM CAIXA DE SOBR</t>
  </si>
  <si>
    <t>ENTRADA DE ENERGIA ELÉTRICA, SUBTERRÂNEA, TRIFÁSICA, COM CAIXA DE SOBREPOR, CABO DE 10 MM2 E DISJUNTOR DIN 50A (NÃO INCLUSA MURETA DE ALVENARIA). AF_07/2020_P</t>
  </si>
  <si>
    <t>ENTRADA DE ENERGIA ELÉTRICA, SUBTERRÂNEA, TRIFÁSICA, COM CAIXA DE SOBREPOR, CABO DE 16 MM2 E DISJUNTOR DIN 50A (NÃO INCLUSA MURETA DE ALVENARIA). AF_07/2020_P</t>
  </si>
  <si>
    <t>ENTRADA DE ENERGIA ELÉTRICA, SUBTERRÂNEA, TRIFÁSICA, COM CAIXA DE SOBREPOR, CABO DE 25 MM2 E DISJUNTOR DIN 50A (NÃO INCLUSA MURETA DE ALVENARIA). AF_07/2020_P</t>
  </si>
  <si>
    <t>ENTRADA DE ENERGIA ELÉTRICA, SUBTERRÂNEA, TRIFÁSICA, COM CAIXA DE SOBREPOR, CABO DE 35 MM2 E DISJUNTOR DIN 50A (NÃO INCLUSA MURETA DE ALVENARIA). AF_07/2020_P</t>
  </si>
  <si>
    <t>ENTRADA DE ENERGIA ELÉTRICA, SUBTERRÂNEA, TRIFÁSICA, COM CAIXA DE EMBU</t>
  </si>
  <si>
    <t>ENTRADA DE ENERGIA ELÉTRICA, SUBTERRÂNEA, TRIFÁSICA, COM CAIXA DE EMBUTIR, CABO DE 10 MM2 E DISJUNTOR DIN 50A (NÃO INCLUSA MURETA DE ALVENARIA). AF_07/2020</t>
  </si>
  <si>
    <t>ENTRADA DE ENERGIA ELÉTRICA, SUBTERRÂNEA, TRIFÁSICA, COM CAIXA DE EMBUTIR, CABO DE 16 MM2 E DISJUNTOR DIN 50A (NÃO INCLUSA MURETA DE ALVENARIA). AF_07/2020</t>
  </si>
  <si>
    <t>ENTRADA DE ENERGIA ELÉTRICA, SUBTERRÂNEA, TRIFÁSICA, COM CAIXA DE EMBUTIR, CABO DE 25 MM2 E DISJUNTOR DIN 50A (NÃO INCLUSA MURETA DE ALVENARIA). AF_07/2020</t>
  </si>
  <si>
    <t>ENTRADA DE ENERGIA ELÉTRICA, SUBTERRÂNEA, TRIFÁSICA, COM CAIXA DE EMBUTIR, CABO DE 35 MM2 E DISJUNTOR DIN 50A (NÃO INCLUSA MURETA DE ALVENARIA). AF_07/2020</t>
  </si>
  <si>
    <t>APARELHO SINALIZADOR DE SAÍDA DE GARAGEM, COM CÉLULA FOTOELÉTRICA - FO</t>
  </si>
  <si>
    <t>APARELHO SINALIZADOR DE SAÍDA DE GARAGEM, COM CÉLULA FOTOELÉTRICA - FORNECIMENTO E INSTALAÇÃO. AF_07/2020</t>
  </si>
  <si>
    <t>ARMAÇÃO SECUNDÁRIA, COM 1 ESTRIBO E 1 ISOLADOR - FORNECIMENTO E INSTAL</t>
  </si>
  <si>
    <t>ARMAÇÃO SECUNDÁRIA, COM 1 ESTRIBO E 1 ISOLADOR - FORNECIMENTO E INSTALAÇÃO. AF_07/2020</t>
  </si>
  <si>
    <t>ARMAÇÃO SECUNDÁRIA, COM 2 ESTRIBOS E 2 ISOLADORES - FORNECIMENTO E INS</t>
  </si>
  <si>
    <t>ARMAÇÃO SECUNDÁRIA, COM 2 ESTRIBOS E 2 ISOLADORES - FORNECIMENTO E INSTALAÇÃO. AF_07/2020</t>
  </si>
  <si>
    <t>ARMAÇÃO SECUNDÁRIA, COM 3 ESTRIBOS E 3 ISOLADORES - FORNECIMENTO E INS</t>
  </si>
  <si>
    <t>ARMAÇÃO SECUNDÁRIA, COM 3 ESTRIBOS E 3 ISOLADORES - FORNECIMENTO E INSTALAÇÃO. AF_07/2020</t>
  </si>
  <si>
    <t>ARMAÇÃO SECUNDÁRIA, COM 4 ESTRIBOS E 4 ISOLADORES - FORNECIMENTO E INS</t>
  </si>
  <si>
    <t>ARMAÇÃO SECUNDÁRIA, COM 4 ESTRIBOS E 4 ISOLADORES - FORNECIMENTO E INSTALAÇÃO. AF_07/2020</t>
  </si>
  <si>
    <t>ARMAÇÃO SECUNDÁRIA, COM 1 ESTRIBO, SEM ISOLADOR - FORNECIMENTO E INSTA</t>
  </si>
  <si>
    <t>ARMAÇÃO SECUNDÁRIA, COM 1 ESTRIBO, SEM ISOLADOR - FORNECIMENTO E INSTALAÇÃO. AF_07/2020</t>
  </si>
  <si>
    <t>ARMAÇÃO SECUNDÁRIA, COM 2 ESTRIBOS, SEM ISOLADOR - FORNECIMENTO E INST</t>
  </si>
  <si>
    <t>ARMAÇÃO SECUNDÁRIA, COM 2 ESTRIBOS, SEM ISOLADOR - FORNECIMENTO E INSTALAÇÃO. AF_07/2020</t>
  </si>
  <si>
    <t>ARMAÇÃO SECUNDÁRIA, COM 3 ESTRIBOS, SEM ISOLADOR - FORNECIMENTO E INST</t>
  </si>
  <si>
    <t>ARMAÇÃO SECUNDÁRIA, COM 3 ESTRIBOS, SEM ISOLADOR - FORNECIMENTO E INSTALAÇÃO. AF_07/2020</t>
  </si>
  <si>
    <t>ARMAÇÃO SECUNDÁRIA, COM 4 ESTRIBOS, SEM ISOLADOR - FORNECIMENTO E INST</t>
  </si>
  <si>
    <t>ARMAÇÃO SECUNDÁRIA, COM 4 ESTRIBOS, SEM ISOLADOR - FORNECIMENTO E INSTALAÇÃO. AF_07/2020</t>
  </si>
  <si>
    <t>ISOLADOR, TIPO PINO, PARA TENSÃO 15 KV - FORNECIMENTO E INSTALAÇÃO. AF</t>
  </si>
  <si>
    <t>ISOLADOR, TIPO PINO, PARA TENSÃO 15 KV - FORNECIMENTO E INSTALAÇÃO. AF_07/2020</t>
  </si>
  <si>
    <t>ISOLADOR, TIPO DISCO, PARA TENSÃO 15 KV - FORNECIMENTO E INSTALAÇÃO. A</t>
  </si>
  <si>
    <t>ISOLADOR, TIPO DISCO, PARA TENSÃO 15 KV - FORNECIMENTO E INSTALAÇÃO. AF_07/2020</t>
  </si>
  <si>
    <t>ISOLADOR, TIPO ROLDANA, PARA BAIXA TENSÃO - FORNECIMENTO E INSTALAÇÃO.</t>
  </si>
  <si>
    <t>ISOLADOR, TIPO ROLDANA, PARA BAIXA TENSÃO - FORNECIMENTO E INSTALAÇÃO.AF_07/2020</t>
  </si>
  <si>
    <t>GRAMPO PARALELO METÁLICO, PARA REDES AÉREAS DE DISTRIBUIÇÃO DE ENERGIA</t>
  </si>
  <si>
    <t>GRAMPO PARALELO METÁLICO, PARA REDES AÉREAS DE DISTRIBUIÇÃO DE ENERGIAELÉTRICA DE BAIXA TENSÃO - FORNECIMENTO E INSTALAÇÃO. AF_07/2020</t>
  </si>
  <si>
    <t>ALÇA PREFORMADA DE DISTRIBUIÇÃO, EMAÇO GALVANIZADO, AWG 1 - FORNECIM</t>
  </si>
  <si>
    <t>ALÇA PREFORMADA DE DISTRIBUIÇÃO, EM AÇO GALVANIZADO, AWG 1 - FORNECIMENTO E INSTALAÇÃO. AF_07/2020</t>
  </si>
  <si>
    <t>ALÇA PREFORMADA DE DISTRIBUIÇÃO, EMAÇO GALVANIZADO, AWG 2 - FORNECIM</t>
  </si>
  <si>
    <t>ALÇA PREFORMADA DE DISTRIBUIÇÃO, EM AÇO GALVANIZADO, AWG 2 - FORNECIMENTO E INSTALAÇÃO. AF_07/2020</t>
  </si>
  <si>
    <t>ALÇA PREFORMADA DE DISTRIBUIÇÃO, EMAÇO GALVANIZADO, AWG 4 - FORNECIM</t>
  </si>
  <si>
    <t>ALÇA PREFORMADA DE DISTRIBUIÇÃO, EM AÇO GALVANIZADO, AWG 4 - FORNECIMENTO E INSTALAÇÃO. AF_07/2020</t>
  </si>
  <si>
    <t>ALÇA PREFORMADA DE DISTRIBUIÇÃO, EMAÇO GALVANIZADO, AWG 6 - FORNECIM</t>
  </si>
  <si>
    <t>ALÇA PREFORMADA DE DISTRIBUIÇÃO, EM AÇO GALVANIZADO, AWG 6 - FORNECIMENTO E INSTALAÇÃO. AF_07/2020</t>
  </si>
  <si>
    <t>CABO DE COBRE FLEXÍVEL ISOLADO, 10 MM², 0,6/1,0 KV, PARA REDE AÉREA DE</t>
  </si>
  <si>
    <t>CABO DE COBRE FLEXÍVEL ISOLADO, 10 MM², 0,6/1,0 KV, PARA REDE AÉREA DEDISTRIBUIÇÃO DE ENERGIA ELÉTRICA DE BAIXA TENSÃO - FORNECIMENTO E INSTALAÇÃO. AF_07/2020</t>
  </si>
  <si>
    <t>CABO DE COBRE FLEXÍVEL ISOLADO, 16 MM², 0,6/1,0 KV, PARA REDE AÉREA DE</t>
  </si>
  <si>
    <t>CABO DE COBRE FLEXÍVEL ISOLADO, 16 MM², 0,6/1,0 KV, PARA REDE AÉREA DEDISTRIBUIÇÃO DE ENERGIA ELÉTRICA DE BAIXA TENSÃO - FORNECIMENTO E INSTALAÇÃO. AF_07/2020</t>
  </si>
  <si>
    <t>CABO DE COBRE FLEXÍVEL ISOLADO, 25 MM², 0,6/1,0 KV, PARA REDE AÉREA DE</t>
  </si>
  <si>
    <t>CABO DE COBRE FLEXÍVEL ISOLADO, 25 MM², 0,6/1,0 KV, PARA REDE AÉREA DEDISTRIBUIÇÃO DE ENERGIA ELÉTRICA DE BAIXA TENSÃO - FORNECIMENTO E INSTALAÇÃO. AF_07/2020</t>
  </si>
  <si>
    <t>CABO DE COBRE FLEXÍVEL ISOLADO, 35 MM², 0,6/1,0 KV, PARA REDE AÉREA DE</t>
  </si>
  <si>
    <t>CABO DE COBRE FLEXÍVEL ISOLADO, 35 MM², 0,6/1,0 KV, PARA REDE AÉREA DEDISTRIBUIÇÃO DE ENERGIA ELÉTRICA DE BAIXA TENSÃO - FORNECIMENTO E INSTALAÇÃO. AF_07/2020</t>
  </si>
  <si>
    <t>CABO DE COBRE FLEXÍVEL ISOLADO, 50 MM², 0,6/1,0 KV, PARA REDE AÉREA DE</t>
  </si>
  <si>
    <t>CABO DE COBRE FLEXÍVEL ISOLADO, 50 MM², 0,6/1,0 KV, PARA REDE AÉREA DEDISTRIBUIÇÃO DE ENERGIA ELÉTRICA DE BAIXA TENSÃO - FORNECIMENTO E INSTALAÇÃO. AF_07/2020</t>
  </si>
  <si>
    <t>CABO DE COBRE FLEXÍVEL ISOLADO, 70 MM², 0,6/1,0 KV, PARA REDE AÉREA DE</t>
  </si>
  <si>
    <t>CABO DE COBRE FLEXÍVEL ISOLADO, 70 MM², 0,6/1,0 KV, PARA REDE AÉREA DEDISTRIBUIÇÃO DE ENERGIA ELÉTRICA DE BAIXA TENSÃO - FORNECIMENTO E INSTALAÇÃO. AF_07/2020</t>
  </si>
  <si>
    <t>CABO DE COBRE FLEXÍVEL ISOLADO, 95 MM², 0,6/1,0 KV, PARA REDE AÉREA DE</t>
  </si>
  <si>
    <t>CABO DE COBRE FLEXÍVEL ISOLADO, 95 MM², 0,6/1,0 KV, PARA REDE AÉREA DEDISTRIBUIÇÃO DE ENERGIA ELÉTRICA DE BAIXA TENSÃO - FORNECIMENTO E INSTALAÇÃO. AF_07/2020</t>
  </si>
  <si>
    <t>CABO DE COBRE FLEXÍVEL ISOLADO, 120 MM², 0,6/1,0 KV, PARA REDE AÉREA D</t>
  </si>
  <si>
    <t>CABO DE COBRE FLEXÍVEL ISOLADO, 120 MM², 0,6/1,0 KV, PARA REDE AÉREA DE DISTRIBUIÇÃO DE ENERGIA ELÉTRICA DE BAIXA TENSÃO - FORNECIMENTO E INSTALAÇÃO. AF_07/2020</t>
  </si>
  <si>
    <t>REFLETOR EM ALUMÍNIO, DE SUPORTE E ALÇA, COM 1 LÂMPADA VAPOR DE MERCÚRIO DE 125 W, COM REATOR ALTO FATOR DE POTÊNCIA - FORNECIMENTO E INSTALAÇÃO. AF_02/2020</t>
  </si>
  <si>
    <t>REFLETOR EM ALUMÍNIO, DE SUPORTE E ALÇA, COM LÂMPADA VAPOR DE MERCÚRIODE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</si>
  <si>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</si>
  <si>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</si>
  <si>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6W, SEM REATOR - FORNECIMENTO E INSTALAÇÃO. AF_02/2020</t>
  </si>
  <si>
    <t>LUMINÁRIA ARANDELA TIPO TARTARUGA, COM GRADE, DE SOBREPOR, COM 1 LÂMPADA FLUORESCENTE DE 15 W, SEM REATOR - FORNECIMENTO E INSTALAÇÃO. AF_02/2020</t>
  </si>
  <si>
    <t>BANCADA DE GRANITO CINZA POLIDO, DE 1,50 X 0,60 M, PARA PIA DE COZINHA-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</si>
  <si>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</si>
  <si>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</si>
  <si>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</si>
  <si>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</si>
  <si>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FILTRO ANAERÓBIO CIRCULAR, EM CONCRETO PRÉ-MOLDADO, DIÂMETRO INTERNO =1,88 M, ALTURA INTERNA = 1,50 M, VOLUME ÚTIL: 3331,1 L (PARA 19 CONTRIBUINTES). AF_05/2018</t>
  </si>
  <si>
    <t>FILTRO ANAERÓBIO CIRCULAR, EM CONCRETO PRÉ-MOLDADO, DIÂMETRO INTERNO =2,38 M, ALTURA INTERNA = 1,50 M, VOLUME ÚTIL: 5338,6 L (PARA 34 CONTRIBUINTES). AF_05/2018</t>
  </si>
  <si>
    <t>FILTRO ANAERÓBIO CIRCULAR, EM CONCRETO PRÉ-MOLDADO, DIÂMETRO INTERNO =2,88 M, ALTURA INTERNA = 1,50 M, VOLUME ÚTIL: 7817,3 L (PARA 75 CONTRIBUINTES). AF_05/2018</t>
  </si>
  <si>
    <t>SUPORTE PARA ATÉ 3 TUBOS HORIZONTAIS, ESPAÇADO A CADA 1 M, EM PERFILADO DE SEÇÃO 38X76 MM, POR METRO DE TUBULAÇÃO FIXADA. AF_05/2015</t>
  </si>
  <si>
    <t>SUPORTE PARA MAIS DE 3 TUBOS HORIZONTAIS, ESPAÇADO A CADA 1 M, EM PERFILADO DE SEÇÃO 38X76 MM, POR METRO DE TUBULAÇÃO FIXADA. AF_05/2015</t>
  </si>
  <si>
    <t>SUPORTE PARA ATÉ 3 TUBOS VERTICAIS, ESPAÇADO A CADA 3 M, EM PERFILADO DE SEÇÃO 38X38 MM, POR METRO DE TUBULAÇÃO FIXADA. AF_05/2015</t>
  </si>
  <si>
    <t>SUPORTE PARA MAIS DE 3 TUBOS VERTICAIS, ESPAÇADO A CADA 3 M, EM PERFILADO DE SEÇÃO 38X38 MM, POR METRO DE TUBULAÇÃO FIXADA. AF_05/2015</t>
  </si>
  <si>
    <t>SUPORTE PARA DUTO EM CHAPA GALVANIZADA BITOLA 26, ESPAÇADO A CADA 1 M,EM PERFILADO DE SEÇÃO 38X76 MM, POR ÁREA DE DUTO FIXADO. AF_07/2017</t>
  </si>
  <si>
    <t>SUPORTE PARA DUTO EM CHAPA GALVANIZADA BITOLA 24, ESPAÇADO A CADA 1 M,EM PERFILADO DE SEÇÃO 38X76 MM, POR ÁREA DE DUTO FIXADO. AF_07/2017</t>
  </si>
  <si>
    <t>SUPORTE PARA DUTO EM CHAPA GALVANIZADA BITOLA 22, ESPAÇADO A CADA 1 M,EM PERFILADO DE SEÇÃO 38X76 MM, POR ÁREA DE DUTO FIXADO. AF_07/2017</t>
  </si>
  <si>
    <t>SUPORTE PARA ELETROCALHA LISA OU PERFURADA EM AÇO GALVANIZADO, LARGURA200 OU 400 MM E ALTURA 50 MM, ESPAÇADO A CADA 1,5 M, EM PERFILADO DESEÇÃO 38X76 MM, POR METRO DE ELETRECOLHA FIXADA. AF_07/2017</t>
  </si>
  <si>
    <t>SUPORTE PARA ELETROCALHA LISA OU PERFURADA EM AÇO GALVANIZADO, LARGURA500 OU 800 MM E ALTURA 50 MM, ESPAÇADO A CADA 1,5 M, EM PERFILADO DESEÇÃO 38X76 MM, POR METRO DE ELETRECOLHA FIXADA. AF_07/2017</t>
  </si>
  <si>
    <t>ESCAVAÇÃO HORIZONTAL EM SOLO DE 1A CATEGORIA COM TRATOR DE ESTEIRAS (1</t>
  </si>
  <si>
    <t>ESCAVAÇÃO HORIZONTAL EM SOLO DE 1A CATEGORIA COM TRATOR DE ESTEIRAS (3</t>
  </si>
  <si>
    <t>ESCAVAÇÃO HORIZONTAL, INCLUINDO ESCARIFICAÇÃO EM SOLO DE 2A CATEGORIA</t>
  </si>
  <si>
    <t>ESCAVAÇÃO HORIZONTAL, INCLUINDO CARGA E DESCARGA EM SOLO DE 1A CATEGOR</t>
  </si>
  <si>
    <t>ESCAVAÇÃO HORIZONTAL, INCLUINDO ESCARIFICAÇÃO, CARGA E DESCARGA EM SOL</t>
  </si>
  <si>
    <t>ESCAVAÇÃO HORIZONTAL, INCLUINDO CARGA, DESCARGA E TRANSPORTE EM SOLO D</t>
  </si>
  <si>
    <t>ESCAVAÇÃO HORIZONTAL, INCLUINDOESCARIFICAÇÃO, CARGA, DESCARGA E TRAN</t>
  </si>
  <si>
    <t>ESCAVAÇÃO HORIZONTAL, INCLUINDO ESCARIFICAÇÃO, CARGA, DESCARGA E TRANS</t>
  </si>
  <si>
    <t>ESCAVAÇÃO VERTICAL A CÉU ABERTO, EM OBRAS DE EDIFICAÇÃO, INCLUINDO CAR</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</si>
  <si>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</si>
  <si>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VERTICAL A CÉU ABERTO, EMOBRAS DE EDIFICAÇÃOINCLUINDO CARG</t>
  </si>
  <si>
    <t>ESCAVAÇÃO VERTICAL A CÉU ABERTO, EMOBRAS DE EDIFICAÇÃO INCLUINDO CARGA, DESCARGA E TRANSPORTE, EM SOLO DE 1ª CATEGORIA COM ESCAVADEIRA HIDRÁULICA (CAÇAMBA: 0,8 M³ / 111 HP), FROTA DE 2 CAMINHÕES BASCULANTES DE18 M³, DMT ATÉ 1 KM E VELOCIDADE MÉDIA 14 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</si>
  <si>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</si>
  <si>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</si>
  <si>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</si>
  <si>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</si>
  <si>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</si>
  <si>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</si>
  <si>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</si>
  <si>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</si>
  <si>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</si>
  <si>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</si>
  <si>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</si>
  <si>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</si>
  <si>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</si>
  <si>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</si>
  <si>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</si>
  <si>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</si>
  <si>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</si>
  <si>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</si>
  <si>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</si>
  <si>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</si>
  <si>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</si>
  <si>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</si>
  <si>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INFRAESTRUTURA, INCLUINDO</t>
  </si>
  <si>
    <t>ESCAVAÇÃO VERTICAL A CÉU ABERTO, EM OBRAS DE INFRAESTRUTURA, INCLUINDOCARGA, DESCARGA E TRANSPORTE, EM SOLO DE 1ª CATEGORIA COM ESCAVADEIRAHIDRÁULICA (CAÇAMBA: 0,8 M³ / 111 HP), FROTA DE 3 CAMINHÕES BASCULANTES DE 14 M³, DMT ATÉ 1 KM E VELOCIDADE MÉDIA14KM/H. AF_05/2020</t>
  </si>
  <si>
    <t>ESCAVAÇÃO VERTICAL A CÉU ABERTO, EM OBRAS DE INFRAESTRUTURA, INCLUINDOCARGA, DESCARGA E TRANSPORTE, EM SOLO DE 1ª CATEGORIA COM ESCAVADEIRAHIDRÁULICA (CAÇAMBA: 0,8 M³ / 111 HP), FROTA DE 3 CAMINHÕES BASCULANTES DE 18 M³, DMT ATÉ 1 KM E VELOCIDADE MÉDIA14KM/H. AF_05/2020</t>
  </si>
  <si>
    <t>ESCAVAÇÃO VERTICAL A CÉU ABERTO, EM OBRAS DE INFRAESTRUTURA, INCLUINDOCARGA, DESCARGA E TRANSPORTE, EM SOLO DE 1ª CATEGORIA COM ESCAVADEIRAHIDRÁULICA (CAÇAMBA: 1,2 M³ / 155 HP), FROTA DE 3 CAMINHÕES BASCULANTES DE 14 M³, DMT ATÉ 1 KM E VELOCIDADE MÉDIA14KM/H. AF_05/2020</t>
  </si>
  <si>
    <t>ESCAVAÇÃO VERTICAL A CÉU ABERTO, EM OBRAS DE INFRAESTRUTURA, INCLUINDOCARGA, DESCARGA E TRANSPORTE, EM SOLO DE 1ª CATEGORIA COM ESCAVADEIRAHIDRÁULICA (CAÇAMBA: 1,2 M³ / 155 HP), FROTA DE 3 CAMINHÕES BASCULANTES DE 18 M³, DMT ATÉ 1 KM E VELOCIDADE MÉDIA14KM/H. AF_05/2020</t>
  </si>
  <si>
    <t>ESCAVAÇÃO VERTICAL A CÉU ABERTO, EM OBRAS DE INFRAESTRUTURA, INCLUINDOCARGA, DESCARGA E TRANSPORTE, EM SOLO DE 1ª CATEGORIA COM ESCAVADEIRAHIDRÁULICA (CAÇAMBA: 0,8 M³ / 111HP), FROTA DE 5 CAMINHÕES BASCULANTES DE 14 M³, DMT DE 1,5 KM E VELOCIDADE MÉDIA18KM/H. AF_05/2020</t>
  </si>
  <si>
    <t>ESCAVAÇÃO VERTICAL A CÉU ABERTO, EM OBRAS DE INFRAESTRUTURA, INCLUINDOCARGA, DESCARGA E TRANSPORTE, EM SOLO DE 1ª CATEGORIA COM ESCAVADEIRAHIDRÁULICA (CAÇAMBA: 0,8 M³ / 111HP), FROTA DE 5 CAMINHÕES BASCULANTES DE 14 M³, DMT DE 2 KM E VELOCIDADE MÉDIA 19KM/H. AF_05/2020</t>
  </si>
  <si>
    <t>ESCAVAÇÃO VERTICAL A CÉU ABERTO, EM OBRAS DE INFRAESTRUTURA, INCLUINDOCARGA, DESCARGA E TRANSPORTE, EM SOLO DE 1ª CATEGORIA COM ESCAVADEIRAHIDRÁULICA (CAÇAMBA: 0,8 M³ / 111HP), FROTA DE 6 CAMINHÕES BASCULANTES DE 14 M³, DMT DE 3 KM E VELOCIDADE MÉDIA 20KM/H. AF_05/2020</t>
  </si>
  <si>
    <t>ESCAVAÇÃO VERTICAL A CÉU ABERTO, EM OBRAS DE INFRAESTRUTURA, INCLUINDOCARGA, DESCARGA E TRANSPORTE, EM SOLO DE 1ª CATEGORIA COM ESCAVADEIRAHIDRÁULICA (CAÇAMBA: 0,8 M³ / 111HP), FROTA DE 6 CAMINHÕES BASCULANTES DE 14 M³, DMT DE 4 KM E VELOCIDADE MÉDIA 22KM/H. AF_05/2020</t>
  </si>
  <si>
    <t>ESCAVAÇÃO VERTICAL A CÉU ABERTO, EM OBRAS DE INFRAESTRUTURA, INCLUINDOCARGA, DESCARGA E TRANSPORTE, EM SOLO DE 1ª CATEGORIA COM ESCAVADEIRAHIDRÁULICA (CAÇAMBA: 0,8 M³ / 111HP), FROTA DE 8 CAMINHÕES BASCULANTES DE 14 M³, DMT DE 6 KM E VELOCIDADE MÉDIA 22KM/H. AF_05/2020</t>
  </si>
  <si>
    <t>ESCAVAÇÃO VERTICAL A CÉU ABERTO, EM OBRAS DE INFRAESTRUTURA, INCLUINDOCARGA, DESCARGA E TRANSPORTE, EM SOLO DE 1ª CATEGORIA COM ESCAVADEIRAHIDRÁULICA (CAÇAMBA: 0,8 M³ / 111HP), FROTA DE 4 CAMINHÕES BASCULANTES DE 18 M³, DMT DE 1,5 KM E VELOCIDADE MÉDIA18KM/H. AF_05/2020</t>
  </si>
  <si>
    <t>ESCAVAÇÃO VERTICAL A CÉU ABERTO, EM OBRAS DE INFRAESTRUTURA, INCLUINDOCARGA, DESCARGA E TRANSPORTE, EM SOLO DE 1ª CATEGORIA COM ESCAVADEIRAHIDRÁULICA (CAÇAMBA: 0,8 M³ / 111HP), FROTA DE 4 CAMINHÕES BASCULANTES DE 18 M³, DMT DE 2 KM E VELOCIDADE MÉDIA 19KM/H. AF_05/2020</t>
  </si>
  <si>
    <t>ESCAVAÇÃO VERTICAL A CÉU ABERTO, EM OBRAS DE INFRAESTRUTURA, INCLUINDOCARGA, DESCARGA E TRANSPORTE, EM SOLO DE 1ª CATEGORIA COM ESCAVADEIRAHIDRÁULICA (CAÇAMBA: 0,8 M³ / 111HP), FROTA DE 5 CAMINHÕES BASCULANTES DE 18 M³, DMT DE 3 KM E VELOCIDADE MÉDIA 20KM/H. AF_05/2020</t>
  </si>
  <si>
    <t>ESCAVAÇÃO VERTICAL A CÉU ABERTO, EM OBRAS DE INFRAESTRUTURA, INCLUINDOCARGA, DESCARGA E TRANSPORTE, EM SOLO DE 1ª CATEGORIA COM ESCAVADEIRAHIDRÁULICA (CAÇAMBA: 0,8 M³ / 111HP), FROTA DE 6 CAMINHÕES BASCULANTES DE 18 M³, DMT DE 4 KM E VELOCIDADE MÉDIA 22KM/H. AF_05/2020</t>
  </si>
  <si>
    <t>ESCAVAÇÃO VERTICAL A CÉU ABERTO, EM OBRAS DE INFRAESTRUTURA, INCLUINDOCARGA, DESCARGA E TRANSPORTE, EM SOLO DE 1ª CATEGORIA COM ESCAVADEIRAHIDRÁULICA (CAÇAMBA: 0,8 M³ / 111HP), FROTA DE 7 CAMINHÕES BASCULANTES DE 18 M³, DMT DE 6 KM E VELOCIDADE MÉDIA 22KM/H. AF_05/2020</t>
  </si>
  <si>
    <t>ESCAVAÇÃO VERTICAL A CÉU ABERTO, EM OBRAS DE INFRAESTRUTURA, INCLUINDOCARGA, DESCARGA E TRANSPORTE, EM SOLO DE 1ª CATEGORIA COM ESCAVADEIRAHIDRÁULICA (CAÇAMBA: 1,2M³ / 155HP), FROTA DE 6 CAMINHÕES BASCULANTESDE 14 M³, DMT DE 1,5 KM E VELOCIDADE MÉDIA18KM/H. AF_05/2020</t>
  </si>
  <si>
    <t>ESCAVAÇÃO VERTICAL A CÉU ABERTO, EM OBRAS DE INFRAESTRUTURA, INCLUINDOCARGA, DESCARGA E TRANSPORTE, EM SOLO DE 1ª CATEGORIA COM ESCAVADEIRAHIDRÁULICA (CAÇAMBA: 1,2 M³ / 155HP), FROTA DE 6 CAMINHÕES BASCULANTES DE 14 M³, DMT DE 2 KM E VELOCIDADE MÉDIA 19KM/H. AF_05/2020</t>
  </si>
  <si>
    <t>ESCAVAÇÃO VERTICAL A CÉU ABERTO, EM OBRAS DE INFRAESTRUTURA, INCLUINDOCARGA, DESCARGA E TRANSPORTE, EM SOLO DE 1ª CATEGORIA COM ESCAVADEIRAHIDRÁULICA (CAÇAMBA: 1,2 M³ / 155HP), FROTA DE 7 CAMINHÕES BASCULANTES DE 14 M³, DMT DE 3 KM E VELOCIDADE MÉDIA 20KM/H. AF_05/2020</t>
  </si>
  <si>
    <t>ESCAVAÇÃO VERTICAL A CÉU ABERTO, EM OBRAS DE INFRAESTRUTURA, INCLUINDOCARGA, DESCARGA E TRANSPORTE, EM SOLO DE 1ª CATEGORIA COM ESCAVADEIRAHIDRÁULICA (CAÇAMBA: 1,2 M³ / 155HP), FROTA DE 8 CAMINHÕES BASCULANTES DE 14 M³, DMT DE 4 KM E VELOCIDADE MÉDIA 22KM/H. AF_05/2020</t>
  </si>
  <si>
    <t>ESCAVAÇÃO VERTICAL A CÉU ABERTO, EM OBRAS DE INFRAESTRUTURA, INCLUINDOCARGA, DESCARGA E TRANSPORTE, EM SOLO DE 1ª CATEGORIA COM ESCAVADEIRAHIDRÁULICA (CAÇAMBA: 1,2 M³ / 155HP), FROTA DE 10 CAMINHÕES BASCULANTES DE 14 M³, DMT DE 6 KM E VELOCIDADE MÉDIA22KM/H. AF_05/2020</t>
  </si>
  <si>
    <t>ESCAVAÇÃO VERTICAL A CÉU ABERTO, EM OBRAS DE INFRAESTRUTURA, INCLUINDOCARGA, DESCARGA E TRANSPORTE, EM SOLO DE 1ª CATEGORIA COM ESCAVADEIRAHIDRÁULICA (CAÇAMBA: 1,2 M³ / 155HP), FROTA DE 5 CAMINHÕES BASCULANTES DE 18 M³, DMT DE 1,5 KM E VELOCIDADE MÉDIA18KM/H. AF_05/2020</t>
  </si>
  <si>
    <t>ESCAVAÇÃO VERTICAL A CÉU ABERTO, EM OBRAS DE INFRAESTRUTURA, INCLUINDOCARGA, DESCARGA E TRANSPORTE, EM SOLO DE 1ª CATEGORIA COM ESCAVADEIRAHIDRÁULICA (CAÇAMBA: 1,2 M³ / 155HP), FROTA DE 6 CAMINHÕES BASCULANTES DE 18 M³, DMT DE 2 KM E VELOCIDADE MÉDIA 19KM/H. AF_05/2020</t>
  </si>
  <si>
    <t>ESCAVAÇÃO VERTICAL A CÉU ABERTO, EM OBRAS DE INFRAESTRUTURA, INCLUINDOCARGA, DESCARGA E TRANSPORTE, EM SOLO DE 1ª CATEGORIA COM ESCAVADEIRAHIDRÁULICA (CAÇAMBA: 1,2 M³ / 155HP), FROTA DE 6 CAMINHÕES BASCULANTES DE 18 M³, DMT DE 3 KM E VELOCIDADE MÉDIA 20KM/H. AF_05/2020</t>
  </si>
  <si>
    <t>ESCAVAÇÃO VERTICAL A CÉU ABERTO, EM OBRAS DE INFRAESTRUTURA, INCLUINDOCARGA, DESCARGA E TRANSPORTE, EM SOLO DE 1ª CATEGORIA COM ESCAVADEIRAHIDRÁULICA (CAÇAMBA: 1,2 M³ / 155HP), FROTA DE 7 CAMINHÕES BASCULANTES DE 18 M³, DMT DE 4 KM E VELOCIDADE MÉDIA 22KM/H. AF_05/2020</t>
  </si>
  <si>
    <t>ESCAVAÇÃO VERTICAL A CÉU ABERTO, EM OBRAS DE INFRAESTRUTURA, INCLUINDOCARGA, DESCARGA E TRANSPORTE, EM SOLO DE 1ª CATEGORIA COM ESCAVADEIRAHIDRÁULICA (CAÇAMBA: 1,2 M³ / 155HP), FROTA DE 9 CAMINHÕES BASCULANTES DE 18 M³, DMT DE 6 KM E VELOCIDADE MÉDIA 22KM/H. AF_05/2020</t>
  </si>
  <si>
    <t>ESCAVAÇÃO VERTICAL A CÉU ABERTO, EM OBRAS DE EDIFICAÇÃO, INCLUINDO CARGA, DESCARGA E TRANSPORTE, EM SOLO DE 1ª CATEGORIA COM ESCAVADEIRA HIDRÁULICA (CAÇAMBA: 0,8 M³ / 111HP), FROTA DE 3 CAMINHÕES BASCULANTES DE10 M³, DMT ATÉ 1 KM E VELOCIDADE MÉDIA 14KM/H. AF_05/2020</t>
  </si>
  <si>
    <t>ESCAVAÇÃO VERTICAL A CÉU ABERTO, EM OBRAS DE EDIFICAÇÃO, INCLUINDO CARGA, DESCARGA E TRANSPORTE, EM SOLO DE 1ª CATEGORIA COM ESCAVADEIRA HIDRÁULICA (CAÇAMBA: 1,2 M³ / 155HP), FROTA DE 3 CAMINHÕES BASCULANTES DE10 M³, DMT ATÉ 1 KM E VELOCIDADE MÉDIA 14KM/H. AF_05/2020</t>
  </si>
  <si>
    <t>ESCAVAÇÃO VERTICAL A CÉU ABERTO, EM OBRAS DE EDIFICAÇÃO, INCLUINDO CARGA, DESCARGA E TRANSPORTE, EM SOLO DE 1ª CATEGORIA COM ESCAVADEIRA HIDRÁULICA (CAÇAMBA: 0,8 M³ / 111HP), FROTA DE 5 CAMINHÕES BASCULANTES DE10 M³, DMT DE 1,5 KM E VELOCIDADE MÉDIA 18KM/H. AF_05/2020</t>
  </si>
  <si>
    <t>ESCAVAÇÃO VERTICAL A CÉU ABERTO, EM OBRAS DE EDIFICAÇÃO, INCLUINDO CARGA, DESCARGA E TRANSPORTE, EM SOLO DE 1ª CATEGORIA COM ESCAVADEIRA HIDRÁULICA (CAÇAMBA: 0,8 M³ / 111HP), FROTA DE 5 CAMINHÕES BASCULANTES DE10 M³, DMT DE 2 KM E VELOCIDADE MÉDIA 19KM/H. AF_05/2020</t>
  </si>
  <si>
    <t>ESCAVAÇÃO VERTICAL A CÉU ABERTO, EM OBRAS DE EDIFICAÇÃO, INCLUINDO CARGA, DESCARGA E TRANSPORTE, EM SOLO DE 1ª CATEGORIA COM ESCAVADEIRA HIDRÁULICA (CAÇAMBA: 0,8 M³ / 111HP), FROTA DE 6 CAMINHÕES BASCULANTES DE10 M³, DMT DE 3 KM E VELOCIDADE MÉDIA 20KM/H. AF_05/2020</t>
  </si>
  <si>
    <t>ESCAVAÇÃO VERTICAL A CÉU ABERTO, EM OBRAS DE EDIFICAÇÃO, INCLUINDO CARGA, DESCARGA E TRANSPORTE, EM SOLO DE 1ª CATEGORIA COM ESCAVADEIRA HIDRÁULICA (CAÇAMBA: 0,8 M³ / 111HP), FROTA DE 7 CAMINHÕES BASCULANTES DE10 M³, DMT DE 4 KM E VELOCIDADE MÉDIA 22KM/H. AF_05/2020</t>
  </si>
  <si>
    <t>ESCAVAÇÃO VERTICAL A CÉU ABERTO, EM OBRAS DE EDIFICAÇÃO, INCLUINDO CARGA, DESCARGA E TRANSPORTE, EM SOLO DE 1ª CATEGORIA COM ESCAVADEIRA HIDRÁULICA (CAÇAMBA: 0,8 M³ / 111HP), FROTA DE 9 CAMINHÕES BASCULANTES DE10 M³, DMT DE 6 KM E VELOCIDADE MÉDIA 22KM/H. AF_05/2020</t>
  </si>
  <si>
    <t>ESCAVAÇÃO VERTICAL A CÉU ABERTO, EM OBRAS DE EDIFICAÇÃO, INCLUINDO CARGA, DESCARGA E TRANSPORTE, EM SOLO DE 1ª CATEGORIA COM ESCAVADEIRA HIDRÁULICA (CAÇAMBA: 1,2 M³ / 155HP), FROTA DE 6 CAMINHÕES BASCULANTES DE10 M³, DMT DE 1,5 KM E VELOCIDADE MÉDIA 18KM/H. AF_05/2020</t>
  </si>
  <si>
    <t>ESCAVAÇÃO VERTICAL A CÉU ABERTO, EM OBRAS DE EDIFICAÇÃO, INCLUINDO CARGA, DESCARGA E TRANSPORTE, EM SOLO DE 1ª CATEGORIA COM ESCAVADEIRA HIDRÁULICA (CAÇAMBA: 1,2 M³ / 155HP), FROTA DE 6 CAMINHÕES BASCULANTES DE10 M³, DMT DE 2 KM E VELOCIDADE MÉDIA 19KM/H. AF_05/2020</t>
  </si>
  <si>
    <t>ESCAVAÇÃO VERTICAL A CÉU ABERTO, EM OBRAS DE EDIFICAÇÃO, INCLUINDO CARGA, DESCARGA E TRANSPORTE, EM SOLO DE 1ª CATEGORIA COM ESCAVADEIRA HIDRÁULICA (CAÇAMBA: 1,2 M³ / 155HP), FROTA DE 7 CAMINHÕES BASCULANTES DE10 M³, DMT DE 3 KM E VELOCIDADE MÉDIA 20KM/H. AF_05/2020</t>
  </si>
  <si>
    <t>ESCAVAÇÃO VERTICAL A CÉU ABERTO, EM OBRAS DE EDIFICAÇÃO, INCLUINDO CARGA, DESCARGA E TRANSPORTE, EM SOLO DE 1ª CATEGORIA COM ESCAVADEIRA HIDRÁULICA (CAÇAMBA: 1,2 M³ / 155HP), FROTA DE 8 CAMINHÕES BASCULANTES DE10 M³, DMT DE 4 KM E VELOCIDADE MÉDIA 22KM/H. AF_05/2020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</si>
  <si>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</si>
  <si>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INFRAESTRUTURA, INCLUINDOCARGA, DESCARGA E TRANSPORTE, EM SOLO DE 1ª CATEGORIA COM ESCAVADEIRAHIDRÁULICA (CAÇAMBA: 0,8 M³ / 111HP), FROTA DE 3 CAMINHÕES BASCULANTES DE 10 M³, DMT ATÉ 1 KM E VELOCIDADE MÉDIA14KM/H. AF_05/2020</t>
  </si>
  <si>
    <t>ESCAVAÇÃO VERTICAL A CÉU ABERTO, EM OBRAS DE INFRAESTRUTURA, INCLUINDOCARGA, DESCARGA E TRANSPORTE, EM SOLO DE 1ª CATEGORIA COM ESCAVADEIRAHIDRÁULICA (CAÇAMBA: 1,2 M³ / 155HP), FROTA DE 4 CAMINHÕES BASCULANTES DE 10 M³, DMT ATÉ 1 KM E VELOCIDADE MÉDIA14KM/H. AF_05/2020</t>
  </si>
  <si>
    <t>ESCAVAÇÃO VERTICAL A CÉU ABERTO, EM OBRAS DE INFRAESTRUTURA, INCLUINDOCARGA, DESCARGA E TRANSPORTE, EM SOLO DE 1ª CATEGORIA COM ESCAVADEIRAHIDRÁULICA (CAÇAMBA: 0,8 M³ / 111HP), FROTA DE 5 CAMINHÕES BASCULANTES DE 10 M³, DMT DE 1,5 KM E VELOCIDADE MÉDIA18KM/H. AF_05/2020</t>
  </si>
  <si>
    <t>ESCAVAÇÃO VERTICAL A CÉU ABERTO, EM OBRAS DE INFRAESTRUTURA, INCLUINDOCARGA, DESCARGA E TRANSPORTE, EM SOLO DE 1ª CATEGORIA COM ESCAVADEIRAHIDRÁULICA (CAÇAMBA: 0,8 M³ / 111HP), FROTA DE 6 CAMINHÕES BASCULANTES DE 10 M³, DMT DE 2 KM E VELOCIDADE MÉDIA 19KM/H. AF_05/2020</t>
  </si>
  <si>
    <t>ESCAVAÇÃO VERTICAL A CÉU ABERTO, EM OBRAS DE INFRAESTRUTURA, INCLUINDOCARGA, DESCARGA E TRANSPORTE, EM SOLO DE 1ª CATEGORIA COM ESCAVADEIRAHIDRÁULICA (CAÇAMBA: 0,8 M³ / 111HP), FROTA DE 7 CAMINHÕES BASCULANTES DE 10 M³, DMT DE 3 KM E VELOCIDADE MÉDIA 20KM/H. AF_05/2020</t>
  </si>
  <si>
    <t>ESCAVAÇÃO VERTICAL A CÉU ABERTO, EM OBRAS DE INFRAESTRUTURA, INCLUINDOCARGA, DESCARGA E TRANSPORTE, EM SOLO DE 1ª CATEGORIA COM ESCAVADEIRAHIDRÁULICA (CAÇAMBA: 0,8 M³ / 111HP), FROTA DE 8 CAMINHÕES BASCULANTES DE 10 M³, DMT DE 4 KM E VELOCIDADE MÉDIA 22KM/H. AF_05/2020</t>
  </si>
  <si>
    <t>ESCAVAÇÃO VERTICAL A CÉU ABERTO, EM OBRAS DE INFRAESTRUTURA, INCLUINDOCARGA, DESCARGA E TRANSPORTE, EM SOLO DE 1ª CATEGORIA COM ESCAVADEIRAHIDRÁULICA (CAÇAMBA: 0,8 M³ / 111HP), FROTA DE 10 CAMINHÕES BASCULANTES DE 10 M³, DMT DE 6 KM E VELOCIDADE MÉDIA22KM/H. AF_05/2020</t>
  </si>
  <si>
    <t>ESCAVAÇÃO VERTICAL A CÉU ABERTO, EM OBRAS DE INFRAESTRUTURA, INCLUINDOCARGA, DESCARGA E TRANSPORTE, EM SOLO DE 1ª CATEGORIA COM ESCAVADEIRAHIDRÁULICA (CAÇAMBA: 1,2 M³ / 155HP), FROTA DE 6 CAMINHÕES BASCULANTES DE 10 M³, DMT DE 1,5 KM E VELOCIDADE MÉDIA18KM/H. AF_05/2020</t>
  </si>
  <si>
    <t>ESCAVAÇÃO VERTICAL A CÉU ABERTO, EM OBRAS DE INFRAESTRUTURA, INCLUINDOCARGA, DESCARGA E TRANSPORTE, EM SOLO DE 1ª CATEGORIA COM ESCAVADEIRAHIDRÁULICA (CAÇAMBA: 1,2 M³ / 155HP), FROTA DE 7 CAMINHÕES BASCULANTES DE 10 M³, DMT DE 2 KM E VELOCIDADE MÉDIA 19KM/H. AF_05/2020</t>
  </si>
  <si>
    <t>ESCAVAÇÃO VERTICAL A CÉU ABERTO, EM OBRAS DE INFRAESTRUTURA, INCLUINDOCARGA, DESCARGA E TRANSPORTE, EM SOLO DE 1ª CATEGORIA COM ESCAVADEIRAHIDRÁULICA (CAÇAMBA: 1,2 M³ / 155HP), FROTA DE 8 CAMINHÕES BASCULANTES DE 10 M³, DMT DE 3 KM E VELOCIDADE MÉDIA 20KM/H. AF_05/2020</t>
  </si>
  <si>
    <t>ESCAVAÇÃO VERTICAL A CÉU ABERTO, EM OBRAS DE INFRAESTRUTURA, INCLUINDOCARGA, DESCARGA E TRANSPORTE, EM SOLO DE 1ª CATEGORIA COM ESCAVADEIRAHIDRÁULICA (CAÇAMBA: 1,2 M³ / 155HP), FROTA DE 9 CAMINHÕES BASCULANTES DE 10 M³, DMT DE 4 KM E VELOCIDADE MÉDIA 22KM/H. AF_05/2020</t>
  </si>
  <si>
    <t>ESCAVAÇÃO VERTICAL A CÉU ABERTO, EM OBRAS DE INFRAESTRUTURA, INCLUINDOCARGA, DESCARGA E TRANSPORTE, EM SOLO DE 1ª CATEGORIA COM ESCAVADEIRAHIDRÁULICA (CAÇAMBA: 1,2 M³ / 155HP), FROTA DE 12 CAMINHÕES BASCULANTES DE 10 M³, DMT DE 6 KM E VELOCIDADE MÉDIA22KM/H. AF_05/2020</t>
  </si>
  <si>
    <t>TRANSPORTE COM CAMINHÃO BASCULANTE DE 6 M³, EM VIA URBANA EM LEITO NATURAL (UNIDADE: TXKM). AF_07/2020</t>
  </si>
  <si>
    <t>TRANSPORTE COM CAMINHÃO BASCULANTE DE 6 M³, EM VIA URBANA EM REVESTIMENTO PRIMÁRIO (UNIDADE: TXKM). AF_07/2020</t>
  </si>
  <si>
    <t>TRANSPORTE COM CAMINHÃO BASCULANTE DE 6 M³, EM VIA URBANA PAVIMENTADA,DMT ATÉ 30 KM (UNIDADE: TXKM). AF_07/2020</t>
  </si>
  <si>
    <t>TRANSPORTE COM CAMINHÃO BASCULANTE DE 6 M³, EM VIA URBANA PAVIMENTADA,ADICIONAL PARA DMT EXCEDENTE A 30 KM (UNIDADE: TXKM). AF_07/2020</t>
  </si>
  <si>
    <t>ALVENARIA DE VEDAÇÃO DE BLOCOS CERÂMICOS MACIÇOS DE 5X10X20CM (ESPESSU</t>
  </si>
  <si>
    <t>ALVENARIA DE VEDAÇÃO DE BLOCOS CERÂMICOS MACIÇOS DE 5X10X20CM (ESPESSURA 10CM) E ARGAMASSA DE ASSENTAMENTO COM PREPARO EM BETONEIRA. AF_05/2020</t>
  </si>
  <si>
    <t>ALVENARIA DE VEDAÇÃO COM ELEMENTO VAZADO DE CERÂMICA (COBOGÓ) DE 7X20X</t>
  </si>
  <si>
    <t>ALVENARIA DE VEDAÇÃO COM ELEMENTO VAZADO DE CERÂMICA (COBOGÓ) DE 7X20X20CM E ARGAMASSA DE ASSENTAMENTO COM PREPARO EM BETONEIRA. AF_05/2020</t>
  </si>
  <si>
    <t>ALVENARIA DE VEDAÇÃO COM ELEMENTO VAZADO DE CONCRETO (COBOGÓ) DE 7X50X</t>
  </si>
  <si>
    <t>ALVENARIA DE VEDAÇÃO COM ELEMENTO VAZADO DE CONCRETO (COBOGÓ) DE 7X50X50CM E ARGAMASSA DE ASSENTAMENTO COM PREPARO EM BETONEIRA. AF_05/2020</t>
  </si>
  <si>
    <t>ALVENARIA DE VEDAÇÃO COM BLOCO DE VIDRO VAZADO, TIPO VENEZIANA, DE 6X2</t>
  </si>
  <si>
    <t>ALVENARIA DE VEDAÇÃO COM BLOCO DE VIDRO VAZADO, TIPO VENEZIANA, DE 6X20X20CM E ARGAMASSA DE ASSENTAMENTO COM PREPARO EM BETONEIRA. AF_05/2020</t>
  </si>
  <si>
    <t>ALVENARIA DE VEDAÇÃO COM BLOCO DE VIDRO, TIPO CANELADO, DE 8X19X19CM E</t>
  </si>
  <si>
    <t>ALVENARIA DE VEDAÇÃO COM BLOCO DE VIDRO, TIPO CANELADO, DE 8X19X19CM EARGAMASSA DE ASSENTAMENTO COM PREPARO EM BETONEIRA. AF_05/2020</t>
  </si>
  <si>
    <t>ALVENARIA DE VEDAÇÃO DE BLOCOS DE CONCRETO CELULAR DE 10X30X60CM (ESPE</t>
  </si>
  <si>
    <t>ALVENARIA DE VEDAÇÃO DE BLOCOS DE CONCRETO CELULAR DE 10X30X60CM (ESPESSURA 10CM) E ARGAMASSA DE ASSENTAMENTO COM PREPARO EM BETONEIRA. AF_05/2020</t>
  </si>
  <si>
    <t>ALVENARIA DE VEDAÇÃO DE BLOCOS DE CONCRETO CELULAR DE 15X30X60CM (ESPE</t>
  </si>
  <si>
    <t>ALVENARIA DE VEDAÇÃO DE BLOCOS DE CONCRETO CELULAR DE 15X30X60CM (ESPESSURA 15CM) E ARGAMASSA DE ASSENTAMENTO COM PREPARO EM BETONEIRA. AF_05/2020</t>
  </si>
  <si>
    <t>ALVENARIA DE VEDAÇÃO DE BLOCOS DE CONCRETO CELULAR DE 20X30X60CM (ESPE</t>
  </si>
  <si>
    <t>ALVENARIA DE VEDAÇÃO DE BLOCOS DE CONCRETO CELULAR DE 20X30X60CM (ESPESSURA 20CM) E ARGAMASSA DE ASSENTAMENTO COM PREPARO EM BETONEIRA. AF_05/2020</t>
  </si>
  <si>
    <t>EXECUÇÃO E COMPACTAÇÃO DE BASE E OU SUB BASE PARA PAVIMENTAÇÃO DE SOLO(PREDOMINANTEMENTE ARENOSO) COM CIMENTO (TEOR DE 2%) - EXCLUSIVE SOLO, ESCAVAÇÃO, CARGA E TRANSPORTE. AF_11/2019</t>
  </si>
  <si>
    <t>EXECUÇÃO E COMPACTAÇÃO DE BASE E OU SUB BASE PARA PAVIMENTAÇÃO DE SOLO(PREDOMINANTEMENTE ARENOSO) COM CIMENTO (TEOR DE 4%) - EXCLUSIVE SOLO, ESCAVAÇÃO, CARGA E TRANSPORTE. AF_11/2019</t>
  </si>
  <si>
    <t>EXECUÇÃO E COMPACTAÇÃO DE BASE E OU SUB BASE PARA PAVIMENTAÇÃO DE PEDRA RACHÃO - EXCLUSIVE CARGA E TRANSPORTE. AF_11/2019</t>
  </si>
  <si>
    <t>EXECUÇÃO DE PAVIMENTO EM PARALELEPÍPEDOS, REJUNTAMENTO COM PÓ DE PEDRA</t>
  </si>
  <si>
    <t>EXECUÇÃO DE PAVIMENTO EM PARALELEPÍPEDOS, REJUNTAMENTO COM PÓ DE PEDRA. AF_05/2020</t>
  </si>
  <si>
    <t>EXECUÇÃO DE PAVIMENTO EM PARALELEPÍPEDOS, REJUNTAMENTO COM PEDRISCO E</t>
  </si>
  <si>
    <t>EXECUÇÃO DE PAVIMENTO EM PARALELEPÍPEDOS, REJUNTAMENTO COM PEDRISCO E EMULSÃO ASFÁLTICA. AF_05/2020_P</t>
  </si>
  <si>
    <t>EXECUÇÃO DE PAVIMENTO EM PARALELEPÍPEDOS, REJUNTAMENTO COM ARGAMASSA T</t>
  </si>
  <si>
    <t>EXECUÇÃO DE PAVIMENTO EM PARALELEPÍPEDOS, REJUNTAMENTO COM ARGAMASSA TRAÇO 1:3 (CIMENTO E AREIA). AF_05/2020</t>
  </si>
  <si>
    <t>EXECUÇÃO DE PAVIMENTO EM PEDRAS POLIÉDRICAS, REJUNTAMENTO COM PÓ DE PE</t>
  </si>
  <si>
    <t>EXECUÇÃO DE PAVIMENTO EM PEDRAS POLIÉDRICAS, REJUNTAMENTO COM PÓ DE PEDRA. AF_05/2020</t>
  </si>
  <si>
    <t>EXECUÇÃO DE PAVIMENTO EM PEDRAS POLIÉDRICAS, REJUNTAMENTO COM PEDRISCO</t>
  </si>
  <si>
    <t>EXECUÇÃO DE PAVIMENTO EM PEDRAS POLIÉDRICAS, REJUNTAMENTO COM ARGAMASS</t>
  </si>
  <si>
    <t>EXECUÇÃO DE PAVIMENTO EM PEDRAS POLIÉDRICAS, REJUNTAMENTO COM ARGAMASSA TRAÇO 1:3 (CIMENTO E AREIA). AF_05/2020</t>
  </si>
  <si>
    <t xml:space="preserve">USINAGEM DE BRITA GRADUADA SIMPLES. AF_03/2020 </t>
  </si>
  <si>
    <t xml:space="preserve">USINAGEM DE BRITA GRADUADA TRATADA COM CIMENTO. AF_03/2020 </t>
  </si>
  <si>
    <t xml:space="preserve">USINAGEM DE CONCRETO PARA COMPACTAÇÃO COM ROLO. AF_03/2020 </t>
  </si>
  <si>
    <t>EXECUÇÃO DE PAVIMENTO COM APLICAÇÃO DE PRÉ-MISTURADO A FRIO, CAMADA DE</t>
  </si>
  <si>
    <t>EXECUÇÃO DE PAVIMENTO COM APLICAÇÃO DE PRÉ-MISTURADO A FRIO, CAMADA DEROLAMENTO - EXCLUSIVE CARGA E TRANSPORTE. AF_11/2019</t>
  </si>
  <si>
    <t>EXECUÇÃO DE PAVIMENTO COM APLICAÇÃO DE PRÉ-MISTURADO A FRIO, CAMADA DEBINDER - EXCLUSIVE CARGA E TRANSPORTE. AF_11/2019</t>
  </si>
  <si>
    <t>USINAGEM DE CONCRETO ASFÁLTICO COM CAP 50/70, PARA CAMADA DE BINDER, P</t>
  </si>
  <si>
    <t>USINAGEM DE CONCRETO ASFÁLTICO COM CAP 50/70, PARA CAMADA DE BINDER, PADRÃO DNIT FAIXA B, EM USINA DE ASFALTO CONTÍNUA DE 80 TON/H. AF_03/2020</t>
  </si>
  <si>
    <t>USINAGEM DE CONCRETO ASFÁLTICO COM CAP 50/70, PARA CAMADA DE ROLAMENTO</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</si>
  <si>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</si>
  <si>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</si>
  <si>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</si>
  <si>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</si>
  <si>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t>
  </si>
  <si>
    <t>USINAGEM DE CONCRETO ASFÁLTICO COM CAP 50/70 PARA CAMADA DE ROLAMENTO,PADRÃO DNIT FAIXA C, EM USINA DE ASFALTO GRAVIMÉTRICA DE 150 TON/H. AF_03/2020_P</t>
  </si>
  <si>
    <t>USINAGEM DE PRÉ MISTURADO A FRIO, PARA CAMADA DE BINDER, PADRÃO DNIT F</t>
  </si>
  <si>
    <t>USINAGEM DE PRÉ MISTURADO A FRIO, PARA CAMADA DE BINDER, PADRÃO DNIT FAIXA B. AF_03/2020_P</t>
  </si>
  <si>
    <t>USINAGEM DE PRÉ MISTURADO A FRIO, PARA CAMADA DE ROLAMENTO, PADRÃO DNI</t>
  </si>
  <si>
    <t>USINAGEM DE PRÉ MISTURADO A FRIO, PARA CAMADA DE ROLAMENTO, PADRÃO DNIT FAIXA C. AF_03/2020_P</t>
  </si>
  <si>
    <t>PISO EM PEDRA PORTUGUESA ASSENTADO SOBRE ARGAMASSA SECA DE CIMENTO E A</t>
  </si>
  <si>
    <t>PISO EM PEDRA PORTUGUESA ASSENTADO SOBRE ARGAMASSA SECA DE CIMENTO E AREIA, TRAÇO 1:3, REJUNTADO COM CIMENTO COMUM. AF_05/2020</t>
  </si>
  <si>
    <t>PISO EM LADRILHO HIDRÁULICO APLICADO EM AMBIENTES EXTERNOS. AF_05/2020</t>
  </si>
  <si>
    <t>PISO PODOTÁTIL, DIRECIONAL OU ALERTA, ASSENTADO SOBRE ARGAMASSA. AF_05</t>
  </si>
  <si>
    <t>PISO PODOTÁTIL, DIRECIONAL OU ALERTA, ASSENTADO SOBRE ARGAMASSA. AF_05/2020</t>
  </si>
  <si>
    <t>PISO DE MARMORE/GRANITO</t>
  </si>
  <si>
    <t>PISO EM GRANITO APLICADO EM CALÇADAS OU PISOS EXTERNOS. AF_05/2020</t>
  </si>
  <si>
    <t xml:space="preserve">PISO EM GRANITO APLICADO EM CALÇADAS OU PISOS EXTERNOS. AF_05/2020 </t>
  </si>
  <si>
    <t>PISO EM MÁRMORE APLICADO EM CALÇADAS OU PISOS EXTERNOS. AF_05/2020</t>
  </si>
  <si>
    <t xml:space="preserve">PISO EM MÁRMORE APLICADO EM CALÇADAS OU PISOS EXTERNOS. AF_05/2020 </t>
  </si>
  <si>
    <t>ARGAMASSA TRAÇO 1:1,93 (EM VOLUME DE CIMENTO E AREIA MÉDIA ÚMIDA), FCK20 MPA, PREPARO MECÂNICO COM MISTURADOR DUPLO HORIZONTAL DE ALTA TURBULÊNCIA. AF_03/2020</t>
  </si>
  <si>
    <t xml:space="preserve">INSTALAÇÃO DE SINALIZADOR NOTURNO LED. AF_11/2017 </t>
  </si>
  <si>
    <t xml:space="preserve">LOCAÇÃO COM CAVALETE COM ALTURA DE 1,00 M - 2 UTILIZAÇÕES. AF_10/2018 </t>
  </si>
  <si>
    <t xml:space="preserve">LOCAÇÃO COM CAVALETE COM ALTURA DE 0,50 M - 2 UTILIZAÇÕES. AF_10/2018 </t>
  </si>
  <si>
    <t>TRANSPORTE COM CAMINHÃO BASCULANTE DE 10 M³, EM VIA URBANA EM LEITO NATURAL (UNIDADE: M3XKM). AF_07/2020</t>
  </si>
  <si>
    <t>TRANSPORTE COM CAMINHÃO BASCULANTE DE 10 M³, EM VIA URBANA EM REVESTIMENTO PRIMÁRIO (UNIDADE: M3XKM). AF_07/2020</t>
  </si>
  <si>
    <t>TRANSPORTE COM CAMINHÃO BASCULANTE DE 10 M³, EM VIA URBANA PAVIMENTADA, ADICIONAL PARA DMT EXCEDENTE A 30 KM (UNIDADE: M3XKM). AF_07/2020</t>
  </si>
  <si>
    <t>TRANSPORTE COM CAMINHÃO BASCULANTE DE 14 M³, EM VIA URBANA EM LEITO NATURAL (UNIDADE: M3XKM). AF_07/2020</t>
  </si>
  <si>
    <t>TRANSPORTE COM CAMINHÃO BASCULANTE DE 14 M³, EM VIA URBANA EM REVESTIMENTO PRIMÁRIO (UNIDADE: M3XKM). AF_07/2020</t>
  </si>
  <si>
    <t>TRANSPORTE COM CAMINHÃO BASCULANTE DE 14 M³, EM VIA URBANA PAVIMENTADA, ADICIONAL PARA DMT EXCEDENTE A 30 KM (UNIDADE: M3XKM). AF_07/2020</t>
  </si>
  <si>
    <t>TRANSPORTE COM CAMINHÃO BASCULANTE DE 10 M³, EM VIA URBANA EM LEITO NATURAL (UNIDADE: TXKM). AF_07/2020</t>
  </si>
  <si>
    <t>TRANSPORTE COM CAMINHÃO BASCULANTE DE 10 M³, EM VIA URBANA EM REVESTIMENTO PRIMÁRIO (UNIDADE: TXKM). AF_07/2020</t>
  </si>
  <si>
    <t>TRANSPORTE COM CAMINHÃO BASCULANTE DE 10 M³, EM VIA URBANA PAVIMENTADA, ADICIONAL PARA DMT EXCEDENTE A 30 KM (UNIDADE: TXKM). AF_07/2020</t>
  </si>
  <si>
    <t>TRANSPORTE COM CAMINHÃO BASCULANTE DE 14 M³, EM VIA URBANA EM LEITO NATURAL (UNIDADE: TXKM). AF_07/2020</t>
  </si>
  <si>
    <t>TRANSPORTE COM CAMINHÃO BASCULANTE DE 14 M³, EM VIA URBANA EM REVESTIMENTO PRIMÁRIO (UNIDADE: TXKM). AF_07/2020</t>
  </si>
  <si>
    <t>TRANSPORTE COM CAMINHÃO BASCULANTE DE 14 M³, EM VIA URBANA PAVIMENTADA, ADICIONAL PARA DMT EXCEDENTE A 30 KM (UNIDADE: TXKM). AF_07/2020</t>
  </si>
  <si>
    <t>TRANSPORTE COM CAMINHÃO BASCULANTE DE 18 M³, EM VIA URBANA EM LEITO NATURAL (UNIDADE: M3XKM). AF_07/2020</t>
  </si>
  <si>
    <t>TRANSPORTE COM CAMINHÃO BASCULANTE DE 18 M³, EM VIA URBANA EM REVESTIMENTO PRIMÁRIO (UNIDADE: M3XKM). AF_07/2020</t>
  </si>
  <si>
    <t>TRANSPORTE COM CAMINHÃO BASCULANTE DE 18 M³, EM VIA URBANA PAVIMENTADA, ADICIONAL PARA DMT EXCEDENTE A 30 KM (UNIDADE: M3XKM). AF_07/2020</t>
  </si>
  <si>
    <t>TRANSPORTE COM CAMINHÃO BASCULANTE DE 18 M³, EM VIA URBANA EM LEITO NATURAL (UNIDADE: TXKM). AF_07/2020</t>
  </si>
  <si>
    <t>TRANSPORTE COM CAMINHÃO BASCULANTE DE 18 M³, EM VIA URBANA EM REVESTIMENTO PRIMÁRIO (UNIDADE: TXKM). AF_07/2020</t>
  </si>
  <si>
    <t>TRANSPORTE COM CAMINHÃO BASCULANTE DE 18 M³, EM VIA URBANA PAVIMENTADA, ADICIONAL PARA DMT EXCEDENTE A 30 KM (UNIDADE: TXKM). AF_07/2020</t>
  </si>
  <si>
    <t>TRANSPORTE COM CAMINHÃO BASCULANTE DE 10 M³, EM VIA URBANA PAVIMENTADA, DMT ATÉ 30 KM (UNIDADE: M3XKM). AF_07/2020</t>
  </si>
  <si>
    <t>TRANSPORTE COM CAMINHÃO BASCULANTE DE 14 M³, EM VIA URBANA PAVIMENTADA, DMT ATÉ 30 KM (UNIDADE: M3XKM). AF_07/2020</t>
  </si>
  <si>
    <t>TRANSPORTE COM CAMINHÃO BASCULANTE DE 18 M³, EM VIA URBANA PAVIMENTADA, DMT ATÉ 30 KM (UNIDADE: M3XKM). AF_07/2020</t>
  </si>
  <si>
    <t>TRANSPORTE COM CAMINHÃO BASCULANTE DE 10 M³, EM VIA URBANA PAVIMENTADA, DMT ATÉ 30 KM (UNIDADE: TXKM). AF_07/2020</t>
  </si>
  <si>
    <t>TRANSPORTE COM CAMINHÃO BASCULANTE DE 14 M³, EM VIA URBANA PAVIMENTADA, DMT ATÉ 30 KM (UNIDADE: TXKM). AF_07/2020</t>
  </si>
  <si>
    <t>TRANSPORTE COM CAMINHÃO BASCULANTE DE 18 M³, EM VIA URBANA PAVIMENTADA, DMT ATÉ 30 KM (UNIDADE: TXKM). AF_07/2020</t>
  </si>
  <si>
    <t>TRANSPORTE COM CAMINHÃO BASCULANTE DE 6 M³, EM VIA URBANA EM LEITO NATURAL (UNIDADE: M3XKM). AF_07/2020</t>
  </si>
  <si>
    <t>TRANSPORTE COM CAMINHÃO BASCULANTE DE 6 M³, EM VIA URBANA EM REVESTIMENTO PRIMÁRIO (UNIDADE: M3XKM). AF_07/2020</t>
  </si>
  <si>
    <t>TRANSPORTE COM CAMINHÃO BASCULANTE DE 6 M³, EM VIA URBANA PAVIMENTADA,DMT ATÉ 30 KM (UNIDADE: M3XKM). AF_07/2020</t>
  </si>
  <si>
    <t>TRANSPORTE COM CAMINHÃO BASCULANTE DE 6 M³, EM VIA URBANA PAVIMENTADA,ADICIONAL PARA DMT EXCEDENTE A 30 KM (UNIDADE: M3XKM). AF_07/2020</t>
  </si>
  <si>
    <t>TRANSPORTE COM CAMINHÃO BASCULANTE DE 6 M³, EM VIA INTERNA (DENTRO DO</t>
  </si>
  <si>
    <t>TRANSPORTE COM CAMINHÃO BASCULANTE DE 6 M³, EM VIA INTERNA (DENTRO DO CANTEIRO - UNIDADE: M3XKM). AF_07/2020</t>
  </si>
  <si>
    <t>TRANSPORTE COM CAMINHÃO BASCULANTE DE 10 M³, EM VIA INTERNA (DENTRO DO</t>
  </si>
  <si>
    <t>TRANSPORTE COM CAMINHÃO BASCULANTE DE 10 M³, EM VIA INTERNA (DENTRO DOCANTEIRO - UNIDADE: M3XKM). AF_07/2020</t>
  </si>
  <si>
    <t>TRANSPORTE COM CAMINHÃO BASCULANTE DE 14 M³, EM VIA INTERNA (DENTRO DO</t>
  </si>
  <si>
    <t>TRANSPORTE COM CAMINHÃO BASCULANTE DE 14 M³, EM VIA INTERNA (DENTRO DOCANTEIRO - UNIDADE:M3XKM). AF_07/2020</t>
  </si>
  <si>
    <t>TRANSPORTE COM CAMINHÃO BASCULANTE DE 18 M³, EM VIA INTERNA (DENTRO DO</t>
  </si>
  <si>
    <t>TRANSPORTE COM CAMINHÃO BASCULANTE DE 18 M³, EM VIA INTERNA (DENTRO DOCANTEIRO - UNIDADE: M3XKM). AF_07/2020</t>
  </si>
  <si>
    <t>TRANSPORTE COM CAMINHÃO BASCULANTE DE 6 M³, EM VIA INTERNA (DENTRO DO CANTEIRO - UNIDADE: TXKM). AF_07/2020</t>
  </si>
  <si>
    <t>TRANSPORTE COM CAMINHÃO BASCULANTE DE 10 M³, EM VIA INTERNA A OBRA (UN</t>
  </si>
  <si>
    <t>TRANSPORTE COM CAMINHÃO BASCULANTE DE 10 M³, EM VIA INTERNA A OBRA (UNIDADE: TXKM). AF_07/2020</t>
  </si>
  <si>
    <t>TRANSPORTE COM CAMINHÃO BASCULANTE DE 14 M³, EM VIA INTERNA (DENTRO DOCANTEIRO - UNIDADE: TXKM). AF_07/2020</t>
  </si>
  <si>
    <t>TRANSPORTE COM CAMINHÃO BASCULANTE DE 18 M³, EM VIA INTERNA (DENTRO DOCANTEIRO - UNIDADE: TXKM). AF_07/2020</t>
  </si>
  <si>
    <t>TRANSPORTE COM CAMINHÃO CARROCERIA 9T, EM VIA URBANA EM LEITO NATURAL</t>
  </si>
  <si>
    <t>TRANSPORTE COM CAMINHÃO CARROCERIA 9T, EM VIA URBANA EM LEITO NATURAL (UNIDADE: TXKM). AF_07/2020</t>
  </si>
  <si>
    <t>TRANSPORTE COM CAMINHÃO CARROCERIA 9T, EM VIA URBANA EM REVESTIMENTO P</t>
  </si>
  <si>
    <t>TRANSPORTE COM CAMINHÃO CARROCERIA 9T, EM VIA URBANA EM REVESTIMENTO PRIMÁRIO (UNIDADE: TXKM). AF_07/2020</t>
  </si>
  <si>
    <t>TRANSPORTE COM CAMINHÃO CARROCERIA 9T, EM VIA URBANA PAVIMENTADA, DMT</t>
  </si>
  <si>
    <t>TRANSPORTE COM CAMINHÃO CARROCERIA 9T, EM VIA URBANA PAVIMENTADA, DMT ATÉ 30KM (UNIDADE: TXKM). AF_07/2020</t>
  </si>
  <si>
    <t>TRANSPORTE COM CAMINHÃO CARROCERIA 9T, EM VIA URBANA PAVIMENTADA, ADIC</t>
  </si>
  <si>
    <t>TRANSPORTE COM CAMINHÃO CARROCERIA 9T, EM VIA URBANA PAVIMENTADA, ADICIONAL PARA DMT EXCEDENTE A 30 KM (UNIDADE: TXKM). AF_07/2020</t>
  </si>
  <si>
    <t>TRANSPORTE COM CAMINHÃO CARROCERIA 9T, EM VIA INTERNA (DENTRO DO CANTE</t>
  </si>
  <si>
    <t>TRANSPORTE COM CAMINHÃO CARROCERIA 9T, EM VIA INTERNA (DENTRO DO CANTEIRO - UNIDADE: TXKM). AF_07/2020</t>
  </si>
  <si>
    <t>TRANSPORTE COM CAMINHÃO CARROCERIA COM GUINDAUTO (MUNCK),MOMENTO MÁX</t>
  </si>
  <si>
    <t>TRANSPORTE COM CAMINHÃO CARROCERIA COM GUINDAUTO (MUNCK), MOMENTO MÁXIMO DE CARGA 11,7 TM, EM VIA URBANA EM LEITO NATURAL (UNIDADE: TXKM).AF_07/2020</t>
  </si>
  <si>
    <t>TRANSPORTE COM CAMINHÃO CARROCERIA COM GUINDAUTO (MUNCK), MOMENTO MÁXIMO DE CARGA 11,7 TM, EM VIA URBANA EM REVESTIMENTO PRIMÁRIO (UNIDADE:TXKM).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</si>
  <si>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</si>
  <si>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</si>
  <si>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INTERNA (DENTRO DO CANTEIRO - UNIDADE: TXKM). AF_07/2020</t>
  </si>
  <si>
    <t>TRANSPORTE COM CAMINHÃO PIPA DE 6 M³, EM VIA URBANA EM LEITO NATURAL (</t>
  </si>
  <si>
    <t>TRANSPORTE COM CAMINHÃO PIPA DE 6 M³, EM VIA URBANA EM LEITO NATURAL (UNIDADE: M3XKM). AF_07/2020</t>
  </si>
  <si>
    <t>TRANSPORTE COM CAMINHÃO PIPA DE 6 M³, EM VIA URBANA EM REVESTIMENTO PR</t>
  </si>
  <si>
    <t>TRANSPORTE COM CAMINHÃO PIPA DE 6 M³, EM VIA URBANA EM REVESTIMENTO PRIMÁRIO (UNIDADE: M3XKM). AF_07/2020</t>
  </si>
  <si>
    <t>TRANSPORTE COM CAMINHÃO PIPA DE 6 M³, EM VIA URBANA PAVIMENTADA, DMT A</t>
  </si>
  <si>
    <t>TRANSPORTE COM CAMINHÃO PIPA DE 6 M³, EM VIA URBANA PAVIMENTADA, DMT ATÉ 30KM (UNIDADE: M3XKM). AF_07/2020</t>
  </si>
  <si>
    <t>TRANSPORTE COM CAMINHÃO PIPA DE 6 M³, EM VIA URBANA PAVIMENTADA, ADICI</t>
  </si>
  <si>
    <t>TRANSPORTE COM CAMINHÃO PIPA DE 6 M³, EM VIA URBANA PAVIMENTADA, ADICIONAL PARA DMT EXCEDENTE A 30 KM (UNIDADE: M3XKM). AF_07/2020</t>
  </si>
  <si>
    <t>TRANSPORTE COM CAMINHÃO PIPA DE 6 M³, EM VIA INTERNA (DENTRO DO CANTEI</t>
  </si>
  <si>
    <t>TRANSPORTE COM CAMINHÃO PIPA DE 6 M³, EM VIA INTERNA (DENTRO DO CANTEIRO - UNIDADE: M3XKM). AF_07/2020</t>
  </si>
  <si>
    <t>TRANSPORTE COM CAMINHÃO PIPA DE 10 M³, EM VIA URBANA EM LEITO NATURAL</t>
  </si>
  <si>
    <t>TRANSPORTE COM CAMINHÃO PIPA DE 10 M³, EM VIA URBANA EM LEITO NATURAL (UNIDADE: M3XKM). AF_07/2020</t>
  </si>
  <si>
    <t>TRANSPORTE COM CAMINHÃO PIPA DE 10 M³, EM VIA URBANA EM REVESTIMENTO P</t>
  </si>
  <si>
    <t>TRANSPORTE COM CAMINHÃO PIPA DE 10 M³, EM VIA URBANA EM REVESTIMENTO PRIMÁRIO (UNIDADE: M3XKM). AF_07/2020</t>
  </si>
  <si>
    <t>TRANSPORTE COM CAMINHÃO PIPA DE 10 M³, EM VIA URBANA PAVIMENTADA, DMT</t>
  </si>
  <si>
    <t>TRANSPORTE COM CAMINHÃO PIPA DE 10 M³, EM VIA URBANA PAVIMENTADA, DMT ATÉ 30KM (UNIDADE: M3XKM). AF_07/2020</t>
  </si>
  <si>
    <t>TRANSPORTE COM CAMINHÃO PIPA DE 10 M³, EM VIA URBANA PAVIMENTADA, ADIC</t>
  </si>
  <si>
    <t>TRANSPORTE COM CAMINHÃO PIPA DE 10 M³, EM VIA URBANA PAVIMENTADA, ADICIONAL PARA DMT EXCEDENTE A 30 KM (UNIDADE: M3XKM). AF_07/2020</t>
  </si>
  <si>
    <t>TRANSPORTE COM CAMINHÃO PIPA DE 10 M³, EM VIA INTERNA (DENTRO DO CANTE</t>
  </si>
  <si>
    <t>TRANSPORTE COM CAMINHÃO PIPA DE 10 M³, EM VIA INTERNA (DENTRO DO CANTEIRO - UNIDADE: M3XKM). AF_07/2020</t>
  </si>
  <si>
    <t>CARGA, MANOBRA E DESCARGA DE SOLOS E MATERIAIS GRANULARES EM CAMINHÃO</t>
  </si>
  <si>
    <t>CARGA, MANOBRA E DESCARGA DE SOLOS E MATERIAIS GRANULARES EM CAMINHÃO BASCULANTE 6 M³ - CARGA COM PÁ CARREGADEIRA (CAÇAMBA DE 1,7 A 2,8 M³ /128 HP) E DESCARGA LIVRE (UNIDADE: M3). AF_07/2020</t>
  </si>
  <si>
    <t>CARGA, MANOBRA E DESCARGA DE SOLOS E MATERIAIS GRANULARES EM CAMINHÃO BASCULANTE 10 M³ - CARGA COM PÁ CARREGADEIRA (CAÇAMBA DE 1,7 A 2,8 M³/ 128 HP) E DESCARGA LIVRE (UNIDADE: M3). AF_07/2020</t>
  </si>
  <si>
    <t>CARGA, MANOBRA E DESCARGA DE SOLOS E MATERIAIS GRANULARES EM CAMINHÃO BASCULANTE 14 M³ - CARGA COM PÁ CARREGADEIRA (CAÇAMBA DE 1,7 A 2,8 M³/ 128 HP) E DESCARGA LIVRE (UNIDADE: M3). AF_07/2020</t>
  </si>
  <si>
    <t>TRANSPORTE COM CAMINHÃO TANQUE DE TRANSPORTE DE MATERIAL ASFÁLTICO DE</t>
  </si>
  <si>
    <t>TRANSPORTE COM CAMINHÃO TANQUE DE TRANSPORTE DE MATERIAL ASFÁLTICO DE 30000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</si>
  <si>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</si>
  <si>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</si>
  <si>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30KM (UNIDADE: TXKM). AF_07/2020</t>
  </si>
  <si>
    <t>TRANSPORTE COM CAMINHÃO TANQUE DE TRANSPORTE DE MATERIAL ASFÁLTICO DE 20000 L, EM VIA URBANA EM LEITO NATURAL (UNIDADE: TXKM). AF_07/2020</t>
  </si>
  <si>
    <t>TRANSPORTE COM CAMINHÃO TANQUE DE TRANSPORTE DE MATERIAL ASFÁLTICO DE 20000 L, EM VIA URBANA EM REVESTIMENTO PRIMÁRIO (UNIDADE: TXKM). AF_07/2020</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</si>
  <si>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</si>
  <si>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30KM (UNIDADE: TXKM). AF_07/2020</t>
  </si>
  <si>
    <t>CARGA, MANOBRA E DESCARGA (MANUAL)</t>
  </si>
  <si>
    <t>CARGA, MANOBRA E DESCARGA MANUAL DE TUBOS PLÁSTICOS, DN MENOR OU IGUAL</t>
  </si>
  <si>
    <t>CARGA, MANOBRA E DESCARGA MANUAL DE TUBOS PLÁSTICOS, DN MENOR OU IGUALA 100 MM, EM CAMINHÃO CARROCERIA 9T. AF_07/2020</t>
  </si>
  <si>
    <t>CARGA, MANOBRA E DESCARGA MANUAL DE TUBOS PLÁSTICOS, DN 200 MM, EM CAM</t>
  </si>
  <si>
    <t>CARGA, MANOBRA E DESCARGA MANUAL DE TUBOS PLÁSTICOS, DN 200 MM, EM CAMINHÃO CARROCERIA 9T. AF_07/2020</t>
  </si>
  <si>
    <t>CARGA, MANOBRA E DESCARGA (MECANICA)</t>
  </si>
  <si>
    <t>CARGA, MANOBRA E DESCARGA DE SOLOS E MATERIAIS GRANULARES EM CAMINHÃO BASCULANTE 18 M³ - CARGA COM PÁ CARREGADEIRA (CAÇAMBA DE 1,7 A 2,8 M³/ 128 HP) E DESCARGA LIVRE (UNIDADE: M3). AF_07/2020</t>
  </si>
  <si>
    <t>CARGA, MANOBRA E DESCARGA DE SOLOS E MATERIAIS GRANULARES EM CAMINHÃO BASCULANTE 6 M³ - CARGA COM ESCAVADEIRA HIDRÁULICA (CAÇAMBA DE 1,20 M³/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</si>
  <si>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</si>
  <si>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</si>
  <si>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18 M³ - CARGA COM ESCAVADEIRA HIDRÁULICA (CAÇAMBA DE 1,20 M³ / 155 HP) E DESCARGA LIVRE (UNIDADE: M3). AF_07/2020</t>
  </si>
  <si>
    <t>CARGA, MANOBRA E DESCARGA DE ENTULHO EM CAMINHÃO BASCULANTE 6 M³ - CAR</t>
  </si>
  <si>
    <t>CARGA, MANOBRA E DESCARGA DE ENTULHO EM CAMINHÃO BASCULANTE 6 M³ - CARGA COM ESCAVADEIRA HIDRÁULICA (CAÇAMBA DE 0,80 M³ / 111 HP) E DESCARGA LIVRE (UNIDADE: M3). AF_07/2020</t>
  </si>
  <si>
    <t>CARGA, MANOBRA E DESCARGA DE ENTULHO EM CAMINHÃO BASCULANTE 10 M³ - CA</t>
  </si>
  <si>
    <t>CARGA, MANOBRA E DESCARGA DE ENTULHO EM CAMINHÃO BASCULANTE 10 M³ - CARGA COM ESCAVADEIRA HIDRÁULICA (CAÇAMBA DE 0,80 M³ / 111 HP) E DESCARGA LIVRE (UNIDADE: M3). AF_07/2020</t>
  </si>
  <si>
    <t>CARGA, MANOBRA E DESCARGA DE ENTULHO EM CAMINHÃO BASCULANTE 14 M³ - CA</t>
  </si>
  <si>
    <t>CARGA, MANOBRA E DESCARGA DE ENTULHO EM CAMINHÃO BASCULANTE 14 M³ - CARGA COM ESCAVADEIRA HIDRÁULICA (CAÇAMBA DE 0,80 M³ / 111 HP) E DESCARGA LIVRE (UNIDADE: M3). AF_07/2020</t>
  </si>
  <si>
    <t>CARGA, MANOBRA E DESCARGA DE ENTULHO EM CAMINHÃO BASCULANTE 18 M³ - CA</t>
  </si>
  <si>
    <t>CARGA, MANOBRA E DESCARGA DE ENTULHO EM CAMINHÃO BASCULANTE 18 M³ - CARGA COM ESCAVADEIRA HIDRÁULICA (CAÇAMBA DE 0,80 M³ / 111 HP) E DESCARGA LIVRE (UNIDADE: M3). AF_07/2020</t>
  </si>
  <si>
    <t>CARGA DE MISTURA ASFÁLTICA EM CAMINHÃO BASCULANTE 6 M³ (UNIDADE: M3).</t>
  </si>
  <si>
    <t>CARGA DE MISTURA ASFÁLTICA EM CAMINHÃO BASCULANTE 6 M³ (UNIDADE: M3). AF_07/2020</t>
  </si>
  <si>
    <t>CARGA DE MISTURA ASFÁLTICA EM CAMINHÃO BASCULANTE 10 M³ (UNIDADE: M3).</t>
  </si>
  <si>
    <t>CARGA DE MISTURA ASFÁLTICA EM CAMINHÃO BASCULANTE 10 M³ (UNIDADE: M3).AF_07/2020</t>
  </si>
  <si>
    <t>CARGA DE MISTURA ASFÁLTICA EM CAMINHÃO BASCULANTE 14 M³ (UNIDADE: M3).</t>
  </si>
  <si>
    <t>CARGA DE MISTURA ASFÁLTICA EM CAMINHÃO BASCULANTE 14 M³ (UNIDADE: M3).AF_07/2020</t>
  </si>
  <si>
    <t>CARGA DE MISTURA ASFÁLTICA EM CAMINHÃO BASCULANTE 18 M³ (UNIDADE: M3).</t>
  </si>
  <si>
    <t>CARGA DE MISTURA ASFÁLTICA EM CAMINHÃO BASCULANTE 18 M³ (UNIDADE: M3).AF_07/2020</t>
  </si>
  <si>
    <t>CARGA, MANOBRA E DESCARGA DE SOLOS E MATERIAIS GRANULARES EM CAMINHÃO BASCULANTE 6 M³ - CARGA COM PÁ CARREGADEIRA (CAÇAMBA DE 1,7 A 2,8 M³ /128 HP) E DESCARGA LIVRE (UNIDADE: T). AF_07/2020</t>
  </si>
  <si>
    <t>CARGA, MANOBRA E DESCARGA DE SOLOS E MATERIAIS GRANULARES EM CAMINHÃO BASCULANTE 10 M³ - CARGA COM PÁ CARREGADEIRA (CAÇAMBA DE 1,7 A 2,8 M³/ 128 HP) E DESCARGA LIVRE (UNIDADE: T). AF_07/2020</t>
  </si>
  <si>
    <t>CARGA, MANOBRA E DESCARGA DE SOLOS E MATERIAIS GRANULARES EM CAMINHÃO BASCULANTE 14 M³ - CARGA COM PÁ CARREGADEIRA (CAÇAMBA DE 1,7 A 2,8 M³/ 128 HP) E DESCARGA LIVRE (UNIDADE: T). AF_07/2020</t>
  </si>
  <si>
    <t>CARGA, MANOBRA E DESCARGA DE SOLOS E MATERIAIS GRANULARES EM CAMINHÃO BASCULANTE 18 M³ - CARGA COM PÁ CARREGADEIRA (CAÇAMBA DE 1,7 A 2,8 M³/ 128 HP) E DESCARGA LIVRE (UNIDADE: T). AF_07/2020</t>
  </si>
  <si>
    <t>CARGA, MANOBRA E DESCARGA DE SOLOS E MATERIAIS GRANULARES EM CAMINHÃO BASCULANTE 6 M³ - CARGA COM ESCAVADEIRA HIDRÁULICA (CAÇAMBA DE 1,20 M³/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</si>
  <si>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</si>
  <si>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</si>
  <si>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18 M³ - CARGA COM ESCAVADEIRA HIDRÁULICA (CAÇAMBA DE 1,20 M³ / 155 HP) E DESCARGA LIVRE (UNIDADE: T). AF_07/2020</t>
  </si>
  <si>
    <t>CARGA, MANOBRA E DESCARGA DE ENTULHO EM CAMINHÃO BASCULANTE 6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</si>
  <si>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</si>
  <si>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</si>
  <si>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18 M³ - CARGA COM ESCAVADEIRA HIDRÁULICA (CAÇAMBA DE 0,80 M³ / 111 HP) E DESCARGA LIVRE (UNIDADE: T). AF_07/2020</t>
  </si>
  <si>
    <t>CARGA DE MISTURA ASFÁLTICA EM CAMINHÃO BASCULANTE 6 M³ (UNIDADE: T). A</t>
  </si>
  <si>
    <t>CARGA DE MISTURA ASFÁLTICA EM CAMINHÃO BASCULANTE 6 M³ (UNIDADE: T). AF_07/2020</t>
  </si>
  <si>
    <t>CARGA DE MISTURA ASFÁLTICA EM CAMINHÃO BASCULANTE 10 M³ (UNIDADE: T).</t>
  </si>
  <si>
    <t>CARGA DE MISTURA ASFÁLTICA EM CAMINHÃO BASCULANTE 10 M³ (UNIDADE: T). AF_07/2020</t>
  </si>
  <si>
    <t>CARGA DE MISTURA ASFÁLTICA EM CAMINHÃO BASCULANTE 14 M³ (UNIDADE: T).</t>
  </si>
  <si>
    <t>CARGA DE MISTURA ASFÁLTICA EM CAMINHÃO BASCULANTE 14 M³ (UNIDADE: T). AF_07/2020</t>
  </si>
  <si>
    <t>CARGA DE MISTURA ASFÁLTICA EM CAMINHÃO BASCULANTE 18 M³ (UNIDADE: T).</t>
  </si>
  <si>
    <t>CARGA DE MISTURA ASFÁLTICA EM CAMINHÃO BASCULANTE 18 M³ (UNIDADE: T). AF_07/2020</t>
  </si>
  <si>
    <t>CARGA, MANOBRA E DESCARGA DE ÁGUA EM CAMINHÃO PIPA 6 M³. AF_07/2020</t>
  </si>
  <si>
    <t xml:space="preserve">CARGA, MANOBRA E DESCARGA DE ÁGUA EM CAMINHÃO PIPA 6 M³. AF_07/2020 </t>
  </si>
  <si>
    <t>CARGA, MANOBRA E DESCARGA DE ÁGUA EM CAMINHÃO PIPA 10 M³. AF_07/2020</t>
  </si>
  <si>
    <t xml:space="preserve">CARGA, MANOBRA E DESCARGA DE ÁGUA EM CAMINHÃO PIPA 10 M³. AF_07/2020 </t>
  </si>
  <si>
    <t>CARGA DE ÁGUA EM CAMINHÃO PIPA 6 M³. AF_07/2020</t>
  </si>
  <si>
    <t xml:space="preserve">CARGA DE ÁGUA EM CAMINHÃO PIPA 6 M³. AF_07/2020 </t>
  </si>
  <si>
    <t>CARGA DE ÁGUA EM CAMINHÃO PIPA 10 M³. AF_07/2020</t>
  </si>
  <si>
    <t xml:space="preserve">CARGA DE ÁGUA EM CAMINHÃO PIPA 10 M³. AF_07/2020 </t>
  </si>
  <si>
    <t>CARGA, MANOBRA E DESCARGA DE POSTE DE CONCRETO EM CAMINHÃO CARROCERIA</t>
  </si>
  <si>
    <t>CARGA, MANOBRA E DESCARGA DE POSTE DE CONCRETO EM CAMINHÃO CARROCERIA COM GUINDAUTO (MUNCK) 11,7 TM. AF_07/2020</t>
  </si>
  <si>
    <t>CARGA, MANOBRA E DESCARGA DE PERFIL METÁLICO EM CAMINHÃO CARROCERIA CO</t>
  </si>
  <si>
    <t>CARGA, MANOBRA E DESCARGA DE PERFIL METÁLICO EM CAMINHÃO CARROCERIA COM GUINDAUTO (MUNCK) 11,7 TM. AF_07/2020</t>
  </si>
  <si>
    <t>CARGA, MANOBRA E DESCARGA DE TUBOS DE CONCRETO, DN MENOR OU IGUAL A 30</t>
  </si>
  <si>
    <t>CARGA, MANOBRA E DESCARGA DE TUBOS DE CONCRETO, DN MENOR OU IGUAL A 300 MM, EM CAMINHÃO CARROCERIA COM GUINDAUTO (MUNCK) 11,7 TM. AF_07/2020</t>
  </si>
  <si>
    <t>CARGA, MANOBRA E DESCARGA DE TUBOS DE CONCRETO, DN 400 MM, EM CAMINHÃO</t>
  </si>
  <si>
    <t>CARGA, MANOBRA E DESCARGA DE TUBOS DE CONCRETO, DN 400 MM, EM CAMINHÃOCARROCERIA COM GUINDAUTO (MUNCK) 11,7 TM. AF_07/2020</t>
  </si>
  <si>
    <t>CARGA, MANOBRA E DESCARGA DE TUBOS DE CONCRETO, DN 500 MM, EM CAMINHÃO</t>
  </si>
  <si>
    <t>CARGA, MANOBRA E DESCARGA DE TUBOS DE CONCRETO, DN 500 MM, EM CAMINHÃOCARROCERIA COM GUINDAUTO (MUNCK) 11,7 TM. AF_07/2020</t>
  </si>
  <si>
    <t>CARGA, MANOBRA E DESCARGA DE TUBOS METÁLICOS, DN MENOR OU IGUAL A 150</t>
  </si>
  <si>
    <t>CARGA, MANOBRA E DESCARGA DE TUBOS METÁLICOS, DN MENOR OU IGUAL A 150 MM, EM CAMINHÃO CARROCERIA COM GUINDAUTO (MUNCK) 11,7 TM. AF_07/2020</t>
  </si>
  <si>
    <t>CARGA, MANOBRA E DESCARGA DE TUBOS METÁLICOS, DN 200 MM, EM CAMINHÃO C</t>
  </si>
  <si>
    <t>CARGA, MANOBRA E DESCARGA DE TUBOS METÁLICOS, DN 200 MM, EM CAMINHÃO CARROCERIA COM GUINDAUTO (MUNCK) 11,7 TM. AF_07/2020</t>
  </si>
  <si>
    <t>CARGA, MANOBRA E DESCARGA DE TUBOS METÁLICOS, DN 250 MM, EM CAMINHÃO C</t>
  </si>
  <si>
    <t>CARGA, MANOBRA E DESCARGA DE TUBOS METÁLICOS, DN 250 MM, EM CAMINHÃO CARROCERIA COM GUINDAUTO (MUNCK) 11,7 TM. AF_07/2020</t>
  </si>
  <si>
    <t>CARGA, MANOBRA E DESCARGA DE TUBOS DE CONCRETO, DN 600 MM, EM CAMINHÃO</t>
  </si>
  <si>
    <t>CARGA, MANOBRA E DESCARGA DE TUBOS DE CONCRETO, DN 600 MM, EM CAMINHÃOCARROCERIA COM GUINDAUTO (MUNCK) 11,7 TM. AF_07/2020</t>
  </si>
  <si>
    <t>CARGA, MANOBRA E DESCARGA DE TUBOS DE CONCRETO, DN 700 MM, EM CAMINHÃO</t>
  </si>
  <si>
    <t>CARGA, MANOBRA E DESCARGA DE TUBOS DE CONCRETO, DN 700 MM, EM CAMINHÃOCARROCERIA COM GUINDAUTO (MUNCK) 11,7 TM. AF_07/2020</t>
  </si>
  <si>
    <t>CARGA, MANOBRA E DESCARGA DE TUBOS DE CONCRETO, DN 800 MM, EM CAMINHÃO</t>
  </si>
  <si>
    <t>CARGA, MANOBRA E DESCARGA DE TUBOS DE CONCRETO, DN 800 MM, EM CAMINHÃOCARROCERIA COM GUINDAUTO (MUNCK) 11,7 TM. AF_07/2020</t>
  </si>
  <si>
    <t>CARGA, MANOBRA E DESCARGA DE TUBOS DE CONCRETO, DN 900 MM, EM CAMINHÃO</t>
  </si>
  <si>
    <t>CARGA, MANOBRA E DESCARGA DE TUBOS DE CONCRETO, DN 900 MM, EM CAMINHÃOCARROCERIA COM GUINDAUTO (MUNCK) 11,7 TM. AF_07/2020</t>
  </si>
  <si>
    <t>CARGA, MANOBRA E DESCARGA DE TUBOS DE CONCRETO, DN 1000 MM, EM CAMINHÃ</t>
  </si>
  <si>
    <t>CARGA, MANOBRA E DESCARGA DE TUBOS DE CONCRETO, DN 1000 MM, EM CAMINHÃO CARROCERIA COM GUINDAUTO (MUNCK) 11,7 TM. AF_07/2020</t>
  </si>
  <si>
    <t>CARGA, MANOBRA E DESCARGA DE TUBOS DE CONCRETO, DN 1200 MM, EM CAMINHÃ</t>
  </si>
  <si>
    <t>CARGA, MANOBRA E DESCARGA DE TUBOS DE CONCRETO, DN 1200 MM, EM CAMINHÃO CARROCERIA COM GUINDAUTO (MUNCK) 11,7 TM. AF_07/2020</t>
  </si>
  <si>
    <t>CARGA, MANOBRA E DESCARGA DE TUBOS METÁLICOS, DN 300 MM, EM CAMINHÃO C</t>
  </si>
  <si>
    <t>CARGA, MANOBRA E DESCARGA DE TUBOS METÁLICOS, DN 300 MM, EM CAMINHÃO CARROCERIA COM GUINDAUTO (MUNCK) 11,7 TM. AF_07/2020</t>
  </si>
  <si>
    <t>CARGA, MANOBRA E DESCARGA DE TUBOS METÁLICOS, DN 350 MM, EM CAMINHÃO C</t>
  </si>
  <si>
    <t>CARGA, MANOBRA E DESCARGA DE TUBOS METÁLICOS, DN 350 MM, EM CAMINHÃO CARROCERIA COM GUINDAUTO (MUNCK) 11,7 TM. AF_07/2020</t>
  </si>
  <si>
    <t>CARGA, MANOBRA E DESCARGA DE TUBOS METÁLICOS, DN 400 MM, EM CAMINHÃO C</t>
  </si>
  <si>
    <t>CARGA, MANOBRA E DESCARGA DE TUBOS METÁLICOS, DN 400 MM, EM CAMINHÃO CARROCERIA COM GUINDAUTO (MUNCK) 11,7 TM. AF_07/2020</t>
  </si>
  <si>
    <t>CARGA, MANOBRA E DESCARGA DE TUBOS METÁLICOS, DN 500 MM, EM CAMINHÃO C</t>
  </si>
  <si>
    <t>CARGA, MANOBRA E DESCARGA DE TUBOS METÁLICOS, DN 500 MM, EM CAMINHÃO CARROCERIA COM GUINDAUTO (MUNCK) 11,7 TM. AF_07/2020</t>
  </si>
  <si>
    <t>CARGA, MANOBRA E DESCARGA DE TUBOS METÁLICOS, DN 600 MM, EM CAMINHÃO C</t>
  </si>
  <si>
    <t>CARGA, MANOBRA E DESCARGA DE TUBOS METÁLICOS, DN 600 MM, EM CAMINHÃO CARROCERIA COM GUINDAUTO (MUNCK) 11,7 TM. AF_07/2020</t>
  </si>
  <si>
    <t>CARGA, MANOBRA E DESCARGA DE TUBOS METÁLICOS, DN 700 MM, EM CAMINHÃO C</t>
  </si>
  <si>
    <t>CARGA, MANOBRA E DESCARGA DE TUBOS METÁLICOS, DN 700 MM, EM CAMINHÃO CARROCERIA COM GUINDAUTO (MUNCK) 11,7 TM. AF_07/2020</t>
  </si>
  <si>
    <t>CARGA, MANOBRA E DESCARGA DE TUBOS METÁLICOS, DN 800 MM, EM CAMINHÃO C</t>
  </si>
  <si>
    <t>CARGA, MANOBRA E DESCARGA DE TUBOS METÁLICOS, DN 800 MM, EM CAMINHÃO CARROCERIA COM GUINDAUTO (MUNCK) 11,7 TM. AF_07/2020</t>
  </si>
  <si>
    <t>CARGA, MANOBRA E DESCARGA DE TUBOS METÁLICOS, DN 900 MM, EM CAMINHÃO C</t>
  </si>
  <si>
    <t>CARGA, MANOBRA E DESCARGA DE TUBOS METÁLICOS, DN 900 MM, EM CAMINHÃO CARROCERIA COM GUINDAUTO (MUNCK) 11,7 TM. AF_07/2020</t>
  </si>
  <si>
    <t>CARGA, MANOBRA E DESCARGA DE TUBOS METÁLICOS, DN 1000 MM, EM CAMINHÃO</t>
  </si>
  <si>
    <t>CARGA, MANOBRA E DESCARGA DE TUBOS METÁLICOS, DN 1000 MM, EM CAMINHÃO CARROCERIA COM GUINDAUTO (MUNCK) 11,7 TM. AF_07/2020</t>
  </si>
  <si>
    <t>CARGA, MANOBRA E DESCARGA DE TUBOS METÁLICOS, DN 1200 MM, EM CAMINHÃO</t>
  </si>
  <si>
    <t>CARGA, MANOBRA E DESCARGA DE TUBOS METÁLICOS, DN 1200 MM, EM CAMINHÃO CARROCERIA COM GUINDAUTO (MUNCK) 11,7 TM. AF_07/2020</t>
  </si>
  <si>
    <t>CARGA, MANOBRA E DESCARGA DE TUBOS PLÁSTICOS, DN 250 MM, EM CAMINHÃO C</t>
  </si>
  <si>
    <t>CARGA, MANOBRA E DESCARGA DE TUBOS PLÁSTICOS, DN 250 MM, EM CAMINHÃO CARROCERIA COM GUINDAUTO (MUNCK) 11,7 TM. AF_07/2020</t>
  </si>
  <si>
    <t>CARGA, MANOBRA E DESCARGA DE TUBOS PLÁSTICOS, DN 300 MM, EM CAMINHÃO C</t>
  </si>
  <si>
    <t>CARGA, MANOBRA E DESCARGA DE TUBOS PLÁSTICOS, DN 300 MM, EM CAMINHÃO CARROCERIA COM GUINDAUTO (MUNCK) 11,7 TM. AF_07/2020</t>
  </si>
  <si>
    <t>CARGA, MANOBRA E DESCARGA DE TUBOS PLÁSTICOS, DN 400 MM, EM CAMINHÃO C</t>
  </si>
  <si>
    <t>CARGA, MANOBRA E DESCARGA DE TUBOS PLÁSTICOS, DN 400 MM, EM CAMINHÃO CARROCERIA COM GUINDAUTO (MUNCK) 11,7 TM. AF_07/20</t>
  </si>
  <si>
    <t>CARGA, MANOBRA E DESCARGA DE TUBOS PLÁSTICOS, DN 500 MM, EM CAMINHÃO C</t>
  </si>
  <si>
    <t>CARGA, MANOBRA E DESCARGA DE TUBOS PLÁSTICOS, DN 500 MM, EM CAMINHÃO CARROCERIA COM GUINDAUTO (MUNCK) 11,7 TM. AF_07/2020</t>
  </si>
  <si>
    <t>CARGA, MANOBRA E DESCARGA DE TUBOS PLÁSTICOS, DN 600 MM, EM CAMINHÃO C</t>
  </si>
  <si>
    <t>CARGA, MANOBRA E DESCARGA DE TUBOS PLÁSTICOS, DN 600 MM, EM CAMINHÃO CARROCERIA COM GUINDAUTO (MUNCK) 11,7 TM. AF_07/2020</t>
  </si>
  <si>
    <t>CARGA, MANOBRA E DESCARGA DE TUBOS PLÁSTICOS, DN 750 MM, EM CAMINHÃO C</t>
  </si>
  <si>
    <t>CARGA, MANOBRA E DESCARGA DE TUBOS PLÁSTICOS, DN 750 MM, EM CAMINHÃO CARROCERIA COM GUINDAUTO (MUNCK) 11,7 TM. AF_07/2020</t>
  </si>
  <si>
    <t>CARGA, MANOBRA E DESCARGA DE TUBOS PLÁSTICOS, DN 900 MM, EM CAMINHÃO C</t>
  </si>
  <si>
    <t>CARGA, MANOBRA E DESCARGA DE TUBOS PLÁSTICOS, DN 900 MM, EM CAMINHÃO CARROCERIA COM GUINDAUTO (MUNCK) 11,7 TM. AF_07/2020</t>
  </si>
  <si>
    <t>CARGA, MANOBRA E DESCARGA DE TUBOS PLÁSTICOS, DN 1000 MM, EM CAMINHÃO</t>
  </si>
  <si>
    <t>CARGA, MANOBRA E DESCARGA DE TUBOS PLÁSTICOS, DN 1000 MM, EM CAMINHÃO CARROCERIA COM GUINDAUTO (MUNCK) 11,7 TM. AF_07/2020</t>
  </si>
  <si>
    <t>CARGA, MANOBRA E DESCARGA DE TUBOS PLÁSTICOS, DN 1200 MM, EM CAMINHÃO</t>
  </si>
  <si>
    <t>CARGA, MANOBRA E DESCARGA DE TUBOS PLÁSTICOS, DN 1200 MM, EM CAMINHÃO CARROCERIA COM GUINDAUTO (MUNCK) 11,7 TM. AF_07/2020</t>
  </si>
  <si>
    <t>RECOMPOSIÇÃO PARCIAL DE ARAME FARPADO Nº 14 CLASSE 250, FIXADO EM CERC</t>
  </si>
  <si>
    <t>RECOMPOSIÇÃO PARCIAL DE ARAME FARPADO Nº 14 CLASSE 250, FIXADO EM CERCA COM MOURÕES DE CONCRETO - FORNECIMENTO E INSTALAÇÃO. AF_05/2020</t>
  </si>
  <si>
    <t>CERCA COM MOURÕES DE CONCRETO, RETO, H=3,00 M, ESPAÇAMENTO DE 2,5 M, C</t>
  </si>
  <si>
    <t>CERCA COM MOURÕES DE CONCRETO, RETO, H=3,00 M, ESPAÇAMENTO DE 2,5 M, CRAVADOS 0,5 M, COM 4 FIOS DE ARAME FARPADO Nº 14 CLASSE 250 - FORNECIMENTO E INSTALAÇÃO. AF_05/2020</t>
  </si>
  <si>
    <t>CERCA COM MOURÕES DE CONCRETO, RETO, H=3,00 M, ESPAÇAMENTO DE 2,5 M, CRAVADOS 0,5 M, COM 4 FIOS DE ARAME DE AÇO OVALADO 15X17 - FORNECIMENTOE INSTALAÇÃO. AF_05/2020</t>
  </si>
  <si>
    <t>CERCA COM MOURÕES DE CONCRETO, RETO, H=3,00 M, ESPAÇAMENTO DE 2,5 M, CRAVADOS 0,5 M, COM 4 FIOS DE ARAME MISTO - FORNECIMENTO E INSTALAÇÃO.AF_05/2020</t>
  </si>
  <si>
    <t>CERCA COM MOURÕES DE CONCRETO, RETO, H=2,30 M, ESPAÇAMENTO DE 2,5 M, C</t>
  </si>
  <si>
    <t>CERCA COM MOURÕES DE CONCRETO, RETO, H=2,30 M, ESPAÇAMENTO DE 2,5 M, CRAVADOS 0,5 M, COM 4 FIOS DE ARAME FARPADO Nº 14 CLASSE 250 - FORNECIMENTO E INSTALAÇÃO. AF_05/2020</t>
  </si>
  <si>
    <t>CERCA COM MOURÕES DE CONCRETO, RETO, H=2,30 M, ESPAÇAMENTO DE 2,5 M, CRAVADOS 0,5 M, COM 4 FIOS DE ARAME DE AÇO OVALADO 15X17 - FORNECIMENTOE INSTALAÇÃO. AF_05/2020</t>
  </si>
  <si>
    <t>CERCA COM MOURÕES DE CONCRETO, RETO, H=2,30 M, ESPAÇAMENTO DE 2,5 M, CRAVADOS 0,5 M, COM 4 FIOS DE ARAME MISTO - FORNECIMENTO E INSTALAÇÃO.AF_05/2020</t>
  </si>
  <si>
    <t>CERCA COM MOURÕES DE CONCRETO, SEÇÃO "T" PONTA INCLINADA, 10X10 CM, ES</t>
  </si>
  <si>
    <t>CERCA COM MOURÕES DE CONCRETO, SEÇÃO "T" PONTA INCLINADA, 10X10 CM, ESPAÇAMENTO DE 2,5 M, CRAVADOS 0,5 M, COM 11 FIOS DE ARAME FARPADO Nº 14-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</si>
  <si>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</si>
  <si>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10X10CM, ESP</t>
  </si>
  <si>
    <t>CERCA COM MOURÕES DE CONCRETO, SEÇÃO "T" PONTA INCLINADA, 10X10CM, ESPAÇAMENTO DE 2,5M, CRAVADOS 0,5M, COM 11 FIOS DE ARAME MISTO - FORNECIMENTO E INSTALAÇÃO. AF_05/2020</t>
  </si>
  <si>
    <t>CERCA COM MOURÕES DE MADEIRA, 7,5X7,5 CM, ESPAÇAMENTO DE 2,5 M, ALTURA</t>
  </si>
  <si>
    <t>CERCA COM MOURÕES DE MADEIRA, 7,5X7,5 CM, ESPAÇAMENTO DE 2,5 M, ALTURALIVRE DE 2 M, CRAVADOS 0,5 M, COM 4 FIOS DE ARAME FARPADO Nº 14 CLASSE 250 - FORNECIMENTO E INSTALAÇÃO. AF_05/2020</t>
  </si>
  <si>
    <t>CERCA COM MOURÕES DE MADEIRA, 7,5X7,5 CM, ESPAÇAMENTO DE 2,5 M, ALTURALIVRE DE 2 M, CRAVADOS 0,5 M, COM 8 FIOS DE ARAME FARPADO Nº 14 CLASSE 250 - FORNECIMENTO E INSTALAÇÃO. AF_05/2020</t>
  </si>
  <si>
    <t>CERCA COM MOURÕES DE MADEIRA ROLIÇA, DIÂMETRO 11 CM, ESPAÇAMENTO DE 2,</t>
  </si>
  <si>
    <t>CERCA COM MOURÕES DE MADEIRA ROLIÇA, DIÂMETRO 11 CM, ESPAÇAMENTO DE 2,5 M, ALTURA LIVRE DE 1,7 M, CRAVADOS 0,5 M, COM 5 FIOS DE ARAME FARPADO Nº 14 CLASSE 250 - FORNECIMENTO E INSTALAÇÃO. AF_05/2020</t>
  </si>
  <si>
    <t>CERCA COM MOURÕES DE MADEIRA ROLIÇA, DIÂMETRO 11 CM, ESPAÇAMENTO DE 2,5 M, ALTURA LIVRE DE 1,7 M, CRAVADOS 0,5 M, COM 5 FIOS DE ARAME DE AÇOOVALADO 15X17 - FORNECIMENTO E INSTALAÇÃO. AF_05/2020</t>
  </si>
  <si>
    <t>CERCA COM MOURÕES DE MADEIRA ROLIÇA, DIÂMETRO 11 CM, ESPAÇAMENTO DE 2,5 M, ALTURA LIVRE DE 1,7 M, CRAVADOS 0,5 M, COM 5 FIOS DE ARAME MISTO- FORNECIMENTO E INSTALAÇÃO. AF_05/2020</t>
  </si>
  <si>
    <t>PORTÃO COM MOURÕES DE MADEIRA ROLIÇA, DIÂMETRO 11 CM, COM 5 FIOS DE AR</t>
  </si>
  <si>
    <t>PORTÃO COM MOURÕES DE MADEIRA ROLIÇA, DIÂMETRO 11 CM, COM 5 FIOS DE ARAME FARPADO Nº 14 CLASSE 250, SEM DOBRADIÇAS - FORNECIMENTO E INSTALAÇÃO. AF_05/2020</t>
  </si>
  <si>
    <t>CURSO DE CAPACITAÇÃO PARA TECNICO DE EDIFICACOES (ENCARGOS COMPLEMENTARES) - MENSALISTA</t>
  </si>
  <si>
    <t>CURSO DE CAPACITAÇÃO PARA ENGENHEIRO CIVIL SENIOR (ENCARGOS COMPLEMENT</t>
  </si>
  <si>
    <t>CURSO DE CAPACITAÇÃO PARA ENGENHEIRO CIVIL SENIOR (ENCARGOS COMPLEMENTARES) - HORISTA</t>
  </si>
  <si>
    <t>CURSO DE CAPACITAÇÃO PARA ENGENHEIRO SANITARISTA (ENCARGOS COMPLEMENTA</t>
  </si>
  <si>
    <t>CURSO DE CAPACITAÇÃO PARA ENGENHEIRO SANITARISTA (ENCARGOS COMPLEMENTARES) - HORISTA</t>
  </si>
  <si>
    <t>CURSO DE CAPACITAÇÃO PARA AJUDANTE DE ARMADOR (ENCARGOS COMPLEMENTARES</t>
  </si>
  <si>
    <t>CURSO DE CAPACITAÇÃO PARA AJUDANTE DE ARMADOR (ENCARGOS COMPLEMENTARES) - MENSALISTA</t>
  </si>
  <si>
    <t>CURSO DE CAPACITAÇÃO PARA AJUDANTE DE ELETRICISTA (ENCARGOS COMPLEMENT</t>
  </si>
  <si>
    <t>CURSO DE CAPACITAÇÃO PARA AJUDANTE DE ELETRICISTA (ENCARGOS COMPLEMENTARES) - MENSALISTA</t>
  </si>
  <si>
    <t>CURSO DE CAPACITAÇÃO PARA AJUDANTE DE ESTRUTURAS METÁLICAS(ENCARGOS CO</t>
  </si>
  <si>
    <t>CURSO DE CAPACITAÇÃO PARA AJUDANTE DE ESTRUTURAS METÁLICAS(ENCARGOS COMPLEMENTARES) - MENSALISTA</t>
  </si>
  <si>
    <t>CURSO DE CAPACITAÇÃO PARA AJUDANTE DE OPERAÇÃO EM GERAL (ENCARGOS COMP</t>
  </si>
  <si>
    <t>CURSO DE CAPACITAÇÃO PARA AJUDANTE DE OPERAÇÃO EM GERAL (ENCARGOS COMPLEMENTARES) - MENSALISTA</t>
  </si>
  <si>
    <t>CURSO DE CAPACITAÇÃO PARA AJUDANTE DE PINTOR (ENCARGOS COMPLEMENTARES)- MENSALISTA</t>
  </si>
  <si>
    <t>CURSO DE CAPACITAÇÃO PARA AJUDANTE DE SERRALHEIRO (ENCARGOS COMPLEMENT</t>
  </si>
  <si>
    <t>CURSO DE CAPACITAÇÃO PARA AJUDANTE DE SERRALHEIRO (ENCARGOS COMPLEMENTARES) - MENSALISTA</t>
  </si>
  <si>
    <t>CURSO DE CAPACITAÇÃO PARA AJUDANTE ESPECIALIZADO (ENCARGOS COMPLEMENTA</t>
  </si>
  <si>
    <t>CURSO DE CAPACITAÇÃO PARA AJUDANTE ESPECIALIZADO (ENCARGOS COMPLEMENTARES) - MENSALISTA</t>
  </si>
  <si>
    <t>CURSO DE CAPACITAÇÃO PARA ARMADOR (ENCARGOS COMPLEMENTARES) - MENSALIS</t>
  </si>
  <si>
    <t>CURSO DE CAPACITAÇÃO PARA ARMADOR (ENCARGOS COMPLEMENTARES) - MENSALISTA</t>
  </si>
  <si>
    <t>CURSO DE CAPACITAÇÃO PARA ASSENTADOR DE MANILHA (ENCARGOS COMPLEMENTAR</t>
  </si>
  <si>
    <t>CURSO DE CAPACITAÇÃO PARA ASSENTADOR DE MANILHA (ENCARGOS COMPLEMENTARES) - MENSALISTA</t>
  </si>
  <si>
    <t>CURSO DE CAPACITAÇÃO PARA AUXILIAR DE AZULEJISTA (ENCARGOS COMPLEMENTARES) - MENSALISTA</t>
  </si>
  <si>
    <t>CURSO DE CAPACITAÇÃO PARA AUXILIAR DE ENCANADOR OU BOMBEIRO HIDRÁULICO</t>
  </si>
  <si>
    <t>CURSO DE CAPACITAÇÃO PARA AUXILIAR DE ENCANADOR OU BOMBEIRO HIDRÁULICO(ENCARGOS COMPLEMENTARES) - MENSALISTA</t>
  </si>
  <si>
    <t>CURSO DE CAPACITAÇÃO PARA AUXILIAR DE LABORATORISTA (ENCARGOS COMPLEME</t>
  </si>
  <si>
    <t>CURSO DE CAPACITAÇÃO PARA AUXILIAR DE LABORATORISTA (ENCARGOS COMPLEMENTARES) - MENSALISTA</t>
  </si>
  <si>
    <t>CURSO DE CAPACITAÇÃO PARA AUXILIAR DE MECANICO (ENCARGOS COMPLEMENTARE</t>
  </si>
  <si>
    <t>CURSO DE CAPACITAÇÃO PARA AUXILIAR DE MECANICO (ENCARGOS COMPLEMENTARES) - MENSALISTA</t>
  </si>
  <si>
    <t>CURSO DE CAPACITAÇÃO PARA AUXILIAR DE PEDREIRO (ENCARGOS COMPLEMENTARE</t>
  </si>
  <si>
    <t>CURSO DE CAPACITAÇÃO PARA AUXILIAR DE PEDREIRO (ENCARGOS COMPLEMENTARES) - MENSALISTA</t>
  </si>
  <si>
    <t>CURSO DE CAPACITAÇÃO PARA AUXILIAR DE SERVIÇOS GERAIS (ENCARGOS COMPLE</t>
  </si>
  <si>
    <t>CURSO DE CAPACITAÇÃO PARA AUXILIAR DE SERVIÇOS GERAIS (ENCARGOS COMPLEMENTARES) - MENSALISTA</t>
  </si>
  <si>
    <t>CURSO DE CAPACITAÇÃO PARA AUXILIAR DE TOPÓGRAFO (ENCARGOS COMPLEMENTAR</t>
  </si>
  <si>
    <t>CURSO DE CAPACITAÇÃO PARA AUXILIAR DE TOPÓGRAFO (ENCARGOS COMPLEMENTARES) - MENSALISTA</t>
  </si>
  <si>
    <t>CURSO DE CAPACITAÇÃO PARA AUXILIAR TÉCNICO DE ENGENHARIA (ENCARGOS COM</t>
  </si>
  <si>
    <t>CURSO DE CAPACITAÇÃO PARA AUXILIAR TÉCNICO DE ENGENHARIA (ENCARGOS COMPLEMENTARES) - MENSALISTA</t>
  </si>
  <si>
    <t>CURSO DE CAPACITAÇÃO PARA MONTADOR DE ELETROELETRONICOS(ENCARGOS COMPL</t>
  </si>
  <si>
    <t>CURSO DE CAPACITAÇÃO PARA MONTADOR DE ELETROELETRONICOS(ENCARGOS COMPLEMENTARES) - MENSALISTA</t>
  </si>
  <si>
    <t>CURSO DE CAPACITAÇÃO PARA AZULEJISTA OU LADRILHISTA (ENCARGOS COMPLEME</t>
  </si>
  <si>
    <t>CURSO DE CAPACITAÇÃO PARA AZULEJISTA OU LADRILHISTA (ENCARGOS COMPLEMENTARES) - MENSALISTA</t>
  </si>
  <si>
    <t>CURSO DE CAPACITAÇÃO PARA BLASTER, DINAMITADOR OU CABO DE FORÇA (ENCAR</t>
  </si>
  <si>
    <t>CURSO DE CAPACITAÇÃO PARA BLASTER, DINAMITADOR OU CABO DE FORÇA (ENCARGOS COMPLEMENTARES) - MENSALISTA</t>
  </si>
  <si>
    <t>CURSO DE CAPACITAÇÃO PARA CALAFETADOR (ENCARGOS COMPLEMENTARES) - MENS</t>
  </si>
  <si>
    <t>CURSO DE CAPACITAÇÃO PARA CALAFETADOR (ENCARGOS COMPLEMENTARES) - MENSALISTA</t>
  </si>
  <si>
    <t>CURSO DE CAPACITAÇÃO PARA CALCETEIRO (ENCARGOS COMPLEMENTARES) - MENSA</t>
  </si>
  <si>
    <t>CURSO DE CAPACITAÇÃO PARA CALCETEIRO (ENCARGOS COMPLEMENTARES) - MENSALISTA</t>
  </si>
  <si>
    <t>CURSO DE CAPACITAÇÃO PARA MONTADOR DE ESTRUTURAS METALICAS (ENCARGOS C</t>
  </si>
  <si>
    <t>CURSO DE CAPACITAÇÃO PARA MONTADOR DE ESTRUTURAS METALICAS (ENCARGOS COMPLEMENTARES) - MENSALISTA</t>
  </si>
  <si>
    <t>CURSO DE CAPACITAÇÃO PARA CARPINTEIRO AUXILIAR (ENCARGOS COMPLEMENTARE</t>
  </si>
  <si>
    <t>CURSO DE CAPACITAÇÃO PARA CARPINTEIRO AUXILIAR (ENCARGOS COMPLEMENTARES) - MENSALISTA</t>
  </si>
  <si>
    <t>CURSO DE CAPACITAÇÃO PARA CARPINTEIRO DE ESQUADRIAS (ENCARGOS COMPLEME</t>
  </si>
  <si>
    <t>CURSO DE CAPACITAÇÃO PARA CARPINTEIRO DE ESQUADRIAS (ENCARGOS COMPLEMENTARES) - MENSALISTA</t>
  </si>
  <si>
    <t>CURSO DE CAPACITAÇÃO PARA CARPINTEIRO DE FORMAS (ENCARGOS COMPLEMENTAR</t>
  </si>
  <si>
    <t>CURSO DE CAPACITAÇÃO PARA CARPINTEIRO DE FORMAS (ENCARGOS COMPLEMENTARES) - MENSALISTA</t>
  </si>
  <si>
    <t>CURSO DE CAPACITAÇÃO PARA CAVOUQUEIRO OU OPERADOR DE PERFURATRIZ (ENCA</t>
  </si>
  <si>
    <t>CURSO DE CAPACITAÇÃO PARA CAVOUQUEIRO OU OPERADOR DE PERFURATRIZ (ENCARGOS COMPLEMENTARES) - MENSALISTA</t>
  </si>
  <si>
    <t>CURSO DE CAPACITAÇÃO PARA ELETRICISTA (ENCARGOS COMPLEMENTARES) - MENS</t>
  </si>
  <si>
    <t>CURSO DE CAPACITAÇÃO PARA ELETRICISTA (ENCARGOS COMPLEMENTARES) - MENSALISTA</t>
  </si>
  <si>
    <t>CURSO DE CAPACITAÇÃO PARA ELETRICISTA DE MANUTENÇÃO INDUSTRIAL (ENCARG</t>
  </si>
  <si>
    <t>CURSO DE CAPACITAÇÃO PARA ELETRICISTA DE MANUTENÇÃO INDUSTRIAL (ENCARGOS COMPLEMENTARES) - MENSALISTA</t>
  </si>
  <si>
    <t>CURSO DE CAPACITAÇÃO PARA ELETROTÉCNICO (ENCARGOS COMPLEMENTARES) - ME</t>
  </si>
  <si>
    <t>CURSO DE CAPACITAÇÃO PARA ELETROTÉCNICO (ENCARGOS COMPLEMENTARES) - MENSALISTA</t>
  </si>
  <si>
    <t>CURSO DE CAPACITAÇÃO PARA ENCANADOR OU BOMBEIRO HIDRÁULICO (ENCARGOS C</t>
  </si>
  <si>
    <t>CURSO DE CAPACITAÇÃO PARA ENCANADOR OU BOMBEIRO HIDRÁULICO (ENCARGOS COMPLEMENTARES) - MENSALISTA</t>
  </si>
  <si>
    <t>CURSO DE CAPACITAÇÃO PARA ENGENHEIRO CIVIL SENIOR (ENCARGOS COMPLEMENTARES) - MENSALISTA</t>
  </si>
  <si>
    <t>CURSO DE CAPACITAÇÃO PARA ENGENHEIRO ELETRICISTA (ENCARGOS COMPLEMENTA</t>
  </si>
  <si>
    <t>CURSO DE CAPACITAÇÃO PARA ENGENHEIRO ELETRICISTA (ENCARGOS COMPLEMENTARES) - MENSALISTA</t>
  </si>
  <si>
    <t>CURSO DE CAPACITAÇÃO PARA ENGENHEIRO SANITARISTA (ENCARGOS COMPLEMENTARES) - MENSALISTA</t>
  </si>
  <si>
    <t>CURSO DE CAPACITAÇÃO PARA MONTADOR DE MAQUINAS (ENCARGOS COMPLEMENTARE</t>
  </si>
  <si>
    <t>CURSO DE CAPACITAÇÃO PARA MONTADOR DE MAQUINAS (ENCARGOS COMPLEMENTARES) - MENSALISTA</t>
  </si>
  <si>
    <t>CURSO DE CAPACITAÇÃO PARA ESTUCADOR (ENCARGOS COMPLEMENTARES) - MENSAL</t>
  </si>
  <si>
    <t>CURSO DE CAPACITAÇÃO PARA ESTUCADOR (ENCARGOS COMPLEMENTARES) - MENSALISTA</t>
  </si>
  <si>
    <t>CURSO DE CAPACITAÇÃO PARA GESSEIRO (ENCARGOS COMPLEMENTARES) - MENSALI</t>
  </si>
  <si>
    <t>CURSO DE CAPACITAÇÃO PARA GESSEIRO (ENCARGOS COMPLEMENTARES) - MENSALISTA</t>
  </si>
  <si>
    <t>CURSO DE CAPACITAÇÃO PARA IMPERMEABILIZADOR (ENCARGOS COMPLEMENTARES)</t>
  </si>
  <si>
    <t>CURSO DE CAPACITAÇÃO PARA IMPERMEABILIZADOR (ENCARGOS COMPLEMENTARES) - MENSALISTA</t>
  </si>
  <si>
    <t>CURSO DE CAPACITAÇÃO PARA MOTORISTA DE CAMINHAO-BASCULANTE (ENCARGOS C</t>
  </si>
  <si>
    <t>CURSO DE CAPACITAÇÃO PARA MOTORISTA DE CAMINHAO-BASCULANTE (ENCARGOS COMPLEMENTARES) - MENSALISTA</t>
  </si>
  <si>
    <t>CURSO DE CAPACITAÇÃO PARA INSTALADOR DE TUBULAÇÕES (ENCARGOS COMPLEMEN</t>
  </si>
  <si>
    <t>CURSO DE CAPACITAÇÃO PARA INSTALADOR DE TUBULAÇÕES (ENCARGOS COMPLEMENTARES) - MENSALISTA</t>
  </si>
  <si>
    <t>CURSO DE CAPACITAÇÃO PARA JARDINEIRO (ENCARGOS COMPLEMENTARES) - MENSA</t>
  </si>
  <si>
    <t>CURSO DE CAPACITAÇÃO PARA JARDINEIRO (ENCARGOS COMPLEMENTARES) - MENSALISTA</t>
  </si>
  <si>
    <t>CURSO DE CAPACITAÇÃO PARA LEITURISTA OU CADASTRISTA DE REDES DE ÁGUA (</t>
  </si>
  <si>
    <t>CURSO DE CAPACITAÇÃO PARA LEITURISTA OU CADASTRISTA DE REDES DE ÁGUA (ENCARGOS COMPLEMENTARES) - MENSALISTA</t>
  </si>
  <si>
    <t>CURSO DE CAPACITAÇÃO PARA MOTORISTA DE CAMINHAO-CARRETA (ENCARGOS COMP</t>
  </si>
  <si>
    <t>CURSO DE CAPACITAÇÃO PARA MOTORISTA DE CAMINHAO-CARRETA (ENCARGOS COMPLEMENTARES) - MENSALISTA</t>
  </si>
  <si>
    <t>CURSO DE CAPACITAÇÃO PARA MAÇARIQUEIRO (ENCARGOS COMPLEMENTARES) - MEN</t>
  </si>
  <si>
    <t>CURSO DE CAPACITAÇÃO PARA MAÇARIQUEIRO (ENCARGOS COMPLEMENTARES) - MENSALISTA</t>
  </si>
  <si>
    <t>CURSO DE CAPACITAÇÃO PARA MARCENEIRO (ENCARGOS COMPLEMENTARES) - MENSA</t>
  </si>
  <si>
    <t>CURSO DE CAPACITAÇÃO PARA MARCENEIRO (ENCARGOS COMPLEMENTARES) - MENSALISTA</t>
  </si>
  <si>
    <t>CURSO DE CAPACITAÇÃO PARA MARMORISTA / GRANITEIRO (ENCARGOS COMPLEMENT</t>
  </si>
  <si>
    <t>CURSO DE CAPACITAÇÃO PARA MARMORISTA / GRANITEIRO (ENCARGOS COMPLEMENTARES) - MENSALISTA</t>
  </si>
  <si>
    <t>CURSO DE CAPACITAÇÃO PARA MOTORISTA DE CARRO DE PASSEIO (ENCARGOS COMP</t>
  </si>
  <si>
    <t>CURSO DE CAPACITAÇÃO PARA MOTORISTA DE CARRO DE PASSEIO (ENCARGOS COMPLEMENTARES) - MENSALISTA</t>
  </si>
  <si>
    <t>CURSO DE CAPACITAÇÃO PARA MECÂNICO DE EQUIPAMENTOS PESADOS (ENCARGOS C</t>
  </si>
  <si>
    <t>CURSO DE CAPACITAÇÃO PARA MECÂNICO DE EQUIPAMENTOS PESADOS (ENCARGOS COMPLEMENTARES) - MENSALISTA</t>
  </si>
  <si>
    <t>CURSO DE CAPACITAÇÃO PARA MECÂNICO DE REFRIGERAÇÃO (ENCARGOS COMPLEMENTARES) - MENSALISTA</t>
  </si>
  <si>
    <t>CURSO DE CAPACITAÇÃO PARA MOTORISTA DE ONIBUS / MICRO-ONIBUS (ENCARGOS</t>
  </si>
  <si>
    <t>CURSO DE CAPACITAÇÃO PARA MOTORISTA DE ONIBUS / MICRO-ONIBUS (ENCARGOSCOMPLEMENTARES) - MENSALISTA</t>
  </si>
  <si>
    <t>CURSO DE CAPACITAÇÃO PARA MOTORISTA OPERADOR DE CAMINHAO COM MUNCK (EN</t>
  </si>
  <si>
    <t>CURSO DE CAPACITAÇÃO PARA MOTORISTA OPERADOR DE CAMINHAO COM MUNCK (ENCARGOS COMPLEMENTARES) - MENSALISTA</t>
  </si>
  <si>
    <t>CURSO DE CAPACITAÇÃO PARA NIVELADOR (ENCARGOS COMPLEMENTARES) - MENSAL</t>
  </si>
  <si>
    <t>CURSO DE CAPACITAÇÃO PARA NIVELADOR (ENCARGOS COMPLEMENTARES) - MENSALISTA</t>
  </si>
  <si>
    <t>CURSO DE CAPACITAÇÃO PARA OPERADOR DE BATE-ESTACAS (ENCARGOS COMPLEMEN</t>
  </si>
  <si>
    <t>CURSO DE CAPACITAÇÃO PARA OPERADOR DE BATE-ESTACAS (ENCARGOS COMPLEMENTARES) - MENSALISTA</t>
  </si>
  <si>
    <t>CURSO DE CAPACITAÇÃO PARA OPERADOR DE BETONEIRA (ENCARGOS COMPLEMENTAR</t>
  </si>
  <si>
    <t>CURSO DE CAPACITAÇÃO PARA OPERADOR DE BETONEIRA (ENCARGOS COMPLEMENTARES) - MENSALISTA</t>
  </si>
  <si>
    <t>CURSO DE CAPACITAÇÃO PARA OPERADOR DE BETONEIRA ESTACIONARIA / MISTURA</t>
  </si>
  <si>
    <t>CURSO DE CAPACITAÇÃO PARA OPERADOR DE BETONEIRA ESTACIONARIA / MISTURADOR (ENCARGOS COMPLEMENTARES) - MENSALISTA</t>
  </si>
  <si>
    <t>CURSO DE CAPACITAÇÃO PARA OPERADOR DE COMPRESSOR DE AR OU COMPRESSORIS</t>
  </si>
  <si>
    <t>CURSO DE CAPACITAÇÃO PARA OPERADOR DE COMPRESSOR DE AR OU COMPRESSORISTA (ENCARGOS COMPLEMENTARES) - MENSALISTA</t>
  </si>
  <si>
    <t>CURSO DE CAPACITAÇÃO PARA OPERADOR DE DEMARCADORA DE FAIXAS DE TRAFEGO</t>
  </si>
  <si>
    <t>CURSO DE CAPACITAÇÃO PARA OPERADOR DE DEMARCADORA DE FAIXAS DE TRAFEGO(ENCARGOS COMPLEMENTARES) - MENSALISTA</t>
  </si>
  <si>
    <t>CURSO DE CAPACITAÇÃO PARA OPERADOR DE ESCAVADEIRA (ENCARGOS COMPLEMENT</t>
  </si>
  <si>
    <t>CURSO DE CAPACITAÇÃO PARA OPERADOR DE ESCAVADEIRA (ENCARGOS COMPLEMENTARES) - MENSALISTA</t>
  </si>
  <si>
    <t>CURSO DE CAPACITAÇÃO PARA OPERADOR DE GUINCHO OU GUINCHEIRO (ENCARGOS</t>
  </si>
  <si>
    <t>CURSO DE CAPACITAÇÃO PARA OPERADOR DE GUINCHO OU GUINCHEIRO (ENCARGOS COMPLEMENTARES) - MENSALISTA</t>
  </si>
  <si>
    <t>CURSO DE CAPACITAÇÃO PARA OPERADOR DE GUINDASTE (ENCARGOS COMPLEMENTAR</t>
  </si>
  <si>
    <t>CURSO DE CAPACITAÇÃO PARA OPERADOR DE GUINDASTE (ENCARGOS COMPLEMENTARES) - MENSALISTA</t>
  </si>
  <si>
    <t>CURSO DE CAPACITAÇÃO PARA OPERADOR DE JATO ABRASIVO OU JATISTA (ENCARG</t>
  </si>
  <si>
    <t>CURSO DE CAPACITAÇÃO PARA OPERADOR DE JATO ABRASIVO OU JATISTA (ENCARGOS COMPLEMENTARES) - MENSALISTA</t>
  </si>
  <si>
    <t>CURSO DE CAPACITAÇÃO PARA OPERADOR DE MAQUINAS E TRATORES DIVERSOS (EN</t>
  </si>
  <si>
    <t>CURSO DE CAPACITAÇÃO PARA OPERADOR DE MAQUINAS E TRATORES DIVERSOS (ENCARGOS COMPLEMENTARES) - MENSALISTA</t>
  </si>
  <si>
    <t>CURSO DE CAPACITAÇÃO PARA OPERADOR DE MARTELETE OU MARTELETEIRO (ENCAR</t>
  </si>
  <si>
    <t>CURSO DE CAPACITAÇÃO PARA OPERADOR DE MARTELETE OU MARTELETEIRO (ENCARGOS COMPLEMENTARES) - MENSALISTA</t>
  </si>
  <si>
    <t>CURSO DE CAPACITAÇÃO PARA OPERADOR DE MOTO SCRAPER (ENCARGOS COMPLEMEN</t>
  </si>
  <si>
    <t>CURSO DE CAPACITAÇÃO PARA OPERADOR DE MOTO SCRAPER (ENCARGOS COMPLEMENTARES) - MENSALISTA</t>
  </si>
  <si>
    <t>CURSO DE CAPACITAÇÃO PARA OPERADOR DE MOTONIVELADORA (ENCARGOS COMPLEM</t>
  </si>
  <si>
    <t>CURSO DE CAPACITAÇÃO PARA OPERADOR DE MOTONIVELADORA (ENCARGOS COMPLEMENTARES) - MENSALISTA</t>
  </si>
  <si>
    <t>CURSO DE CAPACITAÇÃO PARA OPERADOR DE PA CARREGADEIRA (ENCARGOS COMPLE</t>
  </si>
  <si>
    <t>CURSO DE CAPACITAÇÃO PARA OPERADOR DE PA CARREGADEIRA (ENCARGOS COMPLEMENTARES) - MENSALISTA</t>
  </si>
  <si>
    <t>CURSO DE CAPACITAÇÃO PARA OPERADOR DE PAVIMENTADORA / MESA VIBROACABAD</t>
  </si>
  <si>
    <t>CURSO DE CAPACITAÇÃO PARA OPERADOR DE PAVIMENTADORA / MESA VIBROACABADORA (ENCARGOS COMPLEMENTARES) - MENSALISTA</t>
  </si>
  <si>
    <t>CURSO DE CAPACITAÇÃO PARA OPERADOR DE ROLO COMPACTADOR (ENCARGOS COMPL</t>
  </si>
  <si>
    <t>CURSO DE CAPACITAÇÃO PARA OPERADOR DE ROLO COMPACTADOR (ENCARGOS COMPLEMENTARES) - MENSALISTA</t>
  </si>
  <si>
    <t>CURSO DE CAPACITAÇÃO PARA OPERADOR DE TRATOR - EXCLUSIVE AGROPECUARIA</t>
  </si>
  <si>
    <t>CURSO DE CAPACITAÇÃO PARA OPERADOR DE TRATOR - EXCLUSIVE AGROPECUARIA (ENCARGOS COMPLEMENTARES) - MENSALISTA</t>
  </si>
  <si>
    <t>CURSO DE CAPACITAÇÃO PARA OPERADOR DE USINA DE ASFALTO, DE SOLOS OU DE</t>
  </si>
  <si>
    <t>CURSO DE CAPACITAÇÃO PARA OPERADOR DE USINA DE ASFALTO, DE SOLOS OU DECONCRETO (ENCARGOS COMPLEMENTARES) - MENSALISTA</t>
  </si>
  <si>
    <t>CURSO DE CAPACITAÇÃO PARA PASTILHEIRO (ENCARGOS COMPLEMENTARES) - MENS</t>
  </si>
  <si>
    <t>CURSO DE CAPACITAÇÃO PARA PASTILHEIRO (ENCARGOS COMPLEMENTARES) - MENSALISTA</t>
  </si>
  <si>
    <t>CURSO DE CAPACITAÇÃO PARA PEDREIRO (ENCARGOS COMPLEMENTARES) - MENSALI</t>
  </si>
  <si>
    <t>CURSO DE CAPACITAÇÃO PARA PEDREIRO (ENCARGOS COMPLEMENTARES) - MENSALISTA</t>
  </si>
  <si>
    <t>CURSO DE CAPACITAÇÃO PARA PINTOR (ENCARGOS COMPLEMENTARES) - MENSALIST</t>
  </si>
  <si>
    <t>CURSO DE CAPACITAÇÃO PARA PINTOR (ENCARGOS COMPLEMENTARES) - MENSALISTA</t>
  </si>
  <si>
    <t>CURSO DE CAPACITAÇÃO PARA PINTOR DE LETREIROS (ENCARGOS COMPLEMENTARES</t>
  </si>
  <si>
    <t>CURSO DE CAPACITAÇÃO PARA PINTOR DE LETREIROS (ENCARGOS COMPLEMENTARES) - MENSALISTA</t>
  </si>
  <si>
    <t>CURSO DE CAPACITAÇÃO PARA PINTOR PARA TINTA EPOXI (ENCARGOS COMPLEMENT</t>
  </si>
  <si>
    <t>CURSO DE CAPACITAÇÃO PARA PINTOR PARA TINTA EPOXI (ENCARGOS COMPLEMENTARES) - MENSALISTA</t>
  </si>
  <si>
    <t>CURSO DE CAPACITAÇÃO PARA POCEIRO / ESCAVADOR DE VALAS E TUBULOES (ENC</t>
  </si>
  <si>
    <t>CURSO DE CAPACITAÇÃO PARA POCEIRO / ESCAVADOR DE VALAS E TUBULOES (ENCARGOS COMPLEMENTARES) - MENSALISTA</t>
  </si>
  <si>
    <t>CURSO DE CAPACITAÇÃO PARA RASTELEIRO (ENCARGOS COMPLEMENTARES) - MENSA</t>
  </si>
  <si>
    <t>CURSO DE CAPACITAÇÃO PARA RASTELEIRO (ENCARGOS COMPLEMENTARES) - MENSALISTA</t>
  </si>
  <si>
    <t>CURSO DE CAPACITAÇÃO PARA SERRALHEIRO (ENCARGOS COMPLEMENTARES) - MENS</t>
  </si>
  <si>
    <t>CURSO DE CAPACITAÇÃO PARA SERRALHEIRO (ENCARGOS COMPLEMENTARES) - MENSALISTA</t>
  </si>
  <si>
    <t>CURSO DE CAPACITAÇÃO PARA SERVENTE DE OBRAS (ENCARGOS COMPLEMENTARES)</t>
  </si>
  <si>
    <t>CURSO DE CAPACITAÇÃO PARA SERVENTE DE OBRAS (ENCARGOS COMPLEMENTARES) - MENSALISTA</t>
  </si>
  <si>
    <t>CURSO DE CAPACITAÇÃO PARA SOLDADOR (ENCARGOS COMPLEMENTARES) - MENSALI</t>
  </si>
  <si>
    <t>CURSO DE CAPACITAÇÃO PARA SOLDADOR (ENCARGOS COMPLEMENTARES) - MENSALISTA</t>
  </si>
  <si>
    <t>CURSO DE CAPACITAÇÃO PARA SOLDADOR ELETRICO (ENCARGOS COMPLEMENTARES)</t>
  </si>
  <si>
    <t>CURSO DE CAPACITAÇÃO PARA SOLDADOR ELETRICO (ENCARGOS COMPLEMENTARES) - MENSALISTA</t>
  </si>
  <si>
    <t>CURSO DE CAPACITAÇÃO PARA TAQUEADOR OU TAQUEIRO (ENCARGOS COMPLEMENTAR</t>
  </si>
  <si>
    <t>CURSO DE CAPACITAÇÃO PARA TAQUEADOR OU TAQUEIRO (ENCARGOS COMPLEMENTARES) - MENSALISTA</t>
  </si>
  <si>
    <t>CURSO DE CAPACITAÇÃO PARA TECNICO EM LABORATORIO E CAMPO DE CONSTRUCAO</t>
  </si>
  <si>
    <t>CURSO DE CAPACITAÇÃO PARA TECNICO EM LABORATORIO E CAMPO DE CONSTRUCAOCIVIL (ENCARGOS COMPLEMENTARES) - MENSALISTA</t>
  </si>
  <si>
    <t>CURSO DE CAPACITAÇÃO PARA TECNICO EM SONDAGEM (ENCARGOS COMPLEMENTARES</t>
  </si>
  <si>
    <t>CURSO DE CAPACITAÇÃO PARA TECNICO EM SONDAGEM (ENCARGOS COMPLEMENTARES) - MENSALISTA</t>
  </si>
  <si>
    <t>CURSO DE CAPACITAÇÃO PARA TELHADOR (ENCARGOS COMPLEMENTARES) - MENSALI</t>
  </si>
  <si>
    <t>CURSO DE CAPACITAÇÃO PARA TELHADOR (ENCARGOS COMPLEMENTARES) - MENSALISTA</t>
  </si>
  <si>
    <t>CURSO DE CAPACITAÇÃO PARA VIDRACEIRO (ENCARGOS COMPLEMENTARES) - MENSA</t>
  </si>
  <si>
    <t>CURSO DE CAPACITAÇÃO PARA VIDRACEIRO (ENCARGOS COMPLEMENTARES) - MENSALISTA</t>
  </si>
  <si>
    <t>CURSO DE CAPACITAÇÃO PARA VIGIA DIURNO (ENCARGOS COMPLEMENTARES) - MEN</t>
  </si>
  <si>
    <t>CURSO DE CAPACITAÇÃO PARA VIGIA DIURNO (ENCARGOS COMPLEMENTARES) - MENSALISTA</t>
  </si>
  <si>
    <t>ENGENHEIRO CIVIL SENIOR COM ENCARGOS COMPLEMENTARES</t>
  </si>
  <si>
    <t xml:space="preserve">ENGENHEIRO CIVIL SENIOR COM ENCARGOS COMPLEMENTARES </t>
  </si>
  <si>
    <t>AJUDANTE DE ARMADOR COM ENCARGOS COMPLEMENTARES</t>
  </si>
  <si>
    <t>AJUDANTE DE ELETRICISTA COM ENCARGOS COMPLEMENTARES</t>
  </si>
  <si>
    <t xml:space="preserve">AJUDANTE DE ELETRICISTA COM ENCARGOS COMPLEMENTARES </t>
  </si>
  <si>
    <t>AJUDANTE DE ESTRUTURAS METÁLICAS COM ENCARGOS COMPLEMENTARES</t>
  </si>
  <si>
    <t xml:space="preserve">AJUDANTE DE ESTRUTURAS METÁLICAS COM ENCARGOS COMPLEMENTARES </t>
  </si>
  <si>
    <t>AJUDANTE DE OPERAÇÃO EM GERAL COM ENCARGOS COMPLEMENTARES</t>
  </si>
  <si>
    <t>AJUDANTE DE SERRALHEIRO COM ENCARGOS COMPLEMENTARES</t>
  </si>
  <si>
    <t xml:space="preserve">AJUDANTE DE SERRALHEIRO COM ENCARGOS COMPLEMENTARES </t>
  </si>
  <si>
    <t>AJUDANTE ESPECIALIZADO COM ENCARGOS COMPLEMENTARES</t>
  </si>
  <si>
    <t>ARMADOR COM ENCARGOS COMPLEMENTARES</t>
  </si>
  <si>
    <t>ASSENTADOR DE MANILHAS COM ENCARGOS COMPLEMENTARES</t>
  </si>
  <si>
    <t xml:space="preserve">ASSENTADOR DE MANILHAS COM ENCARGOS COMPLEMENTARES </t>
  </si>
  <si>
    <t>AUXILIAR DE ENCANADOR OU BOMBEIRO HIDRÁULICO COM ENCARGOS COMPLEMENTAR</t>
  </si>
  <si>
    <t>AUXILIAR DE LABORATORISTA DE SOLOS E DE CONCRETO COM ENCARGOS COMPLEME</t>
  </si>
  <si>
    <t>AUXILIAR DE LABORATORISTA DE SOLOS E DE CONCRETO COM ENCARGOS COMPLEMENTARES</t>
  </si>
  <si>
    <t>AUXILIAR DE MECÂNICO COM ENCARGOS COMPLEMENTARES</t>
  </si>
  <si>
    <t>AUXILIAR DE PEDREIRO COM ENCARGOS COMPLEMENTARES</t>
  </si>
  <si>
    <t xml:space="preserve">AUXILIAR DE PEDREIRO COM ENCARGOS COMPLEMENTARES </t>
  </si>
  <si>
    <t>AUXILIAR DE SERVIÇOS GERAIS COM ENCARGOS COMPLEMENTARES</t>
  </si>
  <si>
    <t>AUXILIAR DE TOPÓGRAFO COM ENCARGOS COMPLEMENTARES</t>
  </si>
  <si>
    <t>AUXILIAR TÉCNICO / ASSISTENTE DE ENGENHARIA COM ENCARGOS COMPLEMENTARE</t>
  </si>
  <si>
    <t>AUXILIAR TÉCNICO / ASSISTENTE DE ENGENHARIA COM ENCARGOS COMPLEMENTARES</t>
  </si>
  <si>
    <t>AZULEJISTA OU LADRILHEIRO COM ENCARGOS COMPLEMENTARES</t>
  </si>
  <si>
    <t xml:space="preserve">AZULEJISTA OU LADRILHEIRO COM ENCARGOS COMPLEMENTARES </t>
  </si>
  <si>
    <t>BLASTER, DINAMITADOR OU CABO DE FORÇA COM ENCARGOS COMPLEMENTARES</t>
  </si>
  <si>
    <t xml:space="preserve">BLASTER, DINAMITADOR OU CABO DE FORÇA COM ENCARGOS COMPLEMENTARES </t>
  </si>
  <si>
    <t>CALAFETADOR / CALAFATE COM ENCARGOS COMPLEMENTARES</t>
  </si>
  <si>
    <t xml:space="preserve">CALAFETADOR / CALAFATE COM ENCARGOS COMPLEMENTARES </t>
  </si>
  <si>
    <t>CALCETEIRO COM ENCARGOS COMPLEMENTARES</t>
  </si>
  <si>
    <t>CARPINTEIRO AUXILIAR COM ENCARGOS COMPLEMENTARES</t>
  </si>
  <si>
    <t xml:space="preserve">CARPINTEIRO AUXILIAR COM ENCARGOS COMPLEMENTARES </t>
  </si>
  <si>
    <t>CARPINTEIRO DE ESQUADRIAS COM ENCARGOS COMPLEMENTARES</t>
  </si>
  <si>
    <t xml:space="preserve">CARPINTEIRO DE ESQUADRIAS COM ENCARGOS COMPLEMENTARES </t>
  </si>
  <si>
    <t>CARPINTEIRO DE FORMAS COM ENCARGOS COMPLEMENTARES</t>
  </si>
  <si>
    <t>CAVOUQUEIRO OU OPERADOR DE PERFURATRIZ COM ENCARGOS COMPLEMENTARES</t>
  </si>
  <si>
    <t xml:space="preserve">CAVOUQUEIRO OU OPERADOR DE PERFURATRIZ COM ENCARGOS COMPLEMENTARES </t>
  </si>
  <si>
    <t>ELETRICISTA COM ENCARGOS COMPLEMENTARES</t>
  </si>
  <si>
    <t>ELETRICISTA DE MANUTENÇÃO INDUSTRIAL COM ENCARGOS COMPLEMENTARES</t>
  </si>
  <si>
    <t xml:space="preserve">ELETRICISTA DE MANUTENÇÃO INDUSTRIAL COM ENCARGOS COMPLEMENTARES </t>
  </si>
  <si>
    <t>ELETROTÉCNICO COM ENCARGOS COMPLEMENTARES</t>
  </si>
  <si>
    <t>ENCANADOR OU BOMBEIRO HIDRÁULICO COM ENCARGOS COMPLEMENTARES</t>
  </si>
  <si>
    <t>ENGENHEIRO ELETRICISTA COM ENCARGOS COMPLEMENTARES</t>
  </si>
  <si>
    <t>ENGENHEIRO SANITARISTA COM ENCARGOS COMPLEMENTARES</t>
  </si>
  <si>
    <t>ESTUCADOR COM ENCARGOS COMPLEMENTARES</t>
  </si>
  <si>
    <t>GESSEIRO COM ENCARGOS COMPLEMENTARES</t>
  </si>
  <si>
    <t>IMPERMEABILIZADOR COM ENCARGOS COMPLEMENTARES</t>
  </si>
  <si>
    <t>INSTALADOR DE TUBULAÇÕES COM ENCARGOS COMPLEMENTARES</t>
  </si>
  <si>
    <t xml:space="preserve">INSTALADOR DE TUBULAÇÕES COM ENCARGOS COMPLEMENTARES </t>
  </si>
  <si>
    <t>JARDINEIRO COM ENCARGOS COMPLEMENTARES</t>
  </si>
  <si>
    <t>LEITURISTA OU CADASTRISTA DE REDES DE ÁGUA COM ENCARGOS COMPLEMENTARES</t>
  </si>
  <si>
    <t>MAÇARIQUEIRO COM ENCARGOS COMPLEMENTARES</t>
  </si>
  <si>
    <t xml:space="preserve">MAÇARIQUEIRO COM ENCARGOS COMPLEMENTARES </t>
  </si>
  <si>
    <t>MARCENEIRO COM ENCARGOS COMPLEMENTARES</t>
  </si>
  <si>
    <t>MARMORISTA / GRANITEIRO COM ENCARGOS COMPLEMENTARES</t>
  </si>
  <si>
    <t xml:space="preserve">MARMORISTA / GRANITEIRO COM ENCARGOS COMPLEMENTARES </t>
  </si>
  <si>
    <t>MECÂNICO DE EQUIPAMENTOS PESADOS COM ENCARGOS COMPLEMENTARES</t>
  </si>
  <si>
    <t xml:space="preserve">MECÂNICO DE EQUIPAMENTOS PESADOS COM ENCARGOS COMPLEMENTARES </t>
  </si>
  <si>
    <t>MONTADOR DE ELETROELETRÔNICO COM ENCARGOS COMPLEMENTARES</t>
  </si>
  <si>
    <t xml:space="preserve">MONTADOR DE ELETROELETRÔNICO COM ENCARGOS COMPLEMENTARES </t>
  </si>
  <si>
    <t>MONTADOR DE ESTRUTURAS METÁLICAS COM ENCARGOS COMPLEMENTARES</t>
  </si>
  <si>
    <t xml:space="preserve">MONTADOR DE ESTRUTURAS METÁLICAS COM ENCARGOS COMPLEMENTARES </t>
  </si>
  <si>
    <t>MONTADOR DE MÁQUINAS COM ENCARGOS COMPLEMENTARES</t>
  </si>
  <si>
    <t xml:space="preserve">MONTADOR DE MÁQUINAS COM ENCARGOS COMPLEMENTARES </t>
  </si>
  <si>
    <t>MOTORISTA DE CAMINHÃO BASCULANTE COM ENCARGOS COMPLEMENTARES</t>
  </si>
  <si>
    <t xml:space="preserve">MOTORISTA DE CAMINHÃO BASCULANTE COM ENCARGOS COMPLEMENTARES </t>
  </si>
  <si>
    <t>MOTORISTA DE CAMINHÃO CARRETA COM ENCARGOS COMPLEMENTARES</t>
  </si>
  <si>
    <t xml:space="preserve">MOTORISTA DE CAMINHÃO CARRETA COM ENCARGOS COMPLEMENTARES </t>
  </si>
  <si>
    <t>MOTORISTA DE CARRO DE PASSEIO COM ENCARGOS COMPLEMENTARES</t>
  </si>
  <si>
    <t xml:space="preserve">MOTORISTA DE CARRO DE PASSEIO COM ENCARGOS COMPLEMENTARES </t>
  </si>
  <si>
    <t>MOTORISTA DE ÔNIBUS / MICRO-ÔNIBUS COM ENCARGOS COMPLEMENTARES</t>
  </si>
  <si>
    <t xml:space="preserve">MOTORISTA DE ÔNIBUS / MICRO-ÔNIBUS COM ENCARGOS COMPLEMENTARES </t>
  </si>
  <si>
    <t>MOTORISTA OPERADOR DE CAMINHÃO COM MUNCK COM ENCARGOS COMPLEMENTARES</t>
  </si>
  <si>
    <t xml:space="preserve">MOTORISTA OPERADOR DE CAMINHÃO COM MUNCK COM ENCARGOS COMPLEMENTARES </t>
  </si>
  <si>
    <t>NIVELADORCOM ENCARGOS COMPLEMENTARES</t>
  </si>
  <si>
    <t>OPERADOR DE BATE-ESTACA COM ENCARGOS COMPLEMENTARES</t>
  </si>
  <si>
    <t xml:space="preserve">OPERADOR DE BATE-ESTACA COM ENCARGOS COMPLEMENTARES </t>
  </si>
  <si>
    <t>OPERADOR DE BETONEIRA (CAMINHÃO) COM ENCARGOS COMPLEMENTARES</t>
  </si>
  <si>
    <t>OPERADOR DE BETONEIRA ESTACIONÁRIA COM ENCARGOS COMPLEMENTARES</t>
  </si>
  <si>
    <t xml:space="preserve">OPERADOR DE BETONEIRA ESTACIONÁRIA COM ENCARGOS COMPLEMENTARES </t>
  </si>
  <si>
    <t>OPERADOR DE COMPRESSOR DE AR OU COMPRESSORISTA COM ENCARGOS COMPLEMENT</t>
  </si>
  <si>
    <t>OPERADOR DE COMPRESSOR DE AR OU COMPRESSORISTA COM ENCARGOS COMPLEMENTARES</t>
  </si>
  <si>
    <t>OPERADOR DE DEMARCADORA DE FAIXAS DE TRÁFEGO COM ENCARGOS COMPLEMENTAR</t>
  </si>
  <si>
    <t>OPERADOR DE DEMARCADORA DE FAIXAS DE TRÁFEGO COM ENCARGOS COMPLEMENTARES</t>
  </si>
  <si>
    <t>OPERADOR DE ESCAVADEIRA COM ENCARGOS COMPLEMENTARES</t>
  </si>
  <si>
    <t>OPERADOR DE GUINCHO OU GUINCHEIRO COM ENCARGOS COMPLEMENTARES</t>
  </si>
  <si>
    <t xml:space="preserve">OPERADOR DE GUINCHO OU GUINCHEIRO COM ENCARGOS COMPLEMENTARES </t>
  </si>
  <si>
    <t>OPERADOR DE GUINDASTE COM ENCARGOS COMPLEMENTARES</t>
  </si>
  <si>
    <t>OPERADOR DE JATO ABRASIVO OU JATISTA COM ENCARGOS COMPLEMENTARES</t>
  </si>
  <si>
    <t xml:space="preserve">OPERADOR DE JATO ABRASIVO OU JATISTA COM ENCARGOS COMPLEMENTARES </t>
  </si>
  <si>
    <t>OPERADOR DE MÁQUINAS E TRATORES DIVERSOS COM ENCARGOS COMPLEMENTARES</t>
  </si>
  <si>
    <t xml:space="preserve">OPERADOR DE MÁQUINAS E TRATORES DIVERSOS COM ENCARGOS COMPLEMENTARES </t>
  </si>
  <si>
    <t>OPERADOR DE MARTELETE OU MARTELETEIRO COM ENCARGOS COMPLEMENTARES</t>
  </si>
  <si>
    <t>OPERADOR DE MOTO SCRAPER COM ENCARGOS COMPLEMENTARES</t>
  </si>
  <si>
    <t xml:space="preserve">OPERADOR DE MOTO SCRAPER COM ENCARGOS COMPLEMENTARES </t>
  </si>
  <si>
    <t>OPERADOR DE MOTONIVELADORA COM ENCARGOS COMPLEMENTARES</t>
  </si>
  <si>
    <t>OPERADOR DE PÁ CARREGADEIRA COM ENCARGOS COMPLEMENTARES</t>
  </si>
  <si>
    <t>OPERADOR DE PAVIMENTADORA / MESA VIBROACABADORA COM ENCARGOS COMPLEMEN</t>
  </si>
  <si>
    <t>OPERADOR DE PAVIMENTADORA / MESA VIBROACABADORA COM ENCARGOS COMPLEMENTARES</t>
  </si>
  <si>
    <t>OPERADOR DE ROLO COMPACTADOR COM ENCARGOS COMPLEMENTARES</t>
  </si>
  <si>
    <t>OPERADOR DE TRATOR - EXCLUSIVE AGROPECUÁRIA COM ENCARGOS COMPLEMENTARE</t>
  </si>
  <si>
    <t>OPERADOR DE TRATOR - EXCLUSIVE AGROPECUÁRIA COM ENCARGOS COMPLEMENTARES</t>
  </si>
  <si>
    <t>OPERADOR DE USINA DE ASFALTO, DE SOLOS OU DE CONCRETO COM ENCARGOS COM</t>
  </si>
  <si>
    <t>PASTILHEIRO COM ENCARGOS COMPLEMENTARES</t>
  </si>
  <si>
    <t>PEDREIRO COM ENCARGOS COMPLEMENTARES</t>
  </si>
  <si>
    <t>PINTOR COM ENCARGOS COMPLEMENTARES</t>
  </si>
  <si>
    <t>PINTOR DE LETREIROS COM ENCARGOS COMPLEMENTARES</t>
  </si>
  <si>
    <t>PINTOR PARA TINTA EPÓXI COM ENCARGOS COMPLEMENTARES</t>
  </si>
  <si>
    <t>POCEIRO / ESCAVADOR DE VALAS COM ENCARGOS COMPLEMENTARES</t>
  </si>
  <si>
    <t xml:space="preserve">POCEIRO / ESCAVADOR DE VALAS COM ENCARGOS COMPLEMENTARES </t>
  </si>
  <si>
    <t>RASTELEIRO COM ENCARGOS COMPLEMENTARES</t>
  </si>
  <si>
    <t>SERRALHEIRO COM ENCARGOS COMPLEMENTARES</t>
  </si>
  <si>
    <t>SERVENTE DE OBRAS COM ENCARGOS COMPLEMENTARES</t>
  </si>
  <si>
    <t xml:space="preserve">SERVENTE DE OBRAS COM ENCARGOS COMPLEMENTARES </t>
  </si>
  <si>
    <t>SOLDADOR COM ENCARGOS COMPLEMENTARES</t>
  </si>
  <si>
    <t>SOLDADOR ELÉTRICO COM ENCARGOS COMPLEMENTARES</t>
  </si>
  <si>
    <t xml:space="preserve">SOLDADOR ELÉTRICO COM ENCARGOS COMPLEMENTARES </t>
  </si>
  <si>
    <t>TAQUEADOR OU TAQUEIRO COM ENCARGOS COMPLEMENTARES</t>
  </si>
  <si>
    <t>TÉCNICO DE LABORATÓRIO E CAMPO DE CONSTRUÇÃO COM ENCARGOS COMPLEMENTAR</t>
  </si>
  <si>
    <t>TÉCNICO DE LABORATÓRIO E CAMPO DE CONSTRUÇÃO COM ENCARGOS COMPLEMENTARES</t>
  </si>
  <si>
    <t>TÉCNICO EM SONDAGEM COM ENCARGOS COMPLEMENTARES</t>
  </si>
  <si>
    <t xml:space="preserve">TÉCNICO EM SONDAGEM COM ENCARGOS COMPLEMENTARES </t>
  </si>
  <si>
    <t>TELHADOR COM ENCARGOS COMPLEMENTARES</t>
  </si>
  <si>
    <t xml:space="preserve">TELHADOR COM ENCARGOS COMPLEMENTARES </t>
  </si>
  <si>
    <t>VIDRACEIRO COM ENCARGOS COMPLEMENTARES</t>
  </si>
  <si>
    <t>VIGIA DIURNO COM ENCARGOS COMPLEMENTARES AGRUPADOR COMPOSIÇÃO</t>
  </si>
  <si>
    <t>!EM PROCESSO DE DESATIVACAO! CADEADO EM ACO INOX, LARGURA DE *50* MM, COMHASTE EM ACO TEMPERADO, SEM MOLA - CHAVES INCLUIDAS</t>
  </si>
  <si>
    <t>!EM PROCESSO DE DESATIVACAO! CHAPA DE MADEIRA COMPENSADA DE PINUS, VIROLA OUEQUIVALENTE, DE *2,2 X 1,6* M, E = 6 MM</t>
  </si>
  <si>
    <t>!EM PROCESSO DE DESATIVACAO! CHAPA DE MADEIRA COMPENSADA PLASTIFICADA PARAFORMA DE CONCRETO, DE 2,20 x 1,10 M, E = 6 MM</t>
  </si>
  <si>
    <t>!EM PROCESSO DE DESATIVACAO! CHAPA DE MADEIRA COMPENSADA PLASTIFICADA PARAFORMA DE CONCRETO, DE 2,20 X 1,10 m, E = 14 MM</t>
  </si>
  <si>
    <t>!EM PROCESSO DE DESATIVACAO! CHAPA DE MADEIRA COMPENSADA PLASTIFICADA PARAFORMA DE CONCRETO, DE 2,20 X 1,10 M, E = 20 MM</t>
  </si>
  <si>
    <t>!EM PROCESSO DE DESATIVACAO! CHAPA DE MADEIRA COMPENSADA RESINADA PARAFORMA DE CONCRETO, DE *2,2 X 1,1* M, E = 10 MM</t>
  </si>
  <si>
    <t>!EM PROCESSO DE DESATIVACAO! CHAPA DE MADEIRA COMPENSADA RESINADA PARAFORMA DE CONCRETO, DE *2,2 X 1,1* M, E = 12 MM</t>
  </si>
  <si>
    <t>!EM PROCESSO DE DESATIVACAO! CHAPA DE MADEIRA COMPENSADA RESINADA PARAFORMA DE CONCRETO, DE *2,2 X 1,1* M, E = 20 MM</t>
  </si>
  <si>
    <t>!EM PROCESSO DE DESATIVACAO! CHAPA DE MADEIRA COMPENSADA RESINADA PARAFORMA DE CONCRETO, DE *2,2 X 1,1* M, E = 6 MM</t>
  </si>
  <si>
    <t>!EM PROCESSO DE DESATIVACAO! CREMONA COM CASTANHA BIPARTIDA, COM VARA DE1.50 M, EM LATAO CROMADO, PARA PORTAS E JANELAS - COMPLETA</t>
  </si>
  <si>
    <t>!EM PROCESSO DE DESATIVACAO! DOBRADICA EM ACO/FERRO, 3" X 2 1/2", E= 1,2 A 1,8 MM,SEM ANEL, CROMADO OU ZINCADO, TAMPA BOLA, COM PARAFUSOS</t>
  </si>
  <si>
    <t>!EM PROCESSO DE DESATIVACAO! FUNDO SINTETICO NIVELADOR BRANCO FOSCO PARAMADEIRA</t>
  </si>
  <si>
    <t>!EM PROCESSO DE DESATIVACAO! GRADIL *1320 X 2170* MM (A X L) EM BARRA DE ACOCHATA *25 MM X 2* MM, ENTRELACADA COM BARRA ACO REDONDA *5* MM, MALHA *65 X 132*MM, GALVANIZADO E PINTURA ELETROSTATICA, COR PRETO</t>
  </si>
  <si>
    <t>!EM PROCESSO DE DESATIVACAO! JANELA BASCULANTE, ACO, COM BATENTE/REQUADRO,60 X 80 CM (SEM VIDROS)</t>
  </si>
  <si>
    <t>!EM PROCESSO DE DESATIVACAO! JANELA DE CORRER, ACO, BATENTE/REQUADRO DE 6 A14 CM, QUADRICULADA, PINTURA ANTICORROSIVA, SEM VIDRO, BANDEIRA COM BASCULA, 4FLS, 120 X 150 CM (A X L)</t>
  </si>
  <si>
    <t>!EM PROCESSO DE DESATIVACAO! JANELA DE CORRER, ACO, BATENTE/REQUADRO DE 6 A14 CM, VENEZIANA, PINT ANTICORROSIVA, PINT ACABAMENTO, COM VIDRO, 6 FLS, 120 X 150CM (A X L)</t>
  </si>
  <si>
    <t>!EM PROCESSO DE DESATIVACAO! JANELA DE CORRER, ACO, COM BATENTE/REQUADRO DE6 A 14 CM, SEM DIVISAO, PINT ANTICORROSIVA, PINT ACABAMENTO, COM VIDRO, SEMBANDEIRA, 2 FLS, 120 X 150 CM (A X L)</t>
  </si>
  <si>
    <t>!EM PROCESSO DE DESATIVACAO! LONA PLASTICA, PRETA, LARGURA 8 M, E= 150 MICRA</t>
  </si>
  <si>
    <t>!EM PROCESSO DE DESATIVACAO! MASSA CORRIDA PVA PARA PAREDES INTERNAS</t>
  </si>
  <si>
    <t>!EM PROCESSO DE DESATIVACAO! PORTA DE MADEIRA, FOLHA LEVE (NBR 15930), E = 35 MM,NUCLEO COLMEIA, CAPA LISA EM HDF, ACABAMENTO MELAMINICO EM PADRAO MADEIRA</t>
  </si>
  <si>
    <t>!EM PROCESSO DE DESATIVACAO! PUXADOR CONCHA DE EMBUTIR, EM LATAO CROMADO,PARA PORTA / JANELA DE CORRER, LISO, SEM FURO PARA CHAVE, COM FUROS PARA FIXARPARAFUSOS, *30 X 90* MM (LARGURA X ALTURA)</t>
  </si>
  <si>
    <t>!EM PROCESSO DE DESATIVACAO! SARRAFO DE MADEIRA NAO APARELHADA *2,5 X 15* CM,MACARANDUBA, ANGELIM OU EQUIVALENTE DA REGIAO</t>
  </si>
  <si>
    <t>!EM PROCESSO DE DESATIVACAO! TABUA DE MADEIRA NAO APARELHADA *2,5 X 30 CM (1 X12 ") PINUS, MISTA OU EQUIVALENTE DA REGIAO</t>
  </si>
  <si>
    <t>!EM PROCESSO DE DESATIVACAO! TINTA A OLEO BRILHANTE PARA MADEIRA E METAIS</t>
  </si>
  <si>
    <t>!EM PROCESSO DE DESATIVACAO! TINTA ACRILICA PREMIUM PARA PISO</t>
  </si>
  <si>
    <t>!EM PROCESSO DE DESATIVACAO! TINTA LATEX PVA PREMIUM, COR BRANCA</t>
  </si>
  <si>
    <t>!EM PROCESSO DE DESATIVACAO! VERNIZ POLIURETANO BRILHANTE PARA MADEIRA, SEMFILTRO SOLAR, USO INTERNO E EXTERNO</t>
  </si>
  <si>
    <t>!EM PROCESSO DE DESATIVACAO! VIGOTA DE MADEIRA NAO APARELHADA *5 X 10* CM,MACARANDUBA, ANGELIM OU EQUIVALENTE DA REGIAO</t>
  </si>
  <si>
    <t>!EM PROCESSO DE DESATIVACAO!JANELA DE CORRER, ACO, BATENTE/REQUADRO DE 6 A 14CM, COM DIVISAO HORIZ , PINT ANTICORROSIVA, SEM VIDRO, BANDEIRA COM BASCULA, 4FLS, 120 X 150 CM (A X L)</t>
  </si>
  <si>
    <t>!EM PROCESSO DE DESATIVACAO!MASSA A OLEO PARA MADEIRA</t>
  </si>
  <si>
    <t>!EM PROCESSO DE DESATIVACAO!MASSA ACRILICA PARA PAREDES INTERIOR/EXTERIOR</t>
  </si>
  <si>
    <t>ABRACADEIRA EM ACO PARA AMARRACAO DE ELETRODUTOS, TIPO D, COM 1 1/2" EPARAFUSO DE FIXACAO</t>
  </si>
  <si>
    <t>ACO CA-25, 16,0 MM, BARRA DE TRANSFERENCIA</t>
  </si>
  <si>
    <t>ADAPTADOR PVC SOLDAVEL CURTO COM BOLSA E ROSCA, 75 MM X 2 1/2", PARA AGUA FRIA</t>
  </si>
  <si>
    <t>ADESIVO ACRILICO/COLA DE CONTATO</t>
  </si>
  <si>
    <t>ADUELA/ GALERIA PRÃ-MOLDADA DE CONCRETO ARMADO, SEÃÃO RETANGULAR INTERNADE 1,50 X 1,50 M (L X A), MÃSULA DE 20X20CM, C = 1.00 M, EMÃN = 15 CM, TB-45 E FCK DOCONCRETO = 30 MPA.</t>
  </si>
  <si>
    <t>ADUELA/ GALERIA PRÃ-MOLDADA DE CONCRETO ARMADO, SEÃÃO RETANGULAR INTERNADE 2,00 X 2,00 M (L X A), MÃSULA DE 20X20CM, C = 1.00 M, EMÃN = 15 CM, TB-45 E FCK DOCONCRETO = 30 MPA.</t>
  </si>
  <si>
    <t>ADUELA/ GALERIA PRÃ-MOLDADA DE CONCRETO ARMADO, SEÃÃO RETANGULAR INTERNADE 2,50 X 2,50 M (L X A), MÃSULA DE 20X20CM, C = 1.00 M, EMÃN = 15 CM, TB-45 E FCK DOCONCRETO = 30 MPA.</t>
  </si>
  <si>
    <t>ADUELA/ GALERIA PRÃ-MOLDADA DE CONCRETO ARMADO, SEÃÃO RETANGULAR INTERNADE 3,00 X 3,00 M (L X A), MÃSULA DE 20X20CM, C = 1.00 M, EMÃN = 20 CM, TB-45 E FCK DOCONCRETO = 30 MPA.</t>
  </si>
  <si>
    <t>ADUELA/GALERIA DE CONCRETO ARMADO, SECAO RETANGULAR 2.00 X 1.00 M (L X A), C =1.00 M, E = 20 CM</t>
  </si>
  <si>
    <t>ADUELA/GALERIA DE CONCRETO ARMADO, SECAO RETANGULAR 2.00 X 1.50 M (L X A), C =1.00 M, E = 20 CM</t>
  </si>
  <si>
    <t>ADUELA/GALERIA DE CONCRETO ARMADO, SECAO RETANGULAR 2.50 X 1.00 M (L X A), C =1.00 M, E = 20 CM</t>
  </si>
  <si>
    <t>ALCA PREFORMADA DE DISTRIBUICAO, EM ACO GALVANIZADO, PARA CABO DE ALUMINIODIAMETRO 16 A 25 MM</t>
  </si>
  <si>
    <t>ANEL DE BORRACHA PARA VEDACAO DE DUTO PEAD CORRUGADO PARA ELETRICA, DN 11/2"</t>
  </si>
  <si>
    <t>ANEL DE CONCRETO ARMADO COM FUNDO, PARA FOSSA E POCO 1,50 X *0,50* M</t>
  </si>
  <si>
    <t>ANEL DE CONCRETO ARMADO COM FUNDO, PARA FOSSA E POCO 2,00 X *0,50* M</t>
  </si>
  <si>
    <t>ANEL DE CONCRETO ARMADO COM FUNDO, PARA FOSSA E POCO 2,50 X *0,50* M</t>
  </si>
  <si>
    <t>ANEL DE CONCRETO ARMADO, COM FUROS/DRENO PARA SUMIDOURO, D = 0,80 M, H = 0,50 M</t>
  </si>
  <si>
    <t>ANEL DE CONCRETO ARMADO, COM FUROS/DRENO PARA SUMIDOURO, D = 1,00 M, H = 0,50M</t>
  </si>
  <si>
    <t>ANEL DE CONCRETO ARMADO, COM FUROS/DRENO PARA SUMIDOURO, D = 1,50 M, H = 0,50 M</t>
  </si>
  <si>
    <t>ANEL EM CONCRETO ARMADO, LISO, PARA FOSSAS SEPTICAS E SUMIDOUROS, COMFUNDO, DIAMETRO INTERNO DE 1,20 M E ALTURA DE 0,50 M</t>
  </si>
  <si>
    <t>ANEL EM CONCRETO ARMADO, LISO, PARA FOSSAS SEPTICAS E SUMIDOUROS, COM FUNDO,DIAMETRO INTERNO DE 3,00 M E ALTURA DE 0,50 M</t>
  </si>
  <si>
    <t>ANEL EM CONCRETO ARMADO, LISO, PARA FOSSAS SEPTICAS E SUMIDOUROS, SEM FUNDO,DIAMETRO INTERNO DE 2,00 M E ALTURA DE 0,50 M</t>
  </si>
  <si>
    <t>ANEL EM CONCRETO ARMADO, LISO, PARA FOSSAS SEPTICAS E SUMIDOUROS, SEM FUNDO,DIAMETRO INTERNO DE 2,50 M E ALTURA DE 0,50 M</t>
  </si>
  <si>
    <t>ANEL EM CONCRETO ARMADO, LISO, PARA FOSSAS SEPTICAS E SUMIDOUROS, SEM FUNDO,DIAMETRO INTERNO DE 3,00 M E ALTURA DE 0,50 M</t>
  </si>
  <si>
    <t>ANEL EM CONCRETO ARMADO, LISO, PARA POCOS DE INSPECAO, COM FUNDO, DIAMETROINTERNO DE 0,60 M E ALTURA DE 0,50 M</t>
  </si>
  <si>
    <t>ANEL EM CONCRETO ARMADO, LISO, PARA POCOS DE INSPECAO, SEM FUNDO, DIAMETROINTERNO DE 0,60 M E ALTURA DE 0,20 M</t>
  </si>
  <si>
    <t>ANEL EM CONCRETO ARMADO, LISO, PARA POCOS DE INSPECAO, SEM FUNDO, DIAMETROINTERNO DE 0,60 M E ALTURA DE 0,50 M</t>
  </si>
  <si>
    <t>ANEL EM CONCRETO ARMADO, LISO, PARA POCOS DE VISITA, POCOS DE INSPECAO,FOSSAS SEPTICAS E SUMIDOUROS, COM FUNDO, DIAMETRO INTERNO DE 1,20 M E ALTURADE 0,75 M</t>
  </si>
  <si>
    <t>ANEL EM CONCRETO ARMADO, LISO, PARA POCOS DE VISITA, POCOS DE INSPECAO,FOSSAS SEPTICAS E SUMIDOUROS, SEM FUNDO, DIAMETRO INTERNO DE 1,20 M E ALTURADE 0,50 M</t>
  </si>
  <si>
    <t>ANEL EM CONCRETO ARMADO, LISO, PARA POCOS DE VISITAS, POCOS DE INSPECAO,FOSSAS SEPTICAS E SUMIDOUROS, COM FUNDO, DIAMETRO INTERNO DE 0,80 M E ALTURADE 0,50 M</t>
  </si>
  <si>
    <t>ANEL EM CONCRETO ARMADO, LISO, PARA POCOS DE VISITAS, POCOS DE INSPECAO,FOSSAS SEPTICAS E SUMIDOUROS, SEM FUNDO, DIAMETRO INTERNO DE 0,80 M E ALTURADE 0,50 M</t>
  </si>
  <si>
    <t>ANEL EM CONCRETO ARMADO, LISO, PARA POCOS DE VISITAS, POCOS DE INSPECAO,FOSSAS SEPTICAS E SUMIDOUROS, SEM FUNDO, DIAMETRO INTERNO DE 1,00 M E ALTURADE 0,50 M</t>
  </si>
  <si>
    <t>ANEL EM CONCRETO ARMADO, LISO, PARA, POCOS DE VISITA, POCOS DE INSPECAO,FOSSAS SEPTICAS E SUMIDOUROS, COM FUNDO, DIAMETRO INTERNO DE 1,50 M E ALTURADE 1,00 M</t>
  </si>
  <si>
    <t>ANEL EM CONCRETO ARMADO, LISO, PARA, POCOS DE VISITA, POCOS DE INSPECAO,FOSSAS SEPTICAS E SUMIDOUROS, SEM FUNDO, DIAMETRO INTERNO DE 1,50 M E ALTURADE 0,50 M</t>
  </si>
  <si>
    <t>ANEL EM CONCRETO ARMADO, PERFURADO, PARA FOSSAS SEPTICAS E SUMIDOUROS, SEMFUNDO, DIAMETRO INTERNO DE 1,20 M E ALTURA DE 0,50 M</t>
  </si>
  <si>
    <t>ANEL EM CONCRETO ARMADO, PERFURADO, PARA FOSSAS SEPTICAS E SUMIDOUROS, SEMFUNDO, DIAMETRO INTERNO DE 2,00 M E ALTURA DE 0,50 M</t>
  </si>
  <si>
    <t>ANEL EM CONCRETO ARMADO, PERFURADO, PARA FOSSAS SEPTICAS E SUMIDOUROS, SEMFUNDO, DIAMETRO INTERNO DE 2,50 M E ALTURA DE 0,50 M</t>
  </si>
  <si>
    <t>ANEL EM CONCRETO ARMADO, PERFURADO, PARA FOSSAS SEPTICAS E SUMIDOUROS, SEMFUNDO, DIAMETRO INTERNO DE 3,00 M E ALTURA DE 0,50 M</t>
  </si>
  <si>
    <t>AQUECEDOR DE AGUA ELETRICO RESERVATORIO DE 500 L CILINDRICO EM COBRE,REFORCADO COM ACO CARBONO, MONOFASICO, TENSAO NOMINAL 220 V</t>
  </si>
  <si>
    <t>AR CONDICIONADO SPLIT ON/OFF, HI-WALL (PAREDE), 18000 BTUS/H, CICLO FRIO, 60 HZ,CLASSIFICACAO ENERGETICA A - SELO PROCEL, GAS HFC, CONTROLE S/ FIO</t>
  </si>
  <si>
    <t>ARAME RECOZIDO 16 BWG, D = 1,65 MM (0,016 KG/M) OU 18 BWG, D = 1,25 MM (0,01 KG/M)</t>
  </si>
  <si>
    <t>ARGAMASSA COLANTE AC II</t>
  </si>
  <si>
    <t>ARGAMASSA COLANTE TIPO AC III</t>
  </si>
  <si>
    <t>ARGAMASSA COLANTE TIPO AC III E</t>
  </si>
  <si>
    <t>ARGAMASSA INDUSTRIALIZADA PARA CHAPISCO COLANTE</t>
  </si>
  <si>
    <t>ARGAMASSA PARA REVESTIMENTO DECORATIVO MONOCAMADA</t>
  </si>
  <si>
    <t>BANCADA/BANCA/PIA DE ACO INOXIDAVEL (AISI 430) COM 1 CUBA CENTRAL, COM VALVULA,ESCORREDOR DUPLO, DE *0,55 X 1,20* M</t>
  </si>
  <si>
    <t>BASE PARA MASTRO DE PARA-RAIOS DIAMETRO NOMINAL 2"</t>
  </si>
  <si>
    <t>BLOCO CERAMICO VAZADO PARA ALVENARIA DE VEDACAO, DE 9 X 19 X 19 CM (L X A X C)</t>
  </si>
  <si>
    <t>BLOCO CERAMICO VAZADO PARA ALVENARIA DE VEDACAO, 4 FUROS, DE 9 X 9 X 19 CM (L X AX C)</t>
  </si>
  <si>
    <t>BLOCO CERAMICO VAZADO PARA ALVENARIA DE VEDACAO, 6 FUROS, DE 9 X 14 X 19 CM (L XA X C)</t>
  </si>
  <si>
    <t>BLOCO CERAMICO VAZADO PARA ALVENARIA DE VEDACAO, 6 FUROS, DE 9 X 9 X 19 CM (L X AX C)</t>
  </si>
  <si>
    <t>BLOCO CERAMICO VAZADO PARA ALVENARIA DE VEDACAO, 8 FUROS, DE 9 X 19 X 19 CM (LXA X C)</t>
  </si>
  <si>
    <t>BLOCO CERAMICO VAZADO PARA ALVENARIA DE VEDACAO, 8 FUROS, DE 9 X 19 X 29 CM (L XA X C)</t>
  </si>
  <si>
    <t>BLOCO DE CONCRETO ESTRUTURAL 14 X 19 X 29 CM, FBK 10 MPA (NBR 6136)</t>
  </si>
  <si>
    <t>BLOCO DE CONCRETO ESTRUTURAL 14 X 19 X 29 CM, FBK 12 MPA (NBR 6136)</t>
  </si>
  <si>
    <t>BLOCO DE CONCRETO ESTRUTURAL 14 X 19 X 29 CM, FBK 14 MPA (NBR 6136)</t>
  </si>
  <si>
    <t>BLOCO DE CONCRETO ESTRUTURAL 14 X 19 X 29 CM, FBK 16 MPA (NBR 6136)</t>
  </si>
  <si>
    <t>BLOCO DE CONCRETO ESTRUTURAL 14 X 19 X 29 CM, FBK 4,5 MPA (NBR 6136)</t>
  </si>
  <si>
    <t>BLOCO DE CONCRETO ESTRUTURAL 14 X 19 X 29 CM, FBK 6 MPA (NBR 6136)</t>
  </si>
  <si>
    <t>BLOCO DE CONCRETO ESTRUTURAL 14 X 19 X 29 CM, FBK 8 MPA (NBR 6136)</t>
  </si>
  <si>
    <t>BLOCO DE CONCRETO ESTRUTURAL 14 X 19 X 34 CM, FBK 4,5 MPA (NBR 6136)</t>
  </si>
  <si>
    <t>BLOCO DE CONCRETO ESTRUTURAL 14 X 19 X 39 CM, FBK 10 MPA (NBR 6136)</t>
  </si>
  <si>
    <t>BLOCO DE CONCRETO ESTRUTURAL 14 X 19 X 39 CM, FBK 12 MPA (NBR 6136)</t>
  </si>
  <si>
    <t>BLOCO DE CONCRETO ESTRUTURAL 14 X 19 X 39 CM, FBK 14 MPA (NBR 6136)</t>
  </si>
  <si>
    <t>BLOCO DE CONCRETO ESTRUTURAL 14 X 19 X 39 CM, FBK 4,5 MPA (NBR 6136)</t>
  </si>
  <si>
    <t>BLOCO DE CONCRETO ESTRUTURAL 14 X 19 X 39 CM, FBK 6 MPA (NBR 6136)</t>
  </si>
  <si>
    <t>BLOCO DE CONCRETO ESTRUTURAL 14 X 19 X 39 CM, FBK 8 MPA (NBR 6136)</t>
  </si>
  <si>
    <t>BLOCO DE CONCRETO ESTRUTURAL 14 X 19 X 39, FCK 16 MPA (NBR 6136)</t>
  </si>
  <si>
    <t>BLOCO DE CONCRETO ESTRUTURAL 19 X 19 X 39 CM, FBK 10 MPA (NBR 6136)</t>
  </si>
  <si>
    <t>BLOCO DE CONCRETO ESTRUTURAL 19 X 19 X 39 CM, FBK 12 MPA (NBR 6136)</t>
  </si>
  <si>
    <t>BLOCO DE CONCRETO ESTRUTURAL 19 X 19 X 39 CM, FBK 14 MPA (NBR 6136)</t>
  </si>
  <si>
    <t>BLOCO DE CONCRETO ESTRUTURAL 19 X 19 X 39 CM, FBK 16 MPA (NBR 6136)</t>
  </si>
  <si>
    <t>BLOCO DE CONCRETO ESTRUTURAL 19 X 19 X 39 CM, FBK 4,5 MPA (NBR 6136)</t>
  </si>
  <si>
    <t>BLOCO DE CONCRETO ESTRUTURAL 19 X 19 X 39 CM, FBK 8 MPA (NBR 6136)</t>
  </si>
  <si>
    <t>BLOCO DE CONCRETO ESTRUTURAL 9 X 19 X 39 CM, FBK 4,5 MPA (NBR 6136)</t>
  </si>
  <si>
    <t>BLOCO DE VEDACAO CONCRETO 14 X 19 X 29 CM (CLASSE C - NBR 6136)</t>
  </si>
  <si>
    <t>BLOCO DE VEDACAO DE CONCRETO APARENTE 14 X 19 X 39 CM (CLASSE C - NBR 6136)</t>
  </si>
  <si>
    <t>BLOCO DE VEDACAO DE CONCRETO APARENTE 19 X 19 X 39 CM (CLASSE C - NBR 6136)</t>
  </si>
  <si>
    <t>BLOCO DE VEDACAO DE CONCRETO CELULAR AUTOCLAVADO 10 X 30 X 60 CM (E X A X C)</t>
  </si>
  <si>
    <t>BLOCO DE VEDACAO DE CONCRETO CELULAR AUTOCLAVADO 15 X 30 X 60 CM (E X A X C)</t>
  </si>
  <si>
    <t>BLOCO DE VEDACAO DE CONCRETO CELULAR AUTOCLAVADO 20 X 30 X 60 CM (E X A X C)</t>
  </si>
  <si>
    <t>BLOCO DE VEDACAO DE CONCRETO 14 X 19 X 39 CM (CLASSE C - NBR 6136)</t>
  </si>
  <si>
    <t>BLOCO DE VEDACAO DE CONCRETO 19 X 19 X 39 CM (CLASSE C - NBR 6136)</t>
  </si>
  <si>
    <t>BLOCO DE VEDACAO DE CONCRETO, 9 X 19 X 39 CM (CLASSE C - NBR 6136)</t>
  </si>
  <si>
    <t>BLOCO VEDACAO CONCRETO CELULAR AUTOCLAVADO 12,5 X 30 X 60 CM (E X A X C)</t>
  </si>
  <si>
    <t>BLOCO VEDACAO CONCRETO CELULAR AUTOCLAVADO 7,5 X 30 X 60 CM (E X A X C)</t>
  </si>
  <si>
    <t>BLOQUETE/PISO DE CONCRETO - MODELO BLOCO PISOGRAMA/CONCREGRAMA 2 FUROS,DIMENSOES APROX. DE 35 CM X 15 CM E ESPESSURA DE 7 CM (+/- 1 CM), COR NATURAL</t>
  </si>
  <si>
    <t>BLOQUETE/PISO DE CONCRETO - MODELO PISOGRAMA/CONCREGRAMA/PAVIGRADE/GRAMEIRO, DIMENSOES APROXIMADAS DE 60 CM X 45 CM E ESPESSURA DE 8 CM (+/1 CM), COR NATURAL</t>
  </si>
  <si>
    <t>BLOQUETE/PISO INTERTRAVADO DE CONCRETO - MODELO ONDA/16FACES/RETANGULAR/TIJOLINHO/PAVER/HOLANDES/PARALELEPIPEDO, *22 CM X 11* CM, E = 8CM, RESISTENCIA DE 35 MPA (NBR 9781), COR NATURAL</t>
  </si>
  <si>
    <t>BLOQUETE/PISO INTERTRAVADO DE CONCRETO - MODELO SEXTAVADO / HEXAGONAL, 25CM X 25 CM, E = 10 CM, RESISTENCIA DE 35 MPA (NBR 9781), COR NATURAL</t>
  </si>
  <si>
    <t>BLOQUETE/PISO INTERTRAVADO DE CONCRETO - MODELO SEXTAVADO / HEXAGONAL, 25CM X 25 CM, E = 6 CM, RESISTENCIA DE 35 MPA (NBR 9781), COR NATURAL</t>
  </si>
  <si>
    <t>BLOQUETE/PISO INTERTRAVADO DE CONCRETO - MODELO SEXTAVADO / HEXAGONAL, 25CM X 25 CM, E = 8 CM, RESISTENCIA DE 35 MPA (NBR 9781), COR NATURAL</t>
  </si>
  <si>
    <t>BOMBA SUBMERSA PARA POCOS TUBULARES PROFUNDOS DIAMETRO DE 4 POLEGADAS,ELETRICA, TRIFASICA, POTENCIA 5,42 HP, 15 ESTAGIOS, BOCAL DE DESCARGA DIAMETRODE 2 POLEGADAS, HM/Q = 18 M / 18,10 M3/H A 121 M / 2,90 M3/H</t>
  </si>
  <si>
    <t>BUCHA DE REDUCAO DE COBRE (REF 600-2) SEM ANEL DE SOLDA, PONTA X BOLSA, 28 X 22MM</t>
  </si>
  <si>
    <t>BUCHA DE REDUCAO DE PVC, SOLDAVEL, LONGA, COM 110 X 60 MM, PARA AGUA FRIAPREDIAL</t>
  </si>
  <si>
    <t>BUCHA DE REDUCAO PVC ROSCAVEL, 1 1/2" X 3/4"</t>
  </si>
  <si>
    <t>CABECOTE PARA ENTRADA DE LINHA DE ALIMENTACAO PARA ELETRODUTO, EM LIGA DEALUMINIO COM ACABAMENTO ANTI CORROSIVO, COM FIXACAO POR ENCAIXE LISO DE 360GRAUS, DE 4"</t>
  </si>
  <si>
    <t>CABO DE COBRE UNIPOLAR 95 MM2, BLINDADO, ISOLACAO 12/20 KV EPR, COBERTURA EMPVC</t>
  </si>
  <si>
    <t>CABO DE COBRE, FLEXIVEL, CLASSE 4 OU 5, ISOLACAO EM PVC/A, ANTICHAMA BWF-B, 1CONDUTOR, 450/750 V, SECAO NOMINAL 240 MM2</t>
  </si>
  <si>
    <t>CABO DE COBRE, RIGIDO, CLASSE 2, ISOLACAO EM PVC/A, ANTICHAMA BWF-B, 1 CONDUTOR,450/750 V, SECAO NOMINAL 4 MM2</t>
  </si>
  <si>
    <t>CABO TELEFONICO CI 50, 10 PARES, USO INTERNO</t>
  </si>
  <si>
    <t>CAIXA DE ATERRAMENTO EM CONCRETO PRÃ-MOLDADO, DIAMETRO DE 0,30 M E ALTURA DE0,35 M, SEM FUNDO E COM TAMPA</t>
  </si>
  <si>
    <t>CAIXA DE CONCRETO ARMADO PRÉ-MOLDADO, COM FUNDO, DIMENSOES DE 0,30 X 0,30 X0,30 M</t>
  </si>
  <si>
    <t>CAIXA DE CONCRETO ARMADO PRÉ-MOLDADO, COM FUNDO, DIMENSOES DE 0,40 X 0,40 X0,40 M</t>
  </si>
  <si>
    <t>CAIXA DE CONCRETO ARMADO PRÉ-MOLDADO, COM FUNDO, DIMENSOES DE 0,60 X 0,60 X0,50 M</t>
  </si>
  <si>
    <t>CAIXA DE CONCRETO ARMADO PRÉ-MOLDADO, COM FUNDO, DIMENSOES DE 0,80 X 0,80 X0,50 M</t>
  </si>
  <si>
    <t>CAIXA DE CONCRETO ARMADO PRÉ-MOLDADO, COM FUNDO, DIMENSOES DE 1,00 X 1,00 X0,50 M</t>
  </si>
  <si>
    <t>CAIXA DE CONCRETO ARMADO PRÉ-MOLDADO, SEM FUNDO, DIMENSOES DE 0,30 X 0,30 X0,30 M</t>
  </si>
  <si>
    <t>CAIXA DE CONCRETO ARMADO PRÉ-MOLDADO, SEM FUNDO, DIMENSOES DE 0,40 X 0,40 X0,40 M</t>
  </si>
  <si>
    <t>CAIXA DE CONCRETO ARMADO PRÉ-MOLDADO, SEM FUNDO, DIMENSOES DE 0,60 X 0,60 X0,50 M</t>
  </si>
  <si>
    <t>CAIXA DE CONCRETO ARMADO PRÉ-MOLDADO, SEM FUNDO, DIMENSOES DE 0,80 X 0,80 X0,50 M</t>
  </si>
  <si>
    <t>CAIXA DE CONCRETO ARMADO PRÉ-MOLDADO, SEM FUNDO, DIMENSOES DE 1,00 X 1,00 X0,50 M</t>
  </si>
  <si>
    <t>CAIXA DE GORDURA CILINDRICA EM CONCRETO SIMPLES, PRE-MOLDADA, COM DIAMETRODE 40 CM E ALTURA DE 45 CM, COM TAMPA</t>
  </si>
  <si>
    <t>CAIXA DE INCENDIO/ABRIGO PARA MANGUEIRA, DE EMBUTIR/INTERNA, COM 75 X 45 X 17 CM,EM CHAPA DE ACO, PORTA COM VENTILACAO, VISOR COM A INSCRICAO "INCENDIO",SUPORTE/CESTA INTERNA PARA A MANGUEIRA, PINTURA ELETROSTATICA VERMELHA</t>
  </si>
  <si>
    <t>CAIXA DE INSPECAO, CONCRETO PRE MOLDADO, QUADRADA, COM TAMPA, 30 X 30 CM (L XH), E = *3* CM</t>
  </si>
  <si>
    <t>CAIXA DE INSPECAO, CONCRETO PRE MOLDADO, QUADRADA, COM TAMPA, 40 X 40 CM (L XH), E = 3 CM</t>
  </si>
  <si>
    <t>CAIXA DE INSPECAO, CONCRETO PRE MOLDADO, QUADRADA, COM TAMPA, 60 X 60 CM (L XH), E = 5 CM</t>
  </si>
  <si>
    <t>CAIXA DE PASSAGEM/ LUZ / TELEFONIA, DE EMBUTIR, EM CHAPA DE ACO GALVANIZADO,DIMENSOES 80 X 80 X *12* CM (PADRAO CONCESSIONARIA LOCAL)</t>
  </si>
  <si>
    <t>CAIXA PARA HIDROMETRO CONCRETO PRE MOLDADO, *0,24 M X 0,45 M X 0,30* M (L X C X A)</t>
  </si>
  <si>
    <t>CAIXA PRE-MOLDADA PARA BOCA DE LOBO, EM CONCRETO ARMADO, COM FCK DE 25 MPA,COM DIMENSOES 1,10 X 0,65 X 1,00 M (COMPRIMENTO X LARGURA X ALTURA)</t>
  </si>
  <si>
    <t>CALHA PARA AGUA FURTADA DE CHAPA DE ACO GALVANIZADA NUM 26, CORTE 50 CM</t>
  </si>
  <si>
    <t>CALHA/CANALETA DE CONCRETO SIMPLES, TIPO MEIA CANA, DIAMETRO DE 30 CM, PARAAGUA PLUVIAL</t>
  </si>
  <si>
    <t>CALHA/CANALETA DE CONCRETO SIMPLES, TIPO MEIA CANA, DIAMETRO DE 40 CM, PARAAGUA PLUVIAL</t>
  </si>
  <si>
    <t>CALHA/CANALETA DE CONCRETO SIMPLES, TIPO MEIA CANA, DIAMETRO DE 50 CM, PARAAGUA PLUVIAL</t>
  </si>
  <si>
    <t>CALHA/CANALETA DE CONCRETO SIMPLES, TIPO MEIA CANA, DIAMETRO DE 60 CM, PARAAGUA PLUVIAL</t>
  </si>
  <si>
    <t>CALHA/CANALETA DE CONCRETO SIMPLES, TIPO MEIA CANA, DIAMETRO DE 80 CM, PARAAGUA PLUVIAL</t>
  </si>
  <si>
    <t>CANALETA DE CONCRETO ESTRUTURAL 14 X 19 X 29 CM, FBK 14 MPA (NBR 6136)</t>
  </si>
  <si>
    <t>CANALETA DE CONCRETO ESTRUTURAL 14 X 19 X 29 CM, FBK 4,5 MPA (NBR 6136)</t>
  </si>
  <si>
    <t>CANALETA DE CONCRETO ESTRUTURAL 14 X 19 X 39 CM, FBK 14 MPA (NBR 6136)</t>
  </si>
  <si>
    <t>CANALETA DE CONCRETO ESTRUTURAL 14 X 19 X 39 CM, FBK 4,5 MPA (NBR 6136)</t>
  </si>
  <si>
    <t>CANALETA DE CONCRETO 14 X 19 X 19 CM (CLASSE C - NBR 6136)</t>
  </si>
  <si>
    <t>CANALETA DE CONCRETO 19 X 19 X 19 CM (CLASSE C - NBR 6136)</t>
  </si>
  <si>
    <t>CANALETA DE CONCRETO 9 X 19 X 19 CM (CLASSE C - NBR 6136)</t>
  </si>
  <si>
    <t>CAP PVC, ROSCAVEL, 1", PARA AGUA FRIA PREDIAL</t>
  </si>
  <si>
    <t>CARRANCA PARA JANELA VENEZIANA DE ABRIR, EM LATAO CROMADO, SIMPLES, PARAAPARAFUSAR NA PAREDE</t>
  </si>
  <si>
    <t>CHAPA DE ACO CARBONO GALVANIZADA, PERFURADA (GRADE FUROS) E = 1,5 MM,DIAMETRO DO FURO = 9,52 MM (FUROS ALTERNADOS HORIZ.)</t>
  </si>
  <si>
    <t>CHAPA DE MDF CRU, E = 25 MM, DE *2,75 X 1,85* M</t>
  </si>
  <si>
    <t>CIMENTO IMPERMEABILIZANTE DE PEGA ULTRARRAPIDA PARA TAMPONAMENTOS</t>
  </si>
  <si>
    <t>COMPACTADOR DE SOLO, TIPO PLACA VIBRATORIA REVERSIVEL, COM MOTOR A GASOLINADE 4 TEMPOS, PESO ENTRE 160 E 265 KG, FORCA CENTRIFUGA ENTRE 2750 E 4000 KGF,LARGURA DE TRABALHO ENTRE 430 E 550 MM, FREQUENCIA DE VIBRACAO ENTRE 4000 E5500 RPM, VELOCIDADE DETRABALHO ENTRE 20 E 25 M/MIN, POTENCIA ENTRE 7,5 E 9,0 HP</t>
  </si>
  <si>
    <t>CONCRETO USINADO BOMBEAVEL, CLASSE DE RESISTENCIA C30, COM BRITA 0 E 1, SLUMP =130 +/- 20 MM, EXCLUI SERVICO DE BOMBEAMENTO (NBR 8953)</t>
  </si>
  <si>
    <t>CONCRETO USINADO BOMBEAVEL, CLASSE DE RESISTENCIA C30, COM BRITA 0 E 1, SLUMP =220 +/- 30 MM, EXCLUI SERVICO DE BOMBEAMENTO (NBR 8953)</t>
  </si>
  <si>
    <t>CONDULETE DE ALUMINIO TIPO T, PARA ELETRODUTO ROSCAVEL DE 1 1/2", COM TAMPACEGA</t>
  </si>
  <si>
    <t>CONECTOR / ADAPTADOR MACHO, COM INSERTO METALICO, PPR, DN 32 MM X 3/4", PARAAGUA QUENTE E FRIA PREDIAL</t>
  </si>
  <si>
    <t>CONECTOR METALICO TIPO PARAFUSO FENDIDO (SPLIT BOLT), PARA CABOS ATE 95 MM2</t>
  </si>
  <si>
    <t>CONEXAO MOVEL, ROSCA FEMEA, METALICA, COM ANEL DESLIZANTE, PARA TUBO PEX, DN16 MM X 1/2"</t>
  </si>
  <si>
    <t>CONJUNTO PRE-MOLDADO COMPOSTO POR GRELHA (0,99 X 0,45 M), QUADRO (1,10 X 0,52 M)E CANTONEIRA (1,10 X 0,35 M), EM CONCRETO ARMADO, COM FCK DE 21 MPA</t>
  </si>
  <si>
    <t>CONTATOR TRIPOLAR, CORRENTE DE 75 A, TENSAO NOMINAL DE *500* V, CATEGORIA AC-2 EAC-3</t>
  </si>
  <si>
    <t>COTOVELO 45 GRAUS DE FERRO GALVANIZADO, COM ROSCA BSP, DE 1 1/4"</t>
  </si>
  <si>
    <t>CRUZETA DE CONCRETO LEVE, COMP. 2000 MM SECAO, 90 X 90 MM</t>
  </si>
  <si>
    <t>CUMEEIRA PARA TELHA DE CONCRETO, PARA 2 AGUAS DE TELHADO, COR CINZA,RENDIMENTO DE *3* TELHAS/M</t>
  </si>
  <si>
    <t>CURVA DE PVC 90 GRAUS, SOLDAVEL, 40 MM, PARA AGUA FRIA PREDIAL (NBR 5648)</t>
  </si>
  <si>
    <t>CURVA PVC 90 GRAUS, ROSCAVEL, 1 1/2", AGUA FRIA PREDIAL</t>
  </si>
  <si>
    <t>CURVA 45 GRAUS DE FERRO GALVANIZADO, COM ROSCA BSP FEMEA, DE 1"</t>
  </si>
  <si>
    <t>CURVA 90 GRAUS DE FERRO GALVANIZADO, COM ROSCA BSP MACHO, DE 1 1/4"</t>
  </si>
  <si>
    <t>DESEMPENADEIRA DE ACO DENTADA 12 X *25* CM, DENTES 8 X 8 MM, CABO FECHADO DEMADEIRA</t>
  </si>
  <si>
    <t>DISJUNTOR TIPO NEMA, BIPOLAR 10 ATE 50 A, TENSAO MAXIMA 415 V</t>
  </si>
  <si>
    <t>DISPOSITIVO DR, 4 POLOS, SENSIBILIDADE DE 300 MA, CORRENTE DE 80 A, TIPO AC</t>
  </si>
  <si>
    <t>DOBRADEIRA ELETROMECANICA DE VERGALHAO, PARA ACO DE DIAMETRO ATE 1 1/2 "Â,MOTOR ELETRICO TRIFASICO, POTENCIA DE 3 HP ATE 5 HP</t>
  </si>
  <si>
    <t>ELEMENTO VAZADO CERAMICO DIAGONAL (TIPO FLOR/QUADRADO/XIS) 25 X 18 X 7 CM</t>
  </si>
  <si>
    <t>ELEMENTO VAZADO CERAMICO QUADRADO (RETO OU REDONDO), *7 A 9 X 20 X 20* CM (L X AX C)</t>
  </si>
  <si>
    <t>ELETRODUTO DE PVC RIGIDO ROSCAVEL DE 3 ", SEM LUVA</t>
  </si>
  <si>
    <t>ELETRODUTODUTO PEAD FLEXIVEL PAREDE SIMPLES, CORRUGACAO HELICOIDAL, CORPRETA, SEM ROSCA, DE 4", PARA CABEAMENTO SUBTERRANEO (NBR 15715)</t>
  </si>
  <si>
    <t>ENGENHEIRO CIVIL DE OBRA JUNIOR (MENSALISTA)</t>
  </si>
  <si>
    <t>EQUIPAMENTO PARA DEMARCACAO DE FAIXAS DE TRAFEGO A FRIO, A SER MONTADOSOBRE CAMINHAO DE PBT MINIMO DE 9 T E DISTANCIA MINIMA ENTRE EIXOS DE 4,3 M,CAPACIDADE PARA 800 L DE TINTA (INCLUI MONTAGEM, NAO INCLUI CAMINHAO)</t>
  </si>
  <si>
    <t>ESTABILIZADOR BIVOLT AUTOMATICO, 1000 VA</t>
  </si>
  <si>
    <t>ESTABILIZADOR BIVOLT AUTOMATICO, 1500 VA</t>
  </si>
  <si>
    <t>ESTABILIZADOR BIVOLT AUTOMATICO, 2000 VA</t>
  </si>
  <si>
    <t>ESTABILIZADOR BIVOLT AUTOMATICO, 300 VA</t>
  </si>
  <si>
    <t>ESTABILIZADOR BIVOLT AUTOMATICO, 500 VA</t>
  </si>
  <si>
    <t>EXTINTOR DE INCENDIO PORTATIL COM CARGA DE PO QUIMICO SECO (PQS) DE 6 KG,CLASSE BC</t>
  </si>
  <si>
    <t>FECHADURA DE EMBUTIR PARA PORTA EXTERNA, MAQUINA 55 MM, COM CILINDRO,MACANETA ALAVANCA E ROSETA REDONDA EM METAL CROMADO - NIVEL DE SEGURANCAMEDIO - COMPLETA</t>
  </si>
  <si>
    <t>FERRAMENTAS - FAMILIA ELETRICISTA - HORISTA (ENCARGOS COMPLEMENTARES COLETADO CAIXA)</t>
  </si>
  <si>
    <t>FIO COBRE NU DE 150 A 500 MM2, PARA TENSOES DE ATE 600 V</t>
  </si>
  <si>
    <t>FUNDO ANTICORROSIVO PARA METAIS FERROSOS (ZARCAO)</t>
  </si>
  <si>
    <t>GABIAO TIPO CAIXA, MALHA HEXAGONAL 8 X 10 CM (ZN/AL REVESTIDO COM POLIMERO), FIODE 2,4 MM, DIMENSOES 2,0 x 1,0 x 1,0 M (C X L X A)</t>
  </si>
  <si>
    <t>GRAMPO METALICO TIPO OLHAL PARA HASTE DE ATERRAMENTO DE 1'', CONDUTOR DE *10*A 50 MM2</t>
  </si>
  <si>
    <t>GRUPO GERADOR ESTACIONARIO, MOTOR DIESEL POTENCIA 170 KVA</t>
  </si>
  <si>
    <t>HIDRANTE DE COLUNA COMPLETO, EM FERRO FUNDIDO, DN = 100 MM, COM REGISTRO,CUNHA DE BORRACHA, CURVA DESSIMETRICA, EXTREMIDADE E TAMPAS (INCLUI KITFIXACAO)</t>
  </si>
  <si>
    <t>INTERRUPTOR SIMPLES 10A, 250V, CONJUNTO MONTADO PARA SOBREPOR 4" X 2" (CAIXA + 2MODULOS)</t>
  </si>
  <si>
    <t>JOELHO PPR 45 GRAUS, SOLDAVEL, DN 25 MM, PARA AGUA QUENTE PREDIAL</t>
  </si>
  <si>
    <t>JOELHO PVC, SOLDAVEL, 90 GRAUS, 50 MM, PARA AGUA FRIA PREDIAL</t>
  </si>
  <si>
    <t>JUNCAO DE REDUCAO INVERTIDA, PVC SOLDAVEL, 100 X 50 MM, SERIE NORMAL PARAESGOTO PREDIAL</t>
  </si>
  <si>
    <t>JUNTA PLASTICA DE DILATACAO PARA PISOS, COR CINZA, 10 X 4,5 MM (ALTURA XESPESSURA)</t>
  </si>
  <si>
    <t>LAJE PRE-MOLDADA DE TRANSICAO EXCENTRICA EM CONCRETO ARMADO, DN 1500 MM,FURO CIRCULAR DN 530 MM, ESPESSURA 15 CM</t>
  </si>
  <si>
    <t>LAJE PRE-MOLDADA TRELICADA (LAJOTAS + VIGOTAS) PARA FORRO, UNIDIRECIONAL,Obs: dimensões entre asteríscos (*) indicam a aceitação de medidas aproximadas.PREÇOS DE INSUMOSSOBRECARGA DE 100 KG/M2, VAO ATE 6,00 M (SEM COLOCACAO)</t>
  </si>
  <si>
    <t>LIMPADORA A SUCCAO, TANQUE 12000 L, BASCULAMENTO HIDRAULICO, BOMBA 12 M3/MIN95% VACUO (INCLUI MONTAGEM, NAO INCLUI CAMINHAO)</t>
  </si>
  <si>
    <t>LOCACAO DE ELEVADOR DE CREMALHEIRA CABINE SIMPLES FECHADA 1,5 X 2,5 X 2,35 M(UMA POR TORRE), CAPACIDADE DE CARGA *1200* KG (15 PESSOAS), TORRE DE 24 M (16MODULOS), 16 PARADAS, FREIO DE SEGURANCA, LIMITADOR DE CARGA</t>
  </si>
  <si>
    <t>LUMINARIA DE LED PARA ILUMINACAO PUBLICA, DE 138 W ATE 180 W, INVOLUCRO EMALUMINIO OU ACO INOX</t>
  </si>
  <si>
    <t>LUMINARIA DE LED PARA ILUMINACAO PUBLICA, DE 181 W ATE 239 W, INVOLUCRO EMALUMINIO OU ACO INOX</t>
  </si>
  <si>
    <t>LUMINARIA DE LED PARA ILUMINACAO PUBLICA, DE 240 W ATE 350 W, INVOLUCRO EMALUMINIO OU ACO INOX</t>
  </si>
  <si>
    <t>LUMINARIA DE LED PARA ILUMINACAO PUBLICA, DE 33 W ATE 50 W, INVOLUCRO EMALUMINIO OU ACO INOX</t>
  </si>
  <si>
    <t>LUMINARIA DE LED PARA ILUMINACAO PUBLICA, DE 51 W ATE 67 W, INVOLUCRO EMALUMINIO OU ACO INOX</t>
  </si>
  <si>
    <t>LUMINARIA DE LED PARA ILUMINACAO PUBLICA, DE 68 W ATE 97 W, INVOLUCRO EMALUMINIO OU ACO INOX</t>
  </si>
  <si>
    <t>LUMINARIA DE LED PARA ILUMINACAO PUBLICA, DE 98 W ATE 137 W, INVOLUCRO EMALUMINIO OU ACO INOX</t>
  </si>
  <si>
    <t>LUMINARIA LED REFLETOR RETANGULAR BIVOLT, LUZ BRANCA, 30 W</t>
  </si>
  <si>
    <t>LUMINARIA SOLAR LED EXTERNA, TIPO ARANDELA DE PAREDE, EM ALUMINIO, 16 LEDS, LUZBRANCA, *180* LUMENS, CAPACIDADE DE ILUMINACAO ATE 36 H, RETANGULAR, *13 X 9 X 7*(C X L X A), COM SENSOR DE MOVIMENTO / PRESENCA, BATERIA RECARREGAVEL COM LUZSOLAR, RESISTENTE AO CALOR, A PROVA DE AGUA E POEIRA/ IMPERMEAVEL, IP65</t>
  </si>
  <si>
    <t>LUVA DE CORRER PVC, JE, DN 200 MM, PARA REDE COLETORA DE ESGOTO (NBR 10569)</t>
  </si>
  <si>
    <t>LUVA DE REDUCAO DE FERRO GALVANIZADO, COM ROSCA BSP, DE 2" X 1"</t>
  </si>
  <si>
    <t>LUVA EM ACO CARBONO, SOLDAVEL, PRESSAO 3.000 LBS, DN 2"</t>
  </si>
  <si>
    <t>LUVA PVC SOLDAVEL, 32 MM, PARA AGUA FRIA PREDIAL</t>
  </si>
  <si>
    <t>MACARIQUEIRO</t>
  </si>
  <si>
    <t>MANGUEIRA DE INCENDIO, TIPO 2, DE 2 1/2", COMPRIMENTO = 20 M, TECIDO EM FIO DEPOLIESTER E TUBO INTERNO EM BORRACHA SINTETICA, COM UNIOES</t>
  </si>
  <si>
    <t>MANTA TERMOPLASTICA, PEAD, GEOMEMBRANA TEXTURIZADA EM AMBAS AS FACES, E =2,50 MM (NBR 15352)</t>
  </si>
  <si>
    <t>MATERIAL FILTRANTE (PEDREGULHO) 0,6 A 25,46 MM (POSTO PEDREIRA/FORNECEDOR, SEMFRETE)</t>
  </si>
  <si>
    <t>MEIA CANALETA DE CONCRETO ESTRUTURAL 14 X 19 X 19 CM, FBK 14 MPA (NBR 6136)</t>
  </si>
  <si>
    <t>MEIA CANALETA DE CONCRETO ESTRUTURAL 14 X 19 X 19 CM, FBK 4,5 MPA (NBR 6136)</t>
  </si>
  <si>
    <t>MEIO BLOCO DE CONCRETO ESTRUTURAL 14 X 19 X 14 CM, FBK 14 MPA (NBR 6136)</t>
  </si>
  <si>
    <t>MEIO BLOCO DE CONCRETO ESTRUTURAL 14 X 19 X 14 CM, FBK 4,5 MPA (NBR 6136)</t>
  </si>
  <si>
    <t>MEIO BLOCO DE CONCRETO ESTRUTURAL 14 X 19 X 19 CM, FBK 14 MPA (NBR 6136)</t>
  </si>
  <si>
    <t>MEIO BLOCO DE CONCRETO ESTRUTURAL 14 X 19 X 19 CM, FBK 4,5 MPA (NBR 6136)</t>
  </si>
  <si>
    <t>MEIO BLOCO DE CONCRETO ESTRUTURAL 14 X 19 X 34 CM, FBK 14 MPA (NBR 6136)</t>
  </si>
  <si>
    <t>MEIO BLOCO DE VEDACAO DE CONCRETO APARENTE 14 X 19 X 19 CM (CLASSE C - NBR6136)</t>
  </si>
  <si>
    <t>MEIO BLOCO DE VEDACAO DE CONCRETO APARENTE 19 X 19 X 19 CM (CLASSE C - NBR 6136)</t>
  </si>
  <si>
    <t>MEIO BLOCO DE VEDACAO DE CONCRETO APARENTE 9 X 19 X 19 CM (CLASSE C - NBR 6136)</t>
  </si>
  <si>
    <t>MEIO BLOCO DE VEDACAO DE CONCRETO 14 X 19 X 19 CM (CLASSE C - NBR 6136)</t>
  </si>
  <si>
    <t>MEIO BLOCO DE VEDACAO DE CONCRETO 19 X 19 X 19 CM (CLASSE C - NBR 6136)</t>
  </si>
  <si>
    <t>MEIO BLOCO DE VEDACAO DE CONCRETO 9 X 19 X 19 CM (CLASSE C - NBR 6136)</t>
  </si>
  <si>
    <t>MINICARREGADEIRA SOBRE RODAS, POTENCIA LIQUIDA DE *72* HP, CAPACIDADE NOMINALDE OPERACAO DE *1200* KG</t>
  </si>
  <si>
    <t>MOTOR ELETRICO PARA VIBRADOR DE IMERSAO, DE 2 CV, TRIFASICO, 220/380 V</t>
  </si>
  <si>
    <t>NIPLE DE FERRO GALVANIZADO, COM ROSCA BSP, DE 2 1/2"</t>
  </si>
  <si>
    <t>NOBREAK TRIFASICO, DE 10 KVA FATOR DE POTENCIA DE 0,8, AUTONOMIA MINIMA DE 30MINUTOS A PLENA CARGA</t>
  </si>
  <si>
    <t>NOBREAK TRIFASICO, DE 15 KVA FATOR DE POTENCIA DE 0,8, AUTONOMIA MINIMA DE 30MINUTOS A PLENA CARGA</t>
  </si>
  <si>
    <t>NOBREAK TRIFASICO, DE 20 KVA FATOR DE POTENCIA DE 0,8, AUTONOMIA MINIMA DE 30MINUTOS A PLENA CARGA</t>
  </si>
  <si>
    <t>NOBREAK TRIFASICO, DE 25 KVA FATOR DE POTENCIA DE 0,8, AUTONOMIA MINIMA DE 30MINUTOS A PLENA CARGA</t>
  </si>
  <si>
    <t>NOBREAK TRIFASICO, DE 5 KVA FATOR DE POTENCIA DE 0,8, AUTONOMIA MINIMA DE 30MINUTOS A PLENA CARGA</t>
  </si>
  <si>
    <t>OPERADOR DE COMPRESSOR DE AR OU COMPRESSORISTA (MENSALISTA)</t>
  </si>
  <si>
    <t>PARAFUSO FRANCES M16 EM ACO GALVANIZADO, COMPRIMENTO = 150 MM, DIAMETRO = 16MM, CABECA ABAULADA</t>
  </si>
  <si>
    <t>PARAFUSO ZINCADO 5/16 " X 85 MM PARA FIXACAO DE TELHA DE FIBROCIMENTO CANALETE90, INCLUI BUCHA NYLON S-10</t>
  </si>
  <si>
    <t>PEDRA ARDOSIA, CINZA, 20 X 40 CM, E= *1 CM</t>
  </si>
  <si>
    <t>PORTAO BASCULANTE, MANUAL, EM CHAPA TIPO LAMBRIL QUADRADO, COM REQUADRO,ACABAMENTO NATURAL</t>
  </si>
  <si>
    <t>PRANCHAO DE MADEIRA APARELHADA *8 X 30* CM, MACARANDUBA, ANGELIM OUEQUIVALENTE DA REGIAO</t>
  </si>
  <si>
    <t>PROTETOR/PONTEIRA PLASTICA PARA PONTA DE VERGALHAO DE ATE 1", TIPO PROTETORDE ESPERA</t>
  </si>
  <si>
    <t>QUADRO DE DISTRIBUICAO COM BARRAMENTO TRIFASICO, DE SOBREPOR, EM CHAPA DEACO GALVANIZADO, PARA *42* DISJUNTORES DIN, 100 A</t>
  </si>
  <si>
    <t>QUADRO DE DISTRIBUICAO, EM PVC, DE EMBUTIR, COM BARRAMENTO TERRA / NEUTRO,PARA 48 DISJUNTORES DIN</t>
  </si>
  <si>
    <t>REGISTRO GAVETA BRUTO EM LATAO FORJADO, BITOLA 3 " (REF 1509)</t>
  </si>
  <si>
    <t>REJUNTE CIMENTICIO, QUALQUER COR</t>
  </si>
  <si>
    <t>REJUNTE EPOXI, QUALQUER COR</t>
  </si>
  <si>
    <t>REVESTIMENTO EM CERAMICA ESMALTADA EXTRA, PEI MAIOR OU IGUAL 4, FORMATO MAIORA 2025 CM2</t>
  </si>
  <si>
    <t>ROMPEDOR ELETRICO PESO 26 KG, POTENCIA OPERACIONAL DE 2,5 KW</t>
  </si>
  <si>
    <t>SELANTE MONOCOMPONENTE A BASE DE SILICONE DE BAIXO MODULO, PARA JUNTAS DEPAVIMENTACAO</t>
  </si>
  <si>
    <t>SISAL EM FIBRA</t>
  </si>
  <si>
    <t>SUPORTE DE FIXACAO PARA ESPELHO / PLACA 4" X 2", PARA 3 MODULOS, PARA INSTALACAODE TOMADAS E INTERRUPTORES (SOMENTE SUPORTE)</t>
  </si>
  <si>
    <t>TAMPA DE CONCRETO ARMADO PARA FOSSA SEPTICA, DIAMETRO NOMINAL DE 3,00 M EESPESSURA MINIMA DE 100 MM</t>
  </si>
  <si>
    <t>TAMPA DE CONCRETO ARMADO PARA FOSSA, D = *0,90* M, E = 0,05 M</t>
  </si>
  <si>
    <t>TAMPA DE CONCRETO ARMADO PARA FOSSA, D = *1,10* M, E = 0,05 M</t>
  </si>
  <si>
    <t>TAMPA DE CONCRETO ARMADO PARA FOSSA, D = *1,35* M, E = 0,05 M</t>
  </si>
  <si>
    <t>TAMPA DE CONCRETO ARMADO PARA FOSSA, D = 1,50 M, E = 0,05 M</t>
  </si>
  <si>
    <t>TAMPA DE CONCRETO ARMADO PARA FOSSA, D = 2,00 M, E = 0,05 M</t>
  </si>
  <si>
    <t>TAMPA DE CONCRETO ARMADO PARA FOSSA, D = 2,50 M, E = 0,05 M</t>
  </si>
  <si>
    <t>TAMPA DE CONCRETO ARMADO PARA POCO DE INSPECAO, COM FURO E TAMPINHA,DIAMETRO NOMINAL DE 3,00 M E ESPESSURA MINIMA DE 100 MM</t>
  </si>
  <si>
    <t>TAMPA DE CONCRETO ARMADO PARA POCO, COM FURO E TAMPINHA, D = *0,90* M, E = 0,05M</t>
  </si>
  <si>
    <t>TAMPA DE CONCRETO ARMADO PARA POCO, COM FURO E TAMPINHA, D = *1,10* M, E = 0,05M</t>
  </si>
  <si>
    <t>TAMPA DE CONCRETO ARMADO PARA POCO, COM FURO E TAMPINHA, D = *1,35* M, E = 0,05M</t>
  </si>
  <si>
    <t>TAMPA DE CONCRETO ARMADO PARA POCO, COM FURO E TAMPINHA, D = 1,50 M, E = 0,05 M</t>
  </si>
  <si>
    <t>TAMPA DE CONCRETO ARMADO PARA POCO, COM FURO E TAMPINHA, D = 2,00 M, E = 0,05 M</t>
  </si>
  <si>
    <t>TAMPA DE CONCRETO ARMADO PARA POCO, COM FURO E TAMPINHA, D = 2,50 M, E = 0,05 M</t>
  </si>
  <si>
    <t>TELHA DE CONCRETO TIPO CLASSICA, COR CINZA, COMPRIMENTO DE *42* CM,RENDIMENTO DE *10* TELHAS/M2</t>
  </si>
  <si>
    <t>TELHA GALVALUME COM ISOLAMENTO TERMOACUSTICO EM ESPUMA RIGIDA DEPOLIURETANO (PU) INJETADO, ESPESSURA DE 30 MM, DENSIDADE DE 35 KG/M3, COM DUASFACES TRAPEZOIDAIS, ACABAMENTO NATURAL (NAO INCLUI ACESSORIOS DE FIXACAO)</t>
  </si>
  <si>
    <t>TERMINAL A COMPRESSAO EM COBRE ESTANHADO PARA CABO 25 MM2, 1 FURO E 1COMPRESSAO, PARA PARAFUSO DE FIXACAO M8</t>
  </si>
  <si>
    <t>TIJOLO CERAMICO LAMINADO 5,5 X 11 X 23 CM (L X A X C)</t>
  </si>
  <si>
    <t>TIJOLO CERAMICO MACICO APARENTE *6 X 12 X 24* CM (L X A X C)</t>
  </si>
  <si>
    <t>TIJOLO CERAMICO MACICO APARENTE 2 FUROS, *6,5 X 10 X 20* CM (L X A X C)</t>
  </si>
  <si>
    <t>TIJOLO CERAMICO MACICO COMUM *5 X 10 X 20* CM (L X A X C)</t>
  </si>
  <si>
    <t>TIJOLO CERAMICO REFRATARIO 2,5 X 11,4 X 22,9 CM (L X A X C)</t>
  </si>
  <si>
    <t>TIJOLO CERAMICO REFRATARIO 6,3 X 11,4 X 22,9 CM (L X A X C)</t>
  </si>
  <si>
    <t>TOMADAS (2 MODULOS) 2P+T 10A, 250V, CONJUNTO MONTADO PARA EMBUTIR 4" X 2" (PLACA+ SUPORTE + MODULOS)</t>
  </si>
  <si>
    <t>TRANSFORMADOR TRIFASICO DE DISTRIBUICAO, POTENCIA DE 112,5 KVA, TENSAO NOMINALDE 15 KV, TENSAO SECUNDARIA DE 220/127V, EM OLEO ISOLANTE TIPO MINERAL</t>
  </si>
  <si>
    <t>TUBO ACO CARBONO COM COSTURA, NBR 5580, CLASSE L, DN = 15 MM, E = 2,25 MM, 1,06KG/M</t>
  </si>
  <si>
    <t>TUBO ACO CARBONO SEM COSTURA 1 1/4", E= *3,56 MM, SCHEDULE 40, *3,38* KG/M</t>
  </si>
  <si>
    <t>TUBO ACO CARBONO SEM COSTURA 1", E= *3,38 MM, SCHEDULE 40, *2,50* KG/M</t>
  </si>
  <si>
    <t>TUBO ACO CARBONO SEM COSTURA 3", E= *5,49 MM, SCHEDULE 40, *11,28* KG/M</t>
  </si>
  <si>
    <t>TUBO ACO GALVANIZADO COM COSTURA, CLASSE MEDIA, DN 2.1/2", E = *3,65* MM, PESO*6,51* KG/M (NBR 5580)</t>
  </si>
  <si>
    <t>TUBO CPVC, SOLDAVEL, 54 MM, AGUA QUENTE PREDIAL (NBR 15884)</t>
  </si>
  <si>
    <t>TUBO DE COBRE CLASSE "E", DN = 66 MM, PARA INSTALACAO HIDRAULICA PREDIAL</t>
  </si>
  <si>
    <t>TUBO DE CONCRETO ARMADO PARA AGUAS PLUVIAIS, CLASSE PA-1, COM ENCAIXE PONTA EBOLSA, DIAMETRO NOMINAL DE 1000 MM</t>
  </si>
  <si>
    <t>TUBO DE CONCRETO ARMADO PARA AGUAS PLUVIAIS, CLASSE PA-1, COM ENCAIXE PONTA EBOLSA, DIAMETRO NOMINAL DE 1100 MM</t>
  </si>
  <si>
    <t>TUBO DE CONCRETO ARMADO PARA AGUAS PLUVIAIS, CLASSE PA-1, COM ENCAIXE PONTA EBOLSA, DIAMETRO NOMINAL DE 1200 MM</t>
  </si>
  <si>
    <t>TUBO DE CONCRETO ARMADO PARA AGUAS PLUVIAIS, CLASSE PA-1, COM ENCAIXE PONTA EBOLSA, DIAMETRO NOMINAL DE 1500 MM</t>
  </si>
  <si>
    <t>TUBO DE CONCRETO ARMADO PARA AGUAS PLUVIAIS, CLASSE PA-1, COM ENCAIXE PONTA EBOLSA, DIAMETRO NOMINAL DE 2000 MM</t>
  </si>
  <si>
    <t>TUBO DE CONCRETO ARMADO PARA AGUAS PLUVIAIS, CLASSE PA-1, COM ENCAIXE PONTA EBOLSA, DIAMETRO NOMINAL DE 300 MM</t>
  </si>
  <si>
    <t>TUBO DE CONCRETO ARMADO PARA AGUAS PLUVIAIS, CLASSE PA-1, COM ENCAIXE PONTA EBOLSA, DIAMETRO NOMINAL DE 400 MM</t>
  </si>
  <si>
    <t>TUBO DE CONCRETO ARMADO PARA AGUAS PLUVIAIS, CLASSE PA-1, COM ENCAIXE PONTA EBOLSA, DIAMETRO NOMINAL DE 500 MM</t>
  </si>
  <si>
    <t>TUBO DE CONCRETO ARMADO PARA AGUAS PLUVIAIS, CLASSE PA-1, COM ENCAIXE PONTA EBOLSA, DIAMETRO NOMINAL DE 700 MM</t>
  </si>
  <si>
    <t>TUBO DE CONCRETO ARMADO PARA AGUAS PLUVIAIS, CLASSE PA-1, COM ENCAIXE PONTA EBOLSA, DIAMETRO NOMINAL DE 800 MM</t>
  </si>
  <si>
    <t>TUBO DE CONCRETO ARMADO PARA AGUAS PLUVIAIS, CLASSE PA-1, COM ENCAIXE PONTA EBOLSA, DIAMETRO NOMINAL DE 900 MM</t>
  </si>
  <si>
    <t>TUBO DE CONCRETO ARMADO PARA AGUAS PLUVIAIS, CLASSE PA-2, COM ENCAIXE PONTA EBOLSA, DIAMETRO NOMINAL DE 1000 MM</t>
  </si>
  <si>
    <t>TUBO DE CONCRETO ARMADO PARA AGUAS PLUVIAIS, CLASSE PA-2, COM ENCAIXE PONTA EBOLSA, DIAMETRO NOMINAL DE 1100 MM</t>
  </si>
  <si>
    <t>TUBO DE CONCRETO ARMADO PARA AGUAS PLUVIAIS, CLASSE PA-2, COM ENCAIXE PONTA EBOLSA, DIAMETRO NOMINAL DE 1200 MM</t>
  </si>
  <si>
    <t>TUBO DE CONCRETO ARMADO PARA AGUAS PLUVIAIS, CLASSE PA-2, COM ENCAIXE PONTA EBOLSA, DIAMETRO NOMINAL DE 1500 MM</t>
  </si>
  <si>
    <t>TUBO DE CONCRETO ARMADO PARA AGUAS PLUVIAIS, CLASSE PA-2, COM ENCAIXE PONTA EBOLSA, DIAMETRO NOMINAL DE 2000 MM</t>
  </si>
  <si>
    <t>TUBO DE CONCRETO ARMADO PARA AGUAS PLUVIAIS, CLASSE PA-2, COM ENCAIXE PONTA EBOLSA, DIAMETRO NOMINAL DE 300 MM</t>
  </si>
  <si>
    <t>TUBO DE CONCRETO ARMADO PARA AGUAS PLUVIAIS, CLASSE PA-2, COM ENCAIXE PONTA EBOLSA, DIAMETRO NOMINAL DE 400 MM</t>
  </si>
  <si>
    <t>TUBO DE CONCRETO ARMADO PARA AGUAS PLUVIAIS, CLASSE PA-2, COM ENCAIXE PONTA EBOLSA, DIAMETRO NOMINAL DE 500 MM</t>
  </si>
  <si>
    <t>TUBO DE CONCRETO ARMADO PARA AGUAS PLUVIAIS, CLASSE PA-2, COM ENCAIXE PONTA EBOLSA, DIAMETRO NOMINAL DE 600 MM</t>
  </si>
  <si>
    <t>TUBO DE CONCRETO ARMADO PARA AGUAS PLUVIAIS, CLASSE PA-2, COM ENCAIXE PONTA EBOLSA, DIAMETRO NOMINAL DE 700 MM</t>
  </si>
  <si>
    <t>TUBO DE CONCRETO ARMADO PARA AGUAS PLUVIAIS, CLASSE PA-2, COM ENCAIXE PONTA EBOLSA, DIAMETRO NOMINAL DE 800 MM</t>
  </si>
  <si>
    <t>TUBO DE CONCRETO ARMADO PARA AGUAS PLUVIAIS, CLASSE PA-2, COM ENCAIXE PONTA EBOLSA, DIAMETRO NOMINAL DE 900 MM</t>
  </si>
  <si>
    <t>TUBO DE CONCRETO ARMADO PARA AGUAS PLUVIAIS, CLASSE PA-3, COM ENCAIXE PONTA EBOLSA, DIAMETRO NOMINAL DE 1100 MM</t>
  </si>
  <si>
    <t>TUBO DE CONCRETO ARMADO PARA AGUAS PLUVIAIS, CLASSE PA-3, COM ENCAIXE PONTA EBOLSA, DIAMETRO NOMINAL DE 1200 MM</t>
  </si>
  <si>
    <t>TUBO DE CONCRETO ARMADO PARA AGUAS PLUVIAIS, CLASSE PA-3, COM ENCAIXE PONTA EBOLSA, DIAMETRO NOMINAL DE 1500 MM</t>
  </si>
  <si>
    <t>TUBO DE CONCRETO ARMADO PARA AGUAS PLUVIAIS, CLASSE PA-3, COM ENCAIXE PONTA EBOLSA, DIAMETRO NOMINAL DE 400 MM</t>
  </si>
  <si>
    <t>TUBO DE CONCRETO ARMADO PARA AGUAS PLUVIAIS, CLASSE PA-3, COM ENCAIXE PONTA EBOLSA, DIAMETRO NOMINAL DE 500 MM</t>
  </si>
  <si>
    <t>TUBO DE CONCRETO ARMADO PARA AGUAS PLUVIAIS, CLASSE PA-3, COM ENCAIXE PONTA EBOLSA, DIAMETRO NOMINAL DE 700 MM</t>
  </si>
  <si>
    <t>TUBO DE CONCRETO ARMADO PARA AGUAS PLUVIAIS, CLASSE PA-3, COM ENCAIXE PONTA EBOLSA, DIAMETRO NOMINAL DE 800 MM</t>
  </si>
  <si>
    <t>TUBO DE CONCRETO ARMADO PARA AGUAS PLUVIAIS, CLASSE PA-3, COM ENCAIXE PONTA EBOLSA, DIAMETRO NOMINAL DE 900 MM</t>
  </si>
  <si>
    <t>TUBO DE CONCRETO ARMADO PARA ESGOTO SANITARIO, CLASSE EA-2, COM ENCAIXEPONTA E BOLSA, COM JUNTA ELASTICA, DIAMETRO NOMINAL DE 1000 MM</t>
  </si>
  <si>
    <t>TUBO DE CONCRETO ARMADO PARA ESGOTO SANITARIO, CLASSE EA-2, COM ENCAIXEPONTA E BOLSA, COM JUNTA ELASTICA, DIAMETRO NOMINAL DE 300 MM</t>
  </si>
  <si>
    <t>TUBO DE CONCRETO ARMADO PARA ESGOTO SANITARIO, CLASSE EA-2, COM ENCAIXEPONTA E BOLSA, COM JUNTA ELASTICA, DIAMETRO NOMINAL DE 400 MM</t>
  </si>
  <si>
    <t>TUBO DE CONCRETO ARMADO PARA ESGOTO SANITARIO, CLASSE EA-2, COM ENCAIXEPONTA E BOLSA, COM JUNTA ELASTICA, DIAMETRO NOMINAL DE 500 MM</t>
  </si>
  <si>
    <t>TUBO DE CONCRETO ARMADO PARA ESGOTO SANITARIO, CLASSE EA-2, COM ENCAIXEPONTA E BOLSA, COM JUNTA ELASTICA, DIAMETRO NOMINAL DE 600 MM</t>
  </si>
  <si>
    <t>TUBO DE CONCRETO ARMADO PARA ESGOTO SANITARIO, CLASSE EA-2, COM ENCAIXEPONTA E BOLSA, COM JUNTA ELASTICA, DIAMETRO NOMINAL DE 700 MM</t>
  </si>
  <si>
    <t>TUBO DE CONCRETO ARMADO PARA ESGOTO SANITARIO, CLASSE EA-2, COM ENCAIXEPONTA E BOLSA, COM JUNTA ELASTICA, DIAMETRO NOMINAL DE 800 MM</t>
  </si>
  <si>
    <t>TUBO DE CONCRETO ARMADO PARA ESGOTO SANITARIO, CLASSE EA-2, COM ENCAIXEPONTA E BOLSA, COM JUNTA ELASTICA, DIAMETRO NOMINAL DE 900 MM</t>
  </si>
  <si>
    <t>TUBO DE CONCRETO ARMADO PARA ESGOTO SANITARIO, CLASSE EA-3, COM ENCAIXEPONTA E BOLSA, COM JUNTA ELASTICA, DIAMETRO NOMINAL DE 1000 MM</t>
  </si>
  <si>
    <t>TUBO DE CONCRETO ARMADO PARA ESGOTO SANITARIO, CLASSE EA-3, COM ENCAIXEPONTA E BOLSA, COM JUNTA ELASTICA, DIAMETRO NOMINAL DE 400 MM</t>
  </si>
  <si>
    <t>TUBO DE CONCRETO ARMADO PARA ESGOTO SANITARIO, CLASSE EA-3, COM ENCAIXEPONTA E BOLSA, COM JUNTA ELASTICA, DIAMETRO NOMINAL DE 500 MM</t>
  </si>
  <si>
    <t>TUBO DE CONCRETO ARMADO PARA ESGOTO SANITARIO, CLASSE EA-3, COM ENCAIXEPONTA E BOLSA, COM JUNTA ELASTICA, DIAMETRO NOMINAL DE 600 MM</t>
  </si>
  <si>
    <t>TUBO DE CONCRETO ARMADO PARA ESGOTO SANITARIO, CLASSE EA-3, COM ENCAIXEPONTA E BOLSA, COM JUNTA ELASTICA, DIAMETRO NOMINAL DE 700 MM</t>
  </si>
  <si>
    <t>TUBO DE CONCRETO ARMADO PARA ESGOTO SANITARIO, CLASSE EA-3, COM ENCAIXEPONTA E BOLSA, COM JUNTA ELASTICA, DIAMETRO NOMINAL DE 800 MM</t>
  </si>
  <si>
    <t>TUBO DE CONCRETO ARMADO PARA ESGOTO SANITARIO, CLASSE EA-3, COM ENCAIXEPONTA E BOLSA, COM JUNTA ELASTICA, DIAMETRO NOMINAL DE 900 MM</t>
  </si>
  <si>
    <t>TUBO DE CONCRETO SIMPLES PARA AGUAS PLUVIAIS, CLASSE PS1, COM ENCAIXE MACHO EFEMEA, DIAMETRO NOMINAL DE 200 MM</t>
  </si>
  <si>
    <t>TUBO DE CONCRETO SIMPLES PARA AGUAS PLUVIAIS, CLASSE PS1, COM ENCAIXE MACHO EFEMEA, DIAMETRO NOMINAL DE 300 MM</t>
  </si>
  <si>
    <t>TUBO DE CONCRETO SIMPLES PARA AGUAS PLUVIAIS, CLASSE PS1, COM ENCAIXE MACHO EFEMEA, DIAMETRO NOMINAL DE 400 MM</t>
  </si>
  <si>
    <t>TUBO DE CONCRETO SIMPLES PARA AGUAS PLUVIAIS, CLASSE PS1, COM ENCAIXE MACHO EFEMEA, DIAMETRO NOMINAL DE 500 MM</t>
  </si>
  <si>
    <t>TUBO DE CONCRETO SIMPLES PARA AGUAS PLUVIAIS, CLASSE PS1, COM ENCAIXE MACHO EFEMEA, DIAMETRO NOMINAL DE 600 MM</t>
  </si>
  <si>
    <t>TUBO DE CONCRETO SIMPLES PARA AGUAS PLUVIAIS, CLASSE PS1, COM ENCAIXE PONTA EBOLSA, DIAMETRO NOMINAL DE 200 MM</t>
  </si>
  <si>
    <t>TUBO DE CONCRETO SIMPLES PARA AGUAS PLUVIAIS, CLASSE PS1, COM ENCAIXE PONTA EBOLSA, DIAMETRO NOMINAL DE 400 MM</t>
  </si>
  <si>
    <t>TUBO DE CONCRETO SIMPLES PARA AGUAS PLUVIAIS, CLASSE PS1, COM ENCAIXE PONTA EBOLSA, DIAMETRO NOMINAL DE 500 MM</t>
  </si>
  <si>
    <t>TUBO DE CONCRETO SIMPLES PARA AGUAS PLUVIAIS, CLASSE PS1, COM ENCAIXE PONTA EBOLSA, DIAMETRO NOMINAL DE 600 MM</t>
  </si>
  <si>
    <t>TUBO DE CONCRETO SIMPLES PARA AGUAS PLUVIAIS, CLASSE PS2, COM ENCAIXE PONTA EBOLSA, DIAMETRO NOMINAL DE 200 MM</t>
  </si>
  <si>
    <t>TUBO DE CONCRETO SIMPLES PARA AGUAS PLUVIAIS, CLASSE PS2, COM ENCAIXE PONTA EBOLSA, DIAMETRO NOMINAL DE 400 MM</t>
  </si>
  <si>
    <t>TUBO DE CONCRETO SIMPLES PARA AGUAS PLUVIAIS, CLASSE PS2, COM ENCAIXE PONTA EBOLSA, DIAMETRO NOMINAL DE 500 MM</t>
  </si>
  <si>
    <t>TUBO DE CONCRETO SIMPLES PARA AGUAS PLUVIAIS, CLASSE PS2, COM ENCAIXE PONTA EBOLSA, DIAMETRO NOMINAL DE 600 MM</t>
  </si>
  <si>
    <t>TUBO DE CONCRETO SIMPLES PARA ESGOTO SANITARIO, CLASSE ES, COM ENCAIXE PONTAE BOLSA, COM JUNTA ELASTICA, DIAMETRO NOMINAL DE 400 MM</t>
  </si>
  <si>
    <t>TUBO DE CONCRETO SIMPLES PARA ESGOTO SANITARIO, CLASSE ES, COM ENCAIXE PONTAE BOLSA, COM JUNTA ELASTICA, DIAMETRO NOMINAL DE 500 MM</t>
  </si>
  <si>
    <t>TUBO DE CONCRETO SIMPLES PARA ESGOTO SANITARIO, CLASSE ES, COM ENCAIXE PONTAE BOLSA, COM JUNTA ELASTICA, DIAMETRO NOMINAL DE 600 MM</t>
  </si>
  <si>
    <t>TUBO DE CONCRETO SIMPLES POROSO PARA DRENAGEM (DRENO POROSO), COM ENCAIXEMACHO E FEMEA, DIAMETRO NOMINAL DE 200 MM</t>
  </si>
  <si>
    <t>TUBO DE CONCRETO SIMPLES POROSO PARA DRENAGEM (DRENO POROSO), COM ENCAIXEMACHO E FEMEA, DIAMETRO NOMINAL DE 300 MM</t>
  </si>
  <si>
    <t>TUBO DE POLIETILENO DE ALTA DENSIDADE, PEAD, PE-80, DE= 50 MM X 4,6 MM PAREDE,(SDR 11 - PN 12,5) PARA REDE DE AGUA OU ESGOTO (NBR 15561)</t>
  </si>
  <si>
    <t>TUBO DE REVESTIMENTO, EM ACO, CORPO SCHEDULE 40, PONTEIRA SCHEDULE 80,ROSQUEAVEL E SEGMENTADO PARA PERFURACAO, DIAMETRO 10'' (310 MM)</t>
  </si>
  <si>
    <t>TUBO DE REVESTIMENTO, EM ACO, CORPO SCHEDULE 40, PONTEIRA SCHEDULE 80,ROSQUEAVEL E SEGMENTADO PARA PERFURACAO, DIAMETRO 12" (320 MM)</t>
  </si>
  <si>
    <t>TUBO DE REVESTIMENTO, EM ACO, CORPO SCHEDULE 40, PONTEIRA SCHEDULE 80,ROSQUEAVEL E SEGMENTADO PARA PERFURACAO, DIAMETRO 14'' (400 MM)</t>
  </si>
  <si>
    <t>TUBO DE REVESTIMENTO, EM ACO, CORPO SCHEDULE 40, PONTEIRA SCHEDULE 80,ROSQUEAVEL E SEGMENTADO PARA PERFURACAO, DIAMETRO 16'' (450 MM)</t>
  </si>
  <si>
    <t>TUBO DE REVESTIMENTO, EM ACO, CORPO SCHEDULE 40, PONTEIRA SCHEDULE 80,ROSQUEAVEL E SEGMENTADO PARA PERFURACAO, DIAMETRO 4'' (450 MM)</t>
  </si>
  <si>
    <t>TUBO DE REVESTIMENTO, EM ACO, CORPO SCHEDULE 40, PONTEIRA SCHEDULE 80,ROSQUEAVEL E SEGMENTADO PARA PERFURACAO, DIAMETRO 6'' (200 MM)</t>
  </si>
  <si>
    <t>TUBO DE REVESTIMENTO, EM ACO, CORPO SCHEDULE 40, PONTEIRA SCHEDULE 80,ROSQUEAVEL E SEGMENTADO PARA PERFURACAO, DIAMETRO 8'' (450 MM)</t>
  </si>
  <si>
    <t>TUBO PPR, CLASSE PN 25, DN 25 MM, PARA AGUA QUENTE E FRIA PREDIAL</t>
  </si>
  <si>
    <t>TUBO PVC, ROSCAVEL, 1/2", AGUA FRIA PREDIAL</t>
  </si>
  <si>
    <t>UNIAO DE REDUCAO METALICA, PARA CONEXAO COM ANEL DESLIZANTE EM TUBO PEX, DN20 X 16 MM</t>
  </si>
  <si>
    <t>USINA DE CONCRETO FIXA, CAPACIDADE NOMINAL DE 90 A 120 M3/H, SEM SILO</t>
  </si>
  <si>
    <t>VALVULA DE RETENCAO VERTICAL, DE BRONZE (PN-16), 2 1/2", 200 PSI, EXTREMIDADES COMROSCA</t>
  </si>
  <si>
    <t>VIBRADOR DE IMERSAO, DIAMETRO DA PONTEIRA DE *35* MM, COM MOTOR 4 TEMPOS AGASOLINA DE 5,5 HP (5,5 CV)</t>
  </si>
  <si>
    <t>VIGA DE MADEIRA NAO APARELHADA *6 X 16* CM, MACARANDUBA, ANGELIM OUEQUIVALENTE DA REGIAO</t>
  </si>
  <si>
    <t>Desenvolvimento do projeto executivo</t>
  </si>
  <si>
    <t>Administração local / manutenção canteiro</t>
  </si>
  <si>
    <t>Placa de obra em chapa de aço galvanizado</t>
  </si>
  <si>
    <t>COMP 9</t>
  </si>
  <si>
    <t>CODEVASF</t>
  </si>
  <si>
    <t>COMP 1</t>
  </si>
  <si>
    <t>COMP 2</t>
  </si>
  <si>
    <t>COMP 3</t>
  </si>
  <si>
    <t>COMP 4</t>
  </si>
  <si>
    <t>SINAPI</t>
  </si>
  <si>
    <t>global</t>
  </si>
  <si>
    <t>COMP 5</t>
  </si>
  <si>
    <t>2.5</t>
  </si>
  <si>
    <t>COMP 6</t>
  </si>
  <si>
    <t>Lançamento com uso de baldes, adensamento e acabamento de concreto em estruturas</t>
  </si>
  <si>
    <t>Alvenaria de vedação de blocos cerâmicos maciços de 5x10x20cm (espessura 10cm) e argamassa de assentamento com preparo em betoneira</t>
  </si>
  <si>
    <t>2.6</t>
  </si>
  <si>
    <t>2.7</t>
  </si>
  <si>
    <t>2.8</t>
  </si>
  <si>
    <t>2.9</t>
  </si>
  <si>
    <t>2.10</t>
  </si>
  <si>
    <t>2.10.1</t>
  </si>
  <si>
    <t>2.10.2</t>
  </si>
  <si>
    <t>2.10.3</t>
  </si>
  <si>
    <t>2.10.4</t>
  </si>
  <si>
    <t>2.10.5</t>
  </si>
  <si>
    <t>2.10.6</t>
  </si>
  <si>
    <t>2.10.7</t>
  </si>
  <si>
    <t>2.10.8</t>
  </si>
  <si>
    <t>2.10.9</t>
  </si>
  <si>
    <t>2.10.10</t>
  </si>
  <si>
    <t>2.10.10.1</t>
  </si>
  <si>
    <t>2.10.10.2</t>
  </si>
  <si>
    <t>2.10.10.3</t>
  </si>
  <si>
    <t>2.10.10.4</t>
  </si>
  <si>
    <t>2.10.10.5</t>
  </si>
  <si>
    <t>2.11</t>
  </si>
  <si>
    <t>COMP 7</t>
  </si>
  <si>
    <t>Tubo de PEAD corrugado de dupla parede para rede coletora de esgoto, DN 375mm, junta elástica integrada, instalado em local com nível baixo de interferências - fornecimento e assentamento.</t>
  </si>
  <si>
    <t>COMP 8</t>
  </si>
  <si>
    <t>Tubo de PEAD corrugado de dupla parede para rede coletora de esgoto, DN 450mm, junta elástica integrada, instalado em local com nível baixo de interferências - fornecimento e assentamento.</t>
  </si>
  <si>
    <t>COMP 10</t>
  </si>
  <si>
    <t>COMP 11</t>
  </si>
  <si>
    <t>Tampao fofo articulado, classe d400 carga max 40 t, redondo tampa *600 mm,rede pluvial/esgoto</t>
  </si>
  <si>
    <t>COMP 12</t>
  </si>
  <si>
    <t>Aluguel de banheiro químico, com 03 limpezas semanais</t>
  </si>
  <si>
    <t>mês</t>
  </si>
  <si>
    <t>ORSE</t>
  </si>
  <si>
    <t>COMP 13</t>
  </si>
  <si>
    <t>COMP 14</t>
  </si>
  <si>
    <t>COMP 15</t>
  </si>
  <si>
    <t>COMP 16</t>
  </si>
  <si>
    <t>COMP 17</t>
  </si>
  <si>
    <t>Confecção de suporte e travessa para placa de identificação/sinalização</t>
  </si>
  <si>
    <t xml:space="preserve">AGOSTO/2020 SINAPI </t>
  </si>
  <si>
    <t>Sem Desoneração</t>
  </si>
  <si>
    <t>AGOSTO/2020 - SEM DESONERAÇÃO</t>
  </si>
  <si>
    <t>QUADRO DE DISTRIBUICAO DE ENERGIA DE EMBUTIR, EM PVC, PARA 3 DISJUNTORES TERMOMAGNETICOS MONOPOLARES SEM BARRAMENTO FORNECIMENTO E INSTALACAO</t>
  </si>
  <si>
    <t>QUADRO DE DISTRIBUICAO DE ENERGIA P/ 6 DISJUNTORES TERMOMAGNETICOS MONOPOLARES SEM BARRAMENTO, DE EMBUTIR, EM PVC - FORNECIMENTO E INSTALACAO</t>
  </si>
  <si>
    <t>ESCAVAÇÃO HORIZONTAL EM SOLO DE 1A CATEGORIA COM TRATOR DE ESTEIRAS (100HP/LÂMINA: 2,19M3). AF_07/2020</t>
  </si>
  <si>
    <t>ESCAVAÇÃO HORIZONTAL EM SOLO DE 1A CATEGORIA COM TRATOR DE ESTEIRAS (150HP/LÂMINA: 3,18M3). AF_07/2020</t>
  </si>
  <si>
    <t>ESCAVAÇÃO HORIZONTAL EM SOLO DE 1A CATEGORIA COM TRATOR DE ESTEIRAS (170HP/LÂMINA: 5,20M3). AF_07/2020</t>
  </si>
  <si>
    <t>ESCAVAÇÃO HORIZONTAL EM SOLO DE 1A CATEGORIA COM TRATOR DE ESTEIRAS (347HP/LÂMINA: 8,70M3). AF_07/2020</t>
  </si>
  <si>
    <t>ESCAVAÇÃO HORIZONTAL EM SOLO DE 1A CATEGORIA COM TRATOR DE ESTEIRAS (125HP/LÂMINA: 2,70M3). AF_07/2020</t>
  </si>
  <si>
    <t>ESCAVAÇÃO HORIZONTAL, INCLUINDO ESCARIFICAÇÃO EM SOLO DE 2A CATEGORIA COM TRATOR DE ESTEIRAS (100HP/LÂMINA: 2,19M3). AF_07/2020</t>
  </si>
  <si>
    <t>ESCAVAÇÃO HORIZONTAL, INCLUINDO ESCARIFICAÇÃO EM SOLO DE 2A CATEGORIA COM TRATOR DE ESTEIRAS (150HP/LÂMINA: 3,18M3). AF_07/2020</t>
  </si>
  <si>
    <t>ESCAVAÇÃO HORIZONTAL, INCLUINDO ESCARIFICAÇÃO EM SOLO DE 2A CATEGORIA COM TRATOR DE ESTEIRAS (170HP/LÂMINA: 5,20M3). AF_07/2020</t>
  </si>
  <si>
    <t>ESCAVAÇÃO HORIZONTAL, INCLUINDO ESCARIFICAÇÃO EM SOLO DE 2A CATEGORIA COM TRATOR DE ESTEIRAS (347HP/LÂMINA: 8,70M3). AF_07/2020</t>
  </si>
  <si>
    <t>ESCAVAÇÃO HORIZONTAL, INCLUINDO ESCARIFICAÇÃO EM SOLO DE 2A CATEGORIA COM TRATOR DE ESTEIRAS (125HP/LÂMINA: 2,70M3). AF_07/2020</t>
  </si>
  <si>
    <t>ESCAVAÇÃO HORIZONTAL, INCLUINDO CARGA E DESCARGA EM SOLO DE 1A CATEGORIA COM TRATOR DE ESTEIRAS (100HP/LÂMINA: 2,19M3). AF_07/2020</t>
  </si>
  <si>
    <t>ESCAVAÇÃO HORIZONTAL, INCLUINDO CARGA E DESCARGA EM SOLO DE 1A CATEGORIA COM TRATOR DE ESTEIRAS (150HP/LÂMINA: 3,18M3). AF_07/2020</t>
  </si>
  <si>
    <t>ESCAVAÇÃO HORIZONTAL, INCLUINDO CARGA E DESCARGA EM SOLO DE 1A CATEGORIA COM TRATOR DE ESTEIRAS (170HP/LÂMINA: 5,20M3). AF_07/2020</t>
  </si>
  <si>
    <t>ESCAVAÇÃO HORIZONTAL, INCLUINDO CARGA E DESCARGA EM SOLO DE 1A CATEGORIA COM TRATOR DE ESTEIRAS (347HP/LÂMINA: 8,70M3). AF_07/2020</t>
  </si>
  <si>
    <t>ESCAVAÇÃO HORIZONTAL, INCLUINDO CARGA E DESCARGA EM SOLO DE 1A CATEGORIA COM TRATOR DE ESTEIRAS (125HP/LÂMINA: 2,70M3). AF_07/2020</t>
  </si>
  <si>
    <t>ESCAVAÇÃO HORIZONTAL, INCLUINDO ESCARIFICAÇÃO, CARGA E DESCARGA EM SOLO DE 2A CATEGORIA COM TRATOR DE ESTEIRAS (100HP/LÂMINA: 2,19M3).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</si>
  <si>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</si>
  <si>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</si>
  <si>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</si>
  <si>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(125HP/LÂMINA: 2,70M3). AF_07/2020</t>
  </si>
  <si>
    <t>ESCAVAÇÃO HORIZONTAL, INCLUINDO CARGA, DESCARGA E TRANSPORTE EM SOLO DE 1A CATEGORIA COM TRATOR DE ESTEIRAS (100HP/LÂMINA: 2,19M3)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</si>
  <si>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</si>
  <si>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</si>
  <si>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</si>
  <si>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</si>
  <si>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</si>
  <si>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</si>
  <si>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</si>
  <si>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</si>
  <si>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(125HP/LÂMINA: 2,70M3) E CAMINHÃO BASCULANTE DE 10M3, DMT ATÉ 200M. AF_07/2020</t>
  </si>
  <si>
    <t>ESCAVAÇÃO HORIZONTAL, INCLUINDO CARGA, DESCARGA E TRANSPORTE EM SOLO DE 1A CATEGORIA COM TRATOR DE ESTEIRAS (100HP/LÂMINA: 2,19M3)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</si>
  <si>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</si>
  <si>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</si>
  <si>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</si>
  <si>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</si>
  <si>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</si>
  <si>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</si>
  <si>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</si>
  <si>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</si>
  <si>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(125HP/LÂMINA: 2,70M3) E CAMINHÃO BASCULANTE DE 14M3, DMT ATÉ 200M. AF_07/2020</t>
  </si>
  <si>
    <t>EXECUÇÃO DE PAVIMENTO EM PEDRAS POLIÉDRICAS, REJUNTAMENTO COM PEDRISCOE EMULSÃO ASFÁLTICA. AF_05/2020_P</t>
  </si>
  <si>
    <t>!EM PROCESSO DE DESATIVACAO! LOCACAO DE GRUPO GERADOR DE *400* KVA, DIESELREBOCAVEL, ACIONAMENTO MANUAL</t>
  </si>
  <si>
    <t>!EM PROCESSO DE DESATIVACAO! LOCACAO DE GRUPO GERADOR DE *550* KVA, DIESELREBOCAVEL, ACIONAMENTO MANUALObs: dimensões entre asteríscos (*) indicam a aceitação de medidas aproximadas.PREÇOS DE INSUMOS</t>
  </si>
  <si>
    <t>ABRACADEIRA EM ACO PARA AMARRACAO DE ELETRODUTOS, TIPO D, COM 1 1/4" EPARAFUSO DE FIXACAO</t>
  </si>
  <si>
    <t>ABRACADEIRA EM ACO PARA AMARRACAO DE ELETRODUTOS, TIPO D, COM 1" E CUNHA DEFIXACAOObs: dimensões entre asteríscos (*) indicam a aceitação de medidas aproximadas.PREÇOS DE INSUMOS</t>
  </si>
  <si>
    <t>ACESSORIO DE LIGACAO NAO ELETRICO PARA CARGAS EXPLOSIVAS, TUBO DE 6 M</t>
  </si>
  <si>
    <t>ACO CA-25, 32,0 MM, BARRA DE TRANSFERENCIAObs: dimensões entre asteríscos (*) indicam a aceitação de medidas aproximadas.PREÇOS DE INSUMOS</t>
  </si>
  <si>
    <t>ADAPTADOR PVC SOLDAVEL CURTO COM BOLSA E ROSCA, 40 MM X 1 1/4", PARA AGUA FRIA</t>
  </si>
  <si>
    <t>ADAPTADOR PVC SOLDAVEL, COM FLANGE E ANEL DE VEDACAO, 40 MM X 1 1/4", PARA CAIXAD'AGUAObs: dimensões entre asteríscos (*) indicam a aceitação de medidas aproximadas.PREÇOS DE INSUMOS</t>
  </si>
  <si>
    <t>ADAPTADOR, PVC PBA, BOLSA/ROSCA, JE, DN 75 / DE 85 MM</t>
  </si>
  <si>
    <t>ADESIVO PARA TUBOS CPVC, *75* GObs: dimensões entre asteríscos (*) indicam a aceitação de medidas aproximadas.PREÇOS DE INSUMOS</t>
  </si>
  <si>
    <t>ADUELA/GALERIA DE CONCRETO ARMADO, SECAO RETANGULAR 2.50 X 1.50 M (L X A), C =1.00 M, E = 20 CM</t>
  </si>
  <si>
    <t>AJUDANTE ESPECIALIZADO (MENSALISTA)Obs: dimensões entre asteríscos (*) indicam a aceitação de medidas aproximadas.PREÇOS DE INSUMOS</t>
  </si>
  <si>
    <t>ANEL BORRACHA PARA TUBO ESGOTO PREDIAL DN 50 MM (NBR 5688)</t>
  </si>
  <si>
    <t>ANEL BORRACHA, PARA TUBO, PVC REDE COLETOR ESGOTO, DN 300 MM (NBR 7362)Obs: dimensões entre asteríscos (*) indicam a aceitação de medidas aproximadas.PREÇOS DE INSUMOS</t>
  </si>
  <si>
    <t>ANEL DE VEDACAO/JUNTA ELASTICA, H = *21* MM, PARA TUBO DE CONCRETO DN 1000 MM</t>
  </si>
  <si>
    <t>ANEL EM CONCRETO ARMADO, LISO, PARA POCOS DE VISITAS, POCOS DE INSPECAO,FOSSAS SEPTICAS E SUMIDOUROS, COM FUNDO, DIAMETRO INTERNO DE 1,00 M E ALTURADE 0,50 MObs: dimensões entre asteríscos (*) indicam a aceitação de medidas aproximadas.PREÇOS DE INSUMOS</t>
  </si>
  <si>
    <t>APARELHO SINALIZADOR LUMINOSO COM LED, PARA SAIDA GARAGEM, COM 2 LENTES EMPOLICARBONATO, BIVOLT (INCLUI SUPORTE DE FIXACAO)</t>
  </si>
  <si>
    <t>AR CONDICIONADO SPLIT INVERTER, HI-WALL (PAREDE), 9000 BTU/H, CICLO FRIO, 60HZ,CLASSIFICACAO A (SELO PROCEL), GAS HFC, CONTROLE S/FIOObs: dimensões entre asteríscos (*) indicam a aceitação de medidas aproximadas.PREÇOS DE INSUMOS</t>
  </si>
  <si>
    <t>AR CONDICIONADO SPLIT ON/OFF, CASSETE (TETO), 18000 BTUS/H, CICLO QUENTE/FRIO, 60HZ, CLASSIFICACAO ENERGETICA C - SELO PROCEL, GAS HFC, CONTROLE S/ FIO</t>
  </si>
  <si>
    <t>AR-CONDICIONADO SPLIT INVERTER, PISO TETO, 24000 BTU/H, QUENTE/FRIO, 60HZ,Obs: dimensões entre asteríscos (*) indicam a aceitação de medidas aproximadas.PREÇOS DE INSUMOSCLASSIFICACAO ENERGETICA A - SELO PROCEL, GAS HFC, CONTROLE S/FIO</t>
  </si>
  <si>
    <t>AREIA FINA - POSTO JAZIDA/FORNECEDOR (RETIRADO NA JAZIDA, SEM TRANSPORTE)</t>
  </si>
  <si>
    <t>ARMACAO VERTICAL COM HASTE E CONTRA-PINO, EM CHAPA DE ACO GALVANIZADO 3/16",COM 3 ESTRIBOS, SEM ISOLADORObs: dimensões entre asteríscos (*) indicam a aceitação de medidas aproximadas.PREÇOS DE INSUMOS</t>
  </si>
  <si>
    <t>ARQUITETO PLENO (MENSALISTA)</t>
  </si>
  <si>
    <t>ARRUELA LISA, REDONDA, DE LATAO POLIDO, DIAMETRO NOMINAL 5/8", DIAMETRO EXTERNO= 34 MM, DIAMETRO DO FURO = 17 MM, ESPESSURA = *2,5* MM</t>
  </si>
  <si>
    <t>AUXILIAR DE MECANICOObs: dimensões entre asteríscos (*) indicam a aceitação de medidas aproximadas.PREÇOS DE INSUMOS</t>
  </si>
  <si>
    <t>AUXILIAR TECNICO / ASSISTENTE DE ENGENHARIA</t>
  </si>
  <si>
    <t>BARRA DE APOIO EM "L", EM ACO INOX POLIDO 70 X 70 CM, DIAMETRO MINIMO 3 CMObs: dimensões entre asteríscos (*) indicam a aceitação de medidas aproximadas.PREÇOS DE INSUMOS</t>
  </si>
  <si>
    <t>BARRA DE APOIO RETA, EM ACO INOX POLIDO, COMPRIMENTO 70CM, DIAMETRO MINIMO 3CM</t>
  </si>
  <si>
    <t>BETONEIRA CAPACIDADE NOMINAL 600 L, CAPACIDADE DE MISTURA 440 L, MOTOR AGASOLINA POTENCIA 10 HP, COM CARREGADORObs: dimensões entre asteríscos (*) indicam a aceitação de medidas aproximadas.PREÇOS DE INSUMOS</t>
  </si>
  <si>
    <t>BETONEIRA, CAPACIDADE NOMINAL 400 L, CAPACIDADE DE MISTURA 310L, MOTORELETRICO TRIFASICO 220/380V POTENCIA 2 CV, SEM CARREGADOR</t>
  </si>
  <si>
    <t>BLOCO DE POLIETILENO ALTA DENSIDADE, *27* X *30* X *100* CM, ACOMPANHADOS PLACASTERMINAIS E LONGARINAS, PARA FUNDO DE FILTRO</t>
  </si>
  <si>
    <t>BLOCO DE VEDACAO CONCRETO APARENTE 9 X 19 X 39 CM (CLASSE C - NBR 6136)Obs: dimensões entre asteríscos (*) indicam a aceitação de medidas aproximadas.PREÇOS DE INSUMOS</t>
  </si>
  <si>
    <t>BOCAL PVC, PARA CALHA PLUVIAL, DIAMETRO DA SAIDA ENTRE 80 E 100 MM, PARADRENAGEM PREDIAL</t>
  </si>
  <si>
    <t>BOMBA CENTRIFUGA MOTOR ELETRICO TRIFASICO 1,48HP DIAMETRO DE SUCCAO XELEVACAO 1" X 1", 4 ESTAGIOS, DIAMETRO DOS ROTORES 3 X 107 MM + 1 X 100 MM, HM/Q: 10M / 5,3 M3/H A 70 M / 1,8 M3/HObs: dimensões entre asteríscos (*) indicam a aceitação de medidas aproximadas.PREÇOS DE INSUMOS</t>
  </si>
  <si>
    <t>BOMBA SUBMERSIVEL, ELETRICA, TRIFASICA, POTENCIA 0,98 HP, DIAMETRO DO ROTOR 142MM SEMIABERTO, BOCAL DE SAIDA DIAMETRO DE 2 POLEGADAS, HM/Q = 2 M / 32 M3/H A 8 M /16 M3/H</t>
  </si>
  <si>
    <t>BOMBA SUBMERSIVEL, ELETRICA, TRIFASICA, POTENCIA 2,96 HP, DIAMETRO DO ROTOR 144MM SEMIABERTO, BOCAL DE SAIDA DIAMETRO DE DUAS POLEGADAS, HM/Q = 2 M / 38,8 M3/HObs: dimensões entre asteríscos (*) indicam a aceitação de medidas aproximadas.PREÇOS DE INSUMOSA 28 M / 5 M3/H</t>
  </si>
  <si>
    <t>BUCHA DE REDUCAO DE FERRO GALVANIZADO, COM ROSCA BSP, DE 1 1/2" X 1"</t>
  </si>
  <si>
    <t>BUCHA DE REDUCAO DE FERRO GALVANIZADO, COM ROSCA BSP, DE 2 1/2" X 1"Obs: dimensões entre asteríscos (*) indicam a aceitação de medidas aproximadas.PREÇOS DE INSUMOS</t>
  </si>
  <si>
    <t>BUCHA DE REDUCAO DE PVC, SOLDAVEL, LONGA, COM 40 X 25 MM, PARA AGUA FRIAPREDIAL</t>
  </si>
  <si>
    <t>BUCHA DE REDUCAO DE PVC, SOLDAVEL, LONGA, COM 85 X 60 MM, PARA AGUA FRIAPREDIALObs: dimensões entre asteríscos (*) indicam a aceitação de medidas aproximadas.PREÇOS DE INSUMOS</t>
  </si>
  <si>
    <t>BUCHA DE REDUCAO PVC, ROSCAVEL, 1 1/2" X1 1/4 "</t>
  </si>
  <si>
    <t>BUCHA EM ALUMINIO, COM ROSCA, DE 2", PARA ELETRODUTOObs: dimensões entre asteríscos (*) indicam a aceitação de medidas aproximadas.PREÇOS DE INSUMOS</t>
  </si>
  <si>
    <t>CABIDE/GANCHO DE BANHEIRO SIMPLES EM METAL CROMADO</t>
  </si>
  <si>
    <t>CABO DE COBRE NU 50 MM2 MEIO-DUROObs: dimensões entre asteríscos (*) indicam a aceitação de medidas aproximadas.PREÇOS DE INSUMOS</t>
  </si>
  <si>
    <t>CABO DE COBRE UNIPOLAR 70 MM2, BLINDADO, ISOLACAO 6/10 KV EPR, COBERTURA EMPVC</t>
  </si>
  <si>
    <t>CABO DE COBRE, FLEXIVEL, CLASSE 4 OU 5, ISOLACAO EM PVC/A, ANTICHAMA BWF-B,COBERTURA PVC-ST1, ANTICHAMA BWF-B, 1 CONDUTOR, 0,6/1 KV, SECAO NOMINAL 4 MM2Obs: dimensões entre asteríscos (*) indicam a aceitação de medidas aproximadas.PREÇOS DE INSUMOS</t>
  </si>
  <si>
    <t>CABO DE COBRE, FLEXIVEL, CLASSE 4 OU 5, ISOLACAO EM PVC/A, ANTICHAMA BWF-B, 1CONDUTOR, 450/750 V, SECAO NOMINAL 185 MM2</t>
  </si>
  <si>
    <t>CABO DE COBRE, RIGIDO, CLASSE 2, COMPACTADO, BLINDADO, ISOLACAO EM EPR OU XLPE,Obs: dimensões entre asteríscos (*) indicam a aceitação de medidas aproximadas.PREÇOS DE INSUMOSCOBERTURA ANTICHAMA EM PVC, PEAD OU HFFR, 1 CONDUTOR, 20/35 KV, SECAO NOMINAL400 MM2</t>
  </si>
  <si>
    <t>CABO DE COBRE, RIGIDO, CLASSE 2, ISOLACAO EM PVC/A, ANTICHAMA BWF-B, 1 CONDUTOR,450/750 V, SECAO NOMINAL 240 MM2</t>
  </si>
  <si>
    <t>CABO FLEXIVEL PVC 750 V, 4 CONDUTORES DE 4,0 MM2Obs: dimensões entre asteríscos (*) indicam a aceitação de medidas aproximadas.PREÇOS DE INSUMOS</t>
  </si>
  <si>
    <t>CABO MULTIPOLAR DE COBRE, FLEXIVEL, CLASSE 4 OU 5, ISOLACAO EM HEPR, COBERTURAEM PVC-ST2, ANTICHAMA BWF-B, 0,6/1 KV, 3 CONDUTORES DE 70 MM2</t>
  </si>
  <si>
    <t>CAIBRO DE MADEIRA NAO APARELHADA *5 X 6* CM, MACARANDUBA, ANGELIM OUEQUIVALENTE DA REGIAOObs: dimensões entre asteríscos (*) indicam a aceitação de medidas aproximadas.PREÇOS DE INSUMOS</t>
  </si>
  <si>
    <t>CAIXA D'AGUA FIBRA DE VIDRO PARA 1500 LITROS, COM TAMPA</t>
  </si>
  <si>
    <t>CAIXA DE INCENDIO/ABRIGO PARA MANGUEIRA, DE SOBREPOR/EXTERNA, COM 75 X 45 X 17CM, EM CHAPA DE ACO, PORTA COM VENTILACAO, VISOR COM A INSCRICAO "INCENDIO",SUPORTE/CESTA INTERNA PARA A MANGUEIRA, PINTURA ELETROSTATICA VERMELHAObs: dimensões entre asteríscos (*) indicam a aceitação de medidas aproximadas.PREÇOS DE INSUMOS</t>
  </si>
  <si>
    <t>CAIXA DE PASSAGEM / DERIVACAO / LUZ, OCTOGONAL 4 X4, EM ACO ESMALTADA, COMFUNDO MOVEL SIMPLES (FMS)</t>
  </si>
  <si>
    <t>CAIXA DE PASSAGEM/ LUZ / TELEFONIA, DE EMBUTIR, EM CHAPA DE ACO GALVANIZADO,Obs: dimensões entre asteríscos (*) indicam a aceitação de medidas aproximadas.PREÇOS DE INSUMOSDIMENSOES 120 X 120 X *12* CM (PADRAO CONCESSIONARIA LOCAL)</t>
  </si>
  <si>
    <t>CAIXA INSPECAO EM POLIETILENO PARA ATERRAMENTO E PARA RAIOS DIAMETRO = 300 MM</t>
  </si>
  <si>
    <t>CAIXA PARA MEDIDOR MONOFASICO, EM POLICARBONATO / TERMOPLASTICO, PARA ALOJAR1 DISJUNTOR (PADRAO DA CONCESSIONARIA LOCAL)</t>
  </si>
  <si>
    <t>CAIXA PARA MEDIDOR POLIFASICO, EM POLICARBONATO / TERMOPLASTICO, PARA ALOJAR 1DISJUNTOR (PADRAO DA CONCESSIONARIA LOCAL)</t>
  </si>
  <si>
    <t>CALHA QUADRADA DE CHAPA DE ACO GALVANIZADA NUM 24, CORTE 100 CMObs: dimensões entre asteríscos (*) indicam a aceitação de medidas aproximadas.PREÇOS DE INSUMOS</t>
  </si>
  <si>
    <t>CALHA/CANALETA DE CONCRETO SIMPLES, TIPO MEIA CANA, DIAMETRO DE 20 CM, PARAAGUA PLUVIAL</t>
  </si>
  <si>
    <t>CAMINHAO TRUCADO, PESO BRUTO TOTAL 23000 KG, CARGA UTIL MAXIMA 16360 KG, CABINEESTENDIDA, DISTANCIA ENTRE EIXOS 3,56 M, POTENCIA 275 CV (INCLUI CABINE E CHASSI,Obs: dimensões entre asteríscos (*) indicam a aceitação de medidas aproximadas.PREÇOS DE INSUMOSNAO INCLUI CARROCERIA)</t>
  </si>
  <si>
    <t>CAMPAINHA ALTA POTENCIA 110V / 220V, DIAMETRO 150 MM</t>
  </si>
  <si>
    <t>CAP PVC, ROSCAVEL, 2 1/2", AGUA FRIA PREDIAL</t>
  </si>
  <si>
    <t>CAP PVC, ROSCAVEL, 2", AGUA FRIA PREDIALObs: dimensões entre asteríscos (*) indicam a aceitação de medidas aproximadas.PREÇOS DE INSUMOS</t>
  </si>
  <si>
    <t>CARPINTEIRO DE ESQUADRIAS (MENSALISTA)</t>
  </si>
  <si>
    <t>CARRINHO COM 2 PNEUS PARA TRANSPORTAR TUBO CONCRETO, ALTURA ATE 1,0 M EDIAMETRO ATE 1000MM, COM ESTRUTURA EM PERFIL OU TUBO METALICOObs: dimensões entre asteríscos (*) indicam a aceitação de medidas aproximadas.PREÇOS DE INSUMOS</t>
  </si>
  <si>
    <t>CENTRO DE MEDICAO AGRUPADA, EM POLICARBONATO / PVC, COM 8 MEDIDORES EPROTECAO GERAL (INCLUI BARRAMENTO, DISJUNTORES E ACESSORIOS DE FIXACAO)(PADRAO CONCESSIONARIA LOCAL)</t>
  </si>
  <si>
    <t>CHAPA DE ACO CARBONO LAMINADO A QUENTE, QUALIDADE ESTRUTURAL, BITOLA 3/16", E=4,75 MM (37,29 KG/M2)Obs: dimensões entre asteríscos (*) indicam a aceitação de medidas aproximadas.PREÇOS DE INSUMOS</t>
  </si>
  <si>
    <t>CHAPA DE MADEIRA COMPENSADA NAVAL (COM COLA FENOLICA), E = 10 MM, DE *1,60 X 2,20*M</t>
  </si>
  <si>
    <t>CHAPA DE MADEIRA COMPENSADA NAVAL (COM COLA FENOLICA), E = 4 MM, DE *1,60 X 2,20*MObs: dimensões entre asteríscos (*) indicam a aceitação de medidas aproximadas.PREÇOS DE INSUMOS</t>
  </si>
  <si>
    <t>CHAPA/BOBINA LISA EM ALUMINIO, LIGA 1.200 - H14, QUALQUER ESPESSURA, QUALQUERLARGURA</t>
  </si>
  <si>
    <t>CHAVE FUSIVEL PARA REDES DE DISTRIBUICAO, TENSAO DE 15,0 KV, CORRENTE NOMINALDO PORTA FUSIVEL DE 100 A, CAPACIDADE DE INTERRUPCAO SIMETRICA DE 7,10 KA,CAPACIDADE DE INTERRUPCAO ASSIMETRICA 10,00 KAObs: dimensões entre asteríscos (*) indicam a aceitação de medidas aproximadas.PREÇOS DE INSUMOS</t>
  </si>
  <si>
    <t>COLAR DE TOMADA EM POLIPROPILENO, PP, COM PARAFUSOS, PARA PEAD, 63 X 3/4" LIGACAO PREDIAL DE AGUA</t>
  </si>
  <si>
    <t>COLAR TOMADA PVC, COM TRAVAS, SAIDA ROSCAVEL COM BUCHA DE LATAO, DE 75 MM X1/2" OU 75 MM X 3/4", PARA LIGACAO PREDIAL DE AGUAObs: dimensões entre asteríscos (*) indicam a aceitação de medidas aproximadas.PREÇOS DE INSUMOS</t>
  </si>
  <si>
    <t>COMPRESSOR DE AR REBOCAVEL, VAZAO 189 PCM, PRESSAO EFETIVA DE TRABALHO 102PSI, MOTOR DIESEL, POTENCIA 63 CV</t>
  </si>
  <si>
    <t>CONCRETO USINADO BOMBEAVEL, CLASSE DE RESISTENCIA C20, COM BRITA 0 E 1, SLUMP =Obs: dimensões entre asteríscos (*) indicam a aceitação de medidas aproximadas.PREÇOS DE INSUMOS100 +/- 20 MM, EXCLUI SERVICO DE BOMBEAMENTO (NBR 8953)</t>
  </si>
  <si>
    <t>CONCRETO USINADO BOMBEAVEL, CLASSE DE RESISTENCIA C40, COM BRITA 0 E 1, SLUMP =100 +/- 20 MM, INCLUI SERVICO DE BOMBEAMENTO (NBR 8953)</t>
  </si>
  <si>
    <t>CONDULETE DE ALUMINIO TIPO E, PARA ELETRODUTO ROSCAVEL DE 1/2", COM TAMPACEGAObs: dimensões entre asteríscos (*) indicam a aceitação de medidas aproximadas.PREÇOS DE INSUMOS</t>
  </si>
  <si>
    <t>CONDULETE DE ALUMINIO TIPO T, PARA ELETRODUTO ROSCAVEL DE 4", COM TAMPA CEGA</t>
  </si>
  <si>
    <t>CONDULETE EM PVC, TIPO "LR", SEM TAMPA, DE 1"Obs: dimensões entre asteríscos (*) indicam a aceitação de medidas aproximadas.PREÇOS DE INSUMOS</t>
  </si>
  <si>
    <t>CONECTOR BRONZE/LATAO (REF 603) SEM ANEL DE SOLDA, BOLSA X ROSCA F, 22 MM X 3/4"</t>
  </si>
  <si>
    <t>CONECTOR MACHO RJ - 45, CATEGORIA 5 EObs: dimensões entre asteríscos (*) indicam a aceitação de medidas aproximadas.PREÇOS DE INSUMOS</t>
  </si>
  <si>
    <t>CONECTOR RETO DE ALUMINIO PARA ELETRODUTO DE 1 1/2", PARA ADAPTAR ENTRADA DEELETRODUTO METALICO FLEXIVEL EM QUADROS</t>
  </si>
  <si>
    <t>CONEXAO FIXA, ROSCA FEMEA, METALICA, COM ANEL DESLIZANTE, DN 16 MM X 1/2", PARATUBO PEXObs: dimensões entre asteríscos (*) indicam a aceitação de medidas aproximadas.PREÇOS DE INSUMOS</t>
  </si>
  <si>
    <t>CONEXAO FIXA, ROSCA MACHO, METALICA, PARA TUBO PEX, DN 25 MM X 3/4"</t>
  </si>
  <si>
    <t>CONTATOR TRIPOLAR, CORRENTE DE *265* A, TENSAO NOMINAL DE *500* V, CATEGORIA AC2 E AC-3Obs: dimensões entre asteríscos (*) indicam a aceitação de medidas aproximadas.PREÇOS DE INSUMOSCONTATOR TRIPOLAR, CORRENTE DE *265* A, TENSAO NOMINAL DE *500* V, CATEGORIA AC2 E AC-3</t>
  </si>
  <si>
    <t>CONTATOR TRIPOLAR, CORRENTE DE 32 A, TENSAO NOMINAL DE *500* V, CATEGORIA AC-2 EAC-3</t>
  </si>
  <si>
    <t>COTOVELO DE COBRE 90 GRAUS (REF 607) SEM ANEL DE SOLDA, BOLSA X BOLSA, 15 MMObs: dimensões entre asteríscos (*) indicam a aceitação de medidas aproximadas.PREÇOS DE INSUMOS</t>
  </si>
  <si>
    <t>COTOVELO DE REDUCAO 90 GRAUS DE FERRO GALVANIZADO, COM ROSCA BSP, DE 1 1/2" X3/4"</t>
  </si>
  <si>
    <t>COTOVELO 90 GRAUS DE FERRO GALVANIZADO, COM ROSCA BSP, DE 4"Obs: dimensões entre asteríscos (*) indicam a aceitação de medidas aproximadas.PREÇOS DE INSUMOS</t>
  </si>
  <si>
    <t>COTOVELO 90 GRAUS, PEAD PE 100, DE 63 MM, PARA ELETROFUSAO</t>
  </si>
  <si>
    <t>CURVA CURTA PVC, PB, JE, 45 GRAUS, DN 100 MM, PARA REDE COLETORA ESGOTO (NBR10569)Obs: dimensões entre asteríscos (*) indicam a aceitação de medidas aproximadas.PREÇOS DE INSUMOSCURVA CURTA PVC, PB, JE, 45 GRAUS, DN 100 MM, PARA REDE COLETORA ESGOTO (NBR10569)</t>
  </si>
  <si>
    <t>CURVA DE PVC 45 GRAUS, SOLDAVEL, 20 MM, PARA AGUA FRIA PREDIAL (NBR 5648)</t>
  </si>
  <si>
    <t>CURVA PVC LEVE, 90 GRAUS, COM PONTA E BOLSA LISA, DN 300 MMObs: dimensões entre asteríscos (*) indicam a aceitação de medidas aproximadas.PREÇOS DE INSUMOS</t>
  </si>
  <si>
    <t>CURVA PVC LONGA 45 GRAUS, 100 MM, PARA ESGOTO PREDIAL</t>
  </si>
  <si>
    <t>CURVA 135 GRAUS, PARA ELETRODUTO, EM ACO GALVANIZADO ELETROLITICO, DIAMETRODE 50 MM (2")</t>
  </si>
  <si>
    <t>CURVA 135 GRAUS, PARA ELETRODUTO, EM ACO GALVANIZADO ELETROLITICO, DIAMETRODE 80 MM (3")Obs: dimensões entre asteríscos (*) indicam a aceitação de medidas aproximadas.PREÇOS DE INSUMOS</t>
  </si>
  <si>
    <t>CURVA 45 GRAUS, PARA ELETRODUTO, EM ACO GALVANIZADO ELETROLITICO, DIAMETRODE 20 MM (3/4")</t>
  </si>
  <si>
    <t>CURVA 90 GRAUS DE FERRO GALVANIZADO, COM ROSCA BSP FEMEA, DE 1/2"Obs: dimensões entre asteríscos (*) indicam a aceitação de medidas aproximadas.PREÇOS DE INSUMOS</t>
  </si>
  <si>
    <t>CURVA 90 GRAUS, CURTA, DE PVC RIGIDO ROSCAVEL, DE 1/2", PARA ELETRODUTO</t>
  </si>
  <si>
    <t>CURVA 90 GRAUS, LONGA, DE PVC RIGIDO ROSCAVEL, DE 4", PARA ELETRODUTOObs: dimensões entre asteríscos (*) indicam a aceitação de medidas aproximadas.PREÇOS DE INSUMOS</t>
  </si>
  <si>
    <t>DISCO DE CORTE DIAMANTADO SEGMENTADO DIAMETRO DE 180 MM PARAESMERILHADEIRA 7 "</t>
  </si>
  <si>
    <t>DISJUNTOR TERMOMAGNETICO TRIPOLAR 150 A / 600 V, TIPO FXD / ICC - 35 KAObs: dimensões entre asteríscos (*) indicam a aceitação de medidas aproximadas.PREÇOS DE INSUMOS</t>
  </si>
  <si>
    <t>DISPOSITIVO DPS CLASSE II, 1 POLO, TENSAO MAXIMA DE 275 V, CORRENTE MAXIMA DE *30*KA (TIPO AC)</t>
  </si>
  <si>
    <t>DISPOSITIVO DR, 2 POLOS, SENSIBILIDADE DE 30 MA, CORRENTE DE 25 A, TIPO ACObs: dimensões entre asteríscos (*) indicam a aceitação de medidas aproximadas.PREÇOS DE INSUMOS</t>
  </si>
  <si>
    <t>DISTRIBUIDOR, PLASTICO, 2 SAIDAS, DN 32 X 16 MM, PARA CONEXAO COM CRIMPAGEM EMTUBO PEX</t>
  </si>
  <si>
    <t>DIVISORIA (N3) PAINEL/VIDRO/PAINEL MSO/COMEIA E=35MM - PERFIS SIMPLES ALUMINIOANOD NAT - COLOCADAObs: dimensões entre asteríscos (*) indicam a aceitação de medidas aproximadas.PREÇOS DE INSUMOS</t>
  </si>
  <si>
    <t>DOBRADICA TIPO VAI-E-VEM EM ACO/FERRO, TAMANHO 3'', GALVANIZADO, COM PARAFUSOS</t>
  </si>
  <si>
    <t>ELETRODO REVESTIDO AWS - E-6010, DIAMETRO IGUAL A 4,00 MMObs: dimensões entre asteríscos (*) indicam a aceitação de medidas aproximadas.PREÇOS DE INSUMOS</t>
  </si>
  <si>
    <t>ELETRODUTO FLEXIVEL PLANO EM PEAD, COR PRETA E LARANJA, DIAMETRO 25 MM</t>
  </si>
  <si>
    <t>ELETRODUTO/CONDULETE DE PVC RIGIDO, LISO, COR CINZA, DE 1", PARA INSTALACOESObs: dimensões entre asteríscos (*) indicam a aceitação de medidas aproximadas.PREÇOS DE INSUMOSAPARENTES (NBR 5410)</t>
  </si>
  <si>
    <t>EMENDA PARA CALHA PLUVIAL, PVC, DIAMETRO ENTRE 119 E 170 MM, PARA DRENAGEMPREDIAL</t>
  </si>
  <si>
    <t>ENDURECEDOR MINERAL DE BASE CIMENTICIA PARA PISO DE CONCRETOObs: dimensões entre asteríscos (*) indicam a aceitação de medidas aproximadas.PREÇOS DE INSUMOS</t>
  </si>
  <si>
    <t>ENGENHEIRO CIVIL JUNIOR</t>
  </si>
  <si>
    <t>EPI - FAMILIA SERVENTE - MENSALISTA (ENCARGOS COMPLEMENTARES - COLETADO CAIXA)Obs: dimensões entre asteríscos (*) indicam a aceitação de medidas aproximadas.PREÇOS DE INSUMOS</t>
  </si>
  <si>
    <t>EQUIPAMENTO PARA DEMARCACAO DE FAIXAS DE TRAFEGO A QUENTE, A SER MONTADOSOBRE CAMINHAO DE PBT MINIMO DE 17 T E DISTANCIA MINIMA ENTRE EIXOS DE 5,2 M,CAPACIDADE PARA 1.000 KG DE MATERIAL TERMOPLASTICO (INCLUI MONTAGEM, NAOINCLUI CAMINHAO E NEM COMPRESSOR DE AR)</t>
  </si>
  <si>
    <t>ESPACADOR / DISTANCIADOR TIPO GARRA DUPLA, EM PLASTICO, COBRIMENTO *20* MM,PARA FERRAGENS DE LAJES E FUNDO DE VIGASObs: dimensões entre asteríscos (*) indicam a aceitação de medidas aproximadas.PREÇOS DE INSUMOS</t>
  </si>
  <si>
    <t>ESPARGIDOR DE ASFALTO PRESSURIZADO, REBOCAVEL, TANQUE DE 2500 L, PNEUMATICO,COM MOTOR A GASOLINA 3,4HP</t>
  </si>
  <si>
    <t>ETANOLObs: dimensões entre asteríscos (*) indicam a aceitação de medidas aproximadas.PREÇOS DE INSUMOS</t>
  </si>
  <si>
    <t>EXTENSAO DE SOLDA 201 GLP, E = *2,5 A 4,0* MM</t>
  </si>
  <si>
    <t>FECHADURA DE EMBUTIR PARA PORTA EXTERNA, MAQUINA 40 MM, COM CILINDRO,MACANETA ALAVANCA E ROSETA REDONDA EM METAL CROMADO - NIVEL DE SEGURANCAMEDIO - COMPLETAObs: dimensões entre asteríscos (*) indicam a aceitação de medidas aproximadas.PREÇOS DE INSUMOS</t>
  </si>
  <si>
    <t>FECHADURA DE EMBUTIR PARA PORTA EXTERNA, MAQUINA 40 MM, SEM MACANETA, SEMESPELHO (SOMENTE MAQUINA) - NIVEL DE SEGURANCA MEDIO</t>
  </si>
  <si>
    <t>FERRAMENTAS - FAMILIA ENCANADOR - HORISTA (ENCARGOS COMPLEMENTARES COLETADO CAIXA)</t>
  </si>
  <si>
    <t>FERRAMENTAS - FAMILIA ENCANADOR - MENSALISTA (ENCARGOS COMPLEMENTARES Obs: dimensões entre asteríscos (*) indicam a aceitação de medidas aproximadas.PREÇOS DE INSUMOSCOLETADO CAIXA)</t>
  </si>
  <si>
    <t>FIO DE COBRE, SOLIDO, CLASSE 1, ISOLACAO EM PVC/A, ANTICHAMA BWF-B, 450/750V,SECAO NOMINAL 1,5 MM2</t>
  </si>
  <si>
    <t>FIO DE COBRE, SOLIDO, CLASSE 1, ISOLACAO EM PVC/A, ANTICHAMA BWF-B, 450/750V,SECAO NOMINAL 2,5 MM2Obs: dimensões entre asteríscos (*) indicam a aceitação de medidas aproximadas.PREÇOS DE INSUMOS</t>
  </si>
  <si>
    <t>FLANGE SEXTAVADO DE FERRO GALVANIZADO, COM ROSCA BSP, DE 1 1/2"</t>
  </si>
  <si>
    <t>FLANGE SEXTAVADO DE FERRO GALVANIZADO, COM ROSCA BSP, DE 4"Obs: dimensões entre asteríscos (*) indicam a aceitação de medidas aproximadas.PREÇOS DE INSUMOS</t>
  </si>
  <si>
    <t>FUSIVEL DIAZED 35 A TAMANHO DIII, CAPACIDADE DE INTERRUPCAO DE 50 KA EM VCA E 8KA EM VCC, TENSAO NOMIMNAL DE 500 V</t>
  </si>
  <si>
    <t>GABIAO TIPO CAIXA, MALHA HEXAGONAL 8 X 10 CM (ZN/AL), FIO 2,7 MM, DIMENSOES 2,0 X 1,0X 0,5 M (C X L X A)Obs: dimensões entre asteríscos (*) indicam a aceitação de medidas aproximadas.PREÇOS DE INSUMOS</t>
  </si>
  <si>
    <t>GABIAO TIPO CAIXA, MALHA HEXAGONAL 8 X 10 CM (ZN/AL), FIO DE 2,7 MM, DIMENSOES 2,0 X1,0 X 1,0 M (C X L X A)</t>
  </si>
  <si>
    <t>GEOTEXTIL NAO TECIDO AGULHADO DE FILAMENTOS CONTINUOS 100% POLIESTER,RESITENCIA A TRACAO = 14 KN/MObs: dimensões entre asteríscos (*) indicam a aceitação de medidas aproximadas.PREÇOS DE INSUMOS</t>
  </si>
  <si>
    <t>GRAMPO PARALELO METALICO PARA CABO DE 6 A 50 MM2, COM 2 PARAFUSOS</t>
  </si>
  <si>
    <t>GRELHA FOFO SIMPLES COM REQUADRO, CARGA MAXIMA 1,5 T, 150 X 1000 MM, E= *15* MMObs: dimensões entre asteríscos (*) indicam a aceitação de medidas aproximadas.PREÇOS DE INSUMOS</t>
  </si>
  <si>
    <t>GUARNICAO/ ALIZAR/ VISTA MACICA, E= *1* CM, L= *4,5* CM, EM CEDRINHO/ ANGELIMCOMERCIAL/ EUCALIPTO/ CURUPIXA/ PEROBA/ CUMARU OU EQUIVALENTE DA REGIAO</t>
  </si>
  <si>
    <t>GUINDAUTO HIDRAULICO, CAPACIDADE MAXIMA DE CARGA 10000 KG, MOMENTO MAXIMO DECARGA 23 TM , ALCANCE MAXIMO HORIZONTAL 11,80 M, PARA MONTAGEM SOBRE CHASSIDE CAMINHAO PBT MINIMO 15000 KG (INCLUI MONTAGEM, NAO INCLUI CAMINHAO)Obs: dimensões entre asteríscos (*) indicam a aceitação de medidas aproximadas.PREÇOS DE INSUMOS</t>
  </si>
  <si>
    <t>HIDRANTE DE COLUNA COMPLETO, EM FERRO FUNDIDO, DN = 75 MM, COM REGISTRO,CUNHA DE BORRACHA, CURVA DESSIMETRICA, EXTREMIDADE E TAMPAS (INCLUI KITFIXACAO)</t>
  </si>
  <si>
    <t>IMPERMEABILIZADORObs: dimensões entre asteríscos (*) indicam a aceitação de medidas aproximadas.PREÇOS DE INSUMOS</t>
  </si>
  <si>
    <t>INTERRUPTOR SIMPLES 10A, 250V, CONJUNTO MONTADO PARA EMBUTIR 4" X 2" (PLACA +SUPORTE + MODULO)</t>
  </si>
  <si>
    <t>JANELA BASCULANTE EM ALUMINIO, 100 X 80 CM (A X L), ACABAMENTO ACET OU BRILHANTE,Obs: dimensões entre asteríscos (*) indicam a aceitação de medidas aproximadas.PREÇOS DE INSUMOSBATENTE/REQUADRO DE 3 A 14 CM, COM VIDRO, SEM GUARNICAO/ALIZAR</t>
  </si>
  <si>
    <t>JANELA DE CORRER EM ALUMINIO, VENEZIANA, 120 X 150 CM (A X L), 6 FLS (4 VENEZIANAS E2 VIDROS), SEM BANDEIRA, ACABAMENTO ACET OU BRILHANTE, BATENTE/REQUADRO DE 6 A14 CM, COM VIDRO, SEM GUARNICAO/ALIZAR</t>
  </si>
  <si>
    <t>JANELA DE 6 FOLHAS DE CORRER EM MADEIRA IMBUIA/CEDRO ARANA/CEDRO ROSA OUObs: dimensões entre asteríscos (*) indicam a aceitação de medidas aproximadas.PREÇOS DE INSUMOSEQUIVALENTE DA REGIAO, CAIXA DO BATENTE/MARCO *10* CM, 2 FOLHAS DE CORRERVENEZIANA, 2 FOLHAS FIXAS VENEZIANA E 2 FOLHAS DE CORRER PARA VIDRO, COMFERRAGENS (SEM VIDRO, SEM ACABAMENTO E SEM GUARNICAO/ALIZAR)</t>
  </si>
  <si>
    <t>JARDINEIRO (MENSALISTA)</t>
  </si>
  <si>
    <t>JOELHO PPR, 45 GRAUS, SOLDAVEL, DN 32 MM, PARA AGUA QUENTE PREDIALObs: dimensões entre asteríscos (*) indicam a aceitação de medidas aproximadas.PREÇOS DE INSUMOS</t>
  </si>
  <si>
    <t>JOELHO PVC, SOLDAVEL COM ROSCA, 90 GRAUS, 32 MM X 3/4", PARA AGUA FRIA PREDIAL</t>
  </si>
  <si>
    <t>JOELHO PVC, SOLDAVEL, 90 GRAUS, 60 MM, PARA AGUA FRIA PREDIALObs: dimensões entre asteríscos (*) indicam a aceitação de medidas aproximadas.PREÇOS DE INSUMOS</t>
  </si>
  <si>
    <t>JOELHO ROSCA FEMEA MOVEL, METALICO, PARA CONEXAO COM ANEL DESLIZANTE EMTUBO PEX, DN 20 MM X 3/4"</t>
  </si>
  <si>
    <t>JOELHO 90 GRAUS, ROSCA FEMEA TERMINAL, PLASTICO, PARA CONEXAO COM CRIMPAGEMEM TUBO PEX, DN 32 MM X 1"Obs: dimensões entre asteríscos (*) indicam a aceitação de medidas aproximadas.PREÇOS DE INSUMOS</t>
  </si>
  <si>
    <t>JOELHO 90 GRAUS, ROSCA MACHO TERMINAL, PLASTICO, PARA CONEXAO COM CRIMPAGEMEM TUBO PEX, DN 32 MM X 1"</t>
  </si>
  <si>
    <t>JUNCAO DE REDUCAO INVERTIDA, PVC SOLDAVEL, 100 X 75 MM, SERIE NORMAL PARAESGOTO PREDIALObs: dimensões entre asteríscos (*) indicam a aceitação de medidas aproximadas.PREÇOS DE INSUMOS</t>
  </si>
  <si>
    <t>JUNCAO DUPLA, PVC SOLDAVEL, DN 75 X 75 X 75 MM , SERIE NORMAL PARA ESGOTOPREDIAL</t>
  </si>
  <si>
    <t>JUNTA PLASTICA DE DILATACAO PARA PISOS, COR CINZA, 17 X 3 MM (ALTURA X ESPESSURA)Obs: dimensões entre asteríscos (*) indicam a aceitação de medidas aproximadas.PREÇOS DE INSUMOS</t>
  </si>
  <si>
    <t>KIT CAVALETE, PVC, COM REGISTRO, PARA HIDROMETRO, BITOLAS 1/2" OU 3/4" - COMPLETO</t>
  </si>
  <si>
    <t>KIT PORTA PRONTA DE MADEIRA, FOLHA MEDIA (NBR 15930) DE 60 X 210 CM, E = 35 MM,NUCLEO SARRAFEADO, ESTRUTURA USINADA PARA FECHADURA, CAPA LISA EM HDF,ACABAMENTO EM PRIMER PARA PINTURA (INCLUI MARCO, ALIZARES E DOBRADICAS)Obs: dimensões entre asteríscos (*) indicam a aceitação de medidas aproximadas.PREÇOS DE INSUMOS</t>
  </si>
  <si>
    <t>KIT PORTA PRONTA DE MADEIRA, FOLHA MEDIA (NBR 15930) DE 60 X 210 CM, E = 35 MM,NUCLEO SARRAFEADO, ESTRUTURA USINADA PARA FECHADURA, CAPA LISA EM HDF,ACABAMENTO MELAMINICO BRANCO (INCLUI MARCO, ALIZARES E DOBRADICAS)</t>
  </si>
  <si>
    <t>LETRA ACO INOX (AISI 304), CHAPA NUM. 22, RECORTADO, H= 20 CM (SEM RELEVO)</t>
  </si>
  <si>
    <t>LIMPADORA DE SUCCAO TANQUE 7000 L, BOMBA 12 M3/MIN 95% VACUO (INCLUI MONTAGEM,NAO INCLUI CAMINHAO)Obs: dimensões entre asteríscos (*) indicam a aceitação de medidas aproximadas.PREÇOS DE INSUMOS</t>
  </si>
  <si>
    <t>LOCACAO DE CONTAINER 2,30 X 6,00 M, ALT. 2,50 M, PARA SANITARIO, COM 4 BACIAS, 8CHUVEIROS,1 LAVATORIO E 1 MICTORIO</t>
  </si>
  <si>
    <t>LOCACAO DE ESCORA METALICA TELESCOPICA, COM ALTURA REGULAVEL DE *1,80* A *3,20*M, COM CAPACIDADE DE CARGA DE NO MINIMO 1000 KGF (10 KN), INCLUSO TRIPE EFORCADOObs: dimensões entre asteríscos (*) indicam a aceitação de medidas aproximadas.PREÇOS DE INSUMOS</t>
  </si>
  <si>
    <t>LUMINARIA DE SOBREPOR EM CHAPA DE ACO PARA 1 LAMPADA FLUORESCENTE DE *36* W,PERFIL COMERCIAL (NAO INCLUI REATOR E LAMPADA)</t>
  </si>
  <si>
    <t>LUMINARIA HERMETICA IP-65 PARA 2 DUAS LAMPADAS DE 14/16/18/20 W (NAO INCLUIREATOR E LAMPADAS)Obs: dimensões entre asteríscos (*) indicam a aceitação de medidas aproximadas.PREÇOS DE INSUMOS</t>
  </si>
  <si>
    <t>LUVA DE COBRE (REF 600) SEM ANEL DE SOLDA, BOLSA X BOLSA, 66 MM</t>
  </si>
  <si>
    <t>LUVA DE CORRER PARA TUBO SOLDAVEL, PVC, 50 MM, PARA AGUA FRIA PREDIALObs: dimensões entre asteríscos (*) indicam a aceitação de medidas aproximadas.PREÇOS DE INSUMOS</t>
  </si>
  <si>
    <t>LUVA DE PRESSAO, EM PVC, DE 20 MM, PARA ELETRODUTO FLEXIVEL</t>
  </si>
  <si>
    <t>LUVA DE REDUCAO DE FERRO GALVANIZADO, COM ROSCA BSP, DE 2 1/2" X 1 1/2"Obs: dimensões entre asteríscos (*) indicam a aceitação de medidas aproximadas.PREÇOS DE INSUMOS</t>
  </si>
  <si>
    <t>LUVA DE REDUCAO PARA TUBO PEX, PLASTICA, PARA CONEXAO COM CRIMPAGEM, DN 20 X16 MM</t>
  </si>
  <si>
    <t>LUVA EM ACO CARBONO, SOLDAVEL, PRESSAO 3.000 LBS, DN 1 1/4"Obs: dimensões entre asteríscos (*) indicam a aceitação de medidas aproximadas.PREÇOS DE INSUMOS</t>
  </si>
  <si>
    <t>LUVA PARA ELETRODUTO, EM ACO GALVANIZADO ELETROLITICO, DIAMETRO DE 65 MM (21/2")</t>
  </si>
  <si>
    <t>LUVA PPR, SOLDAVEL, DN 90 MM, PARA AGUA QUENTE PREDIALObs: dimensões entre asteríscos (*) indicam a aceitação de medidas aproximadas.PREÇOS DE INSUMOS</t>
  </si>
  <si>
    <t>LUVA SIMPLES, PVC PBA, JE, DN 75 / DE 85 MM, PARA REDE AGUA (NBR 10351)</t>
  </si>
  <si>
    <t>MACANETA ALAVANCA, RETA SIMPLES / OCA, CROMADA, COMPRIMENTO DE 10 A 16 CM,ACABAMENTO PADRAO POPULAR - SOMENTE MACANETASObs: dimensões entre asteríscos (*) indicam a aceitação de medidas aproximadas.PREÇOS DE INSUMOS</t>
  </si>
  <si>
    <t>MADEIRA ROLICA TRATADA, EUCALIPTO OU EQUIVALENTE DA REGIAO, H = 2,2 M, D = 8 A 11CM (PARA CERCA)</t>
  </si>
  <si>
    <t>MANGUEIRA DE INCENDIO, TIPO 2, DE 1 1/2", COMPRIMENTO = 30 M, TECIDO EM FIO DEObs: dimensões entre asteríscos (*) indicam a aceitação de medidas aproximadas.PREÇOS DE INSUMOSPOLIESTER E TUBO INTERNO EM BORRACHA SINTETICA, COM UNIOES</t>
  </si>
  <si>
    <t>MANOMETRO COM CAIXA EM ACO PINTADO, ESCALA *10* KGF/CM2 (*10* BAR), DIAMETRONOMINAL DE *63* MM, CONEXAO DE 1/4"</t>
  </si>
  <si>
    <t>MANTA TERMOPLASTICA, PEAD, GEOMEMBRANA TEXTURIZADA EM AMBAS AS FACES, E =Obs: dimensões entre asteríscos (*) indicam a aceitação de medidas aproximadas.PREÇOS DE INSUMOS1,50 MM (NBR 15352)</t>
  </si>
  <si>
    <t>MAQUINA PARA CORTE COM DISCO ABRASIVO DE DIAMETRO DE 18'' (450 MM), COM MOTORELETRICO TRIFASICO DE 10 CV</t>
  </si>
  <si>
    <t>MATERIAL FILTRANTE (PEDREGULHO) 38 A 25,4 MM (POSTO PEDREIRA/FORNECEDOR, SEMFRETE)Obs: dimensões entre asteríscos (*) indicam a aceitação de medidas aproximadas.PREÇOS DE INSUMOS</t>
  </si>
  <si>
    <t>MEIA CANA DE MADEIRA CEDRINHO OU EQUIVALENTE DA REGIAO, ACABAMENTO PARAFORRO PAULISTA, *2,5 X 2,5* CM</t>
  </si>
  <si>
    <t>MINIESCAVADEIRA SOBRE ESTEIRAS, POTENCIA LIQUIDA DE *42* HP, PESO OPERACIONALObs: dimensões entre asteríscos (*) indicam a aceitação de medidas aproximadas.PREÇOS DE INSUMOSDE *4.500* KG</t>
  </si>
  <si>
    <t>MINIESCAVADEIRA SOBRE ESTEIRAS, POTENCIA LIQUIDA DE *42* HP, PESO OPERACIONALDE *5.300* KG</t>
  </si>
  <si>
    <t>MOTORISTA DE CAMINHAO-CARRETA</t>
  </si>
  <si>
    <t>MOTORISTA DE CAMINHAO-CARRETA (MENSALISTA)Obs: dimensões entre asteríscos (*) indicam a aceitação de medidas aproximadas.PREÇOS DE INSUMOS</t>
  </si>
  <si>
    <t>NIPLE DE FERRO GALVANIZADO, COM ROSCA BSP, DE 2"</t>
  </si>
  <si>
    <t>NIPLE DE FERRO GALVANIZADO, COM ROSCA BSP, DE 6"Obs: dimensões entre asteríscos (*) indicam a aceitação de medidas aproximadas.PREÇOS DE INSUMOS</t>
  </si>
  <si>
    <t>OLEO LUBRIFICANTE PARA MOTORES DE EQUIPAMENTOS PESADOS (CAMINHOES,TRATORES, RETROS E ETC)</t>
  </si>
  <si>
    <t>OPERADOR DE BETONEIRA ESTACIONARIA / MISTURADOR (MENSALISTA)Obs: dimensões entre asteríscos (*) indicam a aceitação de medidas aproximadas.PREÇOS DE INSUMOS</t>
  </si>
  <si>
    <t>PA CARREGADEIRA SOBRE RODAS, POTENCIA LIQUIDA 213 HP, CAPACIDADE DA CACAMBADE 1,9 A 3,5 M3, PESO OPERACIONAL MAXIMO DE 19234 KG</t>
  </si>
  <si>
    <t>PAINEL TERMOISOLANTE PARA FECHAMENTOS VERTICAIS (INCLUI PARAFUSOS DE FIXACAO)REVESTIDO EM ACO GALVALUME, LARGURA UTIL DE 1100 MM, REVESTIMENTO COMObs: dimensões entre asteríscos (*) indicam a aceitação de medidas aproximadas.PREÇOS DE INSUMOSESPESSURA DE 0,50 MM, COM PRE-PINTURA NAS DUAS FACES, NUCLEO EM POLIURETANO(PUR) COM ESPESSURA 40/50 MM</t>
  </si>
  <si>
    <t>PARAFUSO DRY WALL, EM ACO FOSFATIZADO, CABECA TROMBETA E PONTA AGULHA (TA),COMPRIMENTO 25 MM</t>
  </si>
  <si>
    <t>PARAFUSO FRANCES METRICO ZINCADO, DIAMETRO 12 MM, COMPRIMENTO 150 MM, COMObs: dimensões entre asteríscos (*) indicam a aceitação de medidas aproximadas.PREÇOS DE INSUMOSPORCA SEXTAVADA E ARRUELA DE PRESSAO MEDIA</t>
  </si>
  <si>
    <t>PARAFUSO ROSCA SOBERBA ZINCADO CABECA CHATA FENDA SIMPLES 4,8 X 40 MM (1.1/2 ")</t>
  </si>
  <si>
    <t>PARAFUSO ZINCADO 5/16 " X 250 MM PARA FIXACAO DE TELHA DE FIBROCIMENTO CANALETE49, INCLUI BUCHA NYLON S-10Obs: dimensões entre asteríscos (*) indicam a aceitação de medidas aproximadas.PREÇOS DE INSUMOS</t>
  </si>
  <si>
    <t>PASTILHA CERAMICA/PORCELANA, REVEST INT/EXT E PISCINA, CORES QUENTES *5 X 5* CM</t>
  </si>
  <si>
    <t>PECA DE MADEIRA NAO APARELHADA *7,5 X 7,5* CM (3 X 3 ") MACARANDUBA, ANGELIM OUEQUIVALENTE DA REGIAOObs: dimensões entre asteríscos (*) indicam a aceitação de medidas aproximadas.PREÇOS DE INSUMOS</t>
  </si>
  <si>
    <t>PEDREGULHO OU PICARRA DE JAZIDA, AO NATURAL, PARA BASE DE PAVIMENTACAO(RETIRADO NA JAZIDA, SEM TRANSPORTE)</t>
  </si>
  <si>
    <t>PERFIL "U" ENRIJECIDO DE ACO GALVANIZADO, DOBRADO, 150 X 60 X 20 MM, E = 3,00 MM OUObs: dimensões entre asteríscos (*) indicam a aceitação de medidas aproximadas.PREÇOS DE INSUMOS200 X 75 X 25 MM, E = 3,75 MM</t>
  </si>
  <si>
    <t>PERFIL MONTANTE, FORMATO C, EM ACO ZINCADO, PARA ESTRUTURA PAREDE DRYWALL, E= 0,5 MM, 90 X 3000 MM (L X C)</t>
  </si>
  <si>
    <t>PERFURATRIZ MANUAL, TORQUE MAXIMO 83 N.M, POTENCIA 5 CV, COM DIAMETRO MAXIMO4", PARA SOLO GRAMPEADO (INCLUI SUPORTE OU CHASSI TIPO MESA)Obs: dimensões entre asteríscos (*) indicam a aceitação de medidas aproximadas.PREÇOS DE INSUMOSPERFURATRIZ MANUAL, TORQUE MAXIMO 83 N.M, POTENCIA 5 CV, COM DIAMETRO MAXIMO4", PARA SOLO GRAMPEADO (INCLUI SUPORTE OU CHASSI TIPO MESA)</t>
  </si>
  <si>
    <t>PINO DE ACO COM ROSCA 1/4 ", COMPRIMENTO DA HASTE = 30 MM E ROSCA = 20 MM (ACAODIRETA)</t>
  </si>
  <si>
    <t>PISO EM GRANITO, POLIDO, TIPO AMENDOA/ AMARELO CAPRI/ AMARELO DOURADOCARIOCA OU OUTROS EQUIVALENTES DA REGIAO, FORMATO MENOR OU IGUAL A 3025 CM2,Obs: dimensões entre asteríscos (*) indicam a aceitação de medidas aproximadas.PREÇOS DE INSUMOSE= *2* CM</t>
  </si>
  <si>
    <t>PISO TATIL ALERTA OU DIRECIONAL, DE BORRACHA, COLORIDO, 25 X 25 CM, E = 5 MM, PARACOLA</t>
  </si>
  <si>
    <t>PLACA DE OBRA (PARA CONSTRUCAO CIVIL) EM CHAPA GALVANIZADA *N. 22*, ADESIVADA,DE *2,0 X 1,125* MObs: dimensões entre asteríscos (*) indicam a aceitação de medidas aproximadas.PREÇOS DE INSUMOS</t>
  </si>
  <si>
    <t>PLACA DE VENTILACAO PARA TELHA DE FIBROCIMENTO CANALETE 49 KALHETA</t>
  </si>
  <si>
    <t>PO DE MARMORE (POSTO PEDREIRA/FORNECEDOR, SEM FRETE)Obs: dimensões entre asteríscos (*) indicam a aceitação de medidas aproximadas.PREÇOS DE INSUMOS</t>
  </si>
  <si>
    <t>PONTALETE DE MADEIRA NAO APARELHADA *7,5 X 7,5* CM (3 X 3 ") PINUS, MISTA OUEQUIVALENTE DA REGIAO</t>
  </si>
  <si>
    <t>PORTA DE MADEIRA QUADRICULADA PARA VIDRO, DE CORRER (EUCALIPTO OUEQUIVALENTE REGIONAL), E = *3,5* CMObs: dimensões entre asteríscos (*) indicam a aceitação de medidas aproximadas.PREÇOS DE INSUMOS</t>
  </si>
  <si>
    <t>PORTA DE MADEIRA, FOLHA LEVE (NBR 15930) DE 80 X 210 CM, E = *35* MM, NUCLEOCOLMEIA, CAPA LISA EM HDF, ACABAMENTO EM PRIMER PARA PINTURA</t>
  </si>
  <si>
    <t>PORTAO DE CORRER EM CHAPA TIPO PAINEL LAMBRIL QUADRADO, COM PORTA SOCIALCOMPLETA INCLUIDA, COM REQUADRO, ACABAMENTO NATURAL, COM TRILHOS EObs: dimensões entre asteríscos (*) indicam a aceitação de medidas aproximadas.PREÇOS DE INSUMOSROLDANAS</t>
  </si>
  <si>
    <t>POSTE CONICO CONTINUO EM ACO GALVANIZADO, CURVO, BRACO DUPLO, ENGASTADO, H= 9 M, DIAMETRO INFERIOR = *135* MM</t>
  </si>
  <si>
    <t>PRANCHAO DE MADEIRA NAO APARELHADA *8 X 30* CM, MACARANDUBA, ANGELIM OUObs: dimensões entre asteríscos (*) indicam a aceitação de medidas aproximadas.PREÇOS DE INSUMOSEQUIVALENTE DA REGIAO</t>
  </si>
  <si>
    <t>PREGO DE ACO POLIDO COM CABECA DUPLA 17 X 27 (2 1/2 X 11)</t>
  </si>
  <si>
    <t>PRUMO DE PAREDE EM ACO 700 A 750 G</t>
  </si>
  <si>
    <t>PULSADOR CAMPAINHA 10A, 250V (APENAS MODULO)Obs: dimensões entre asteríscos (*) indicam a aceitação de medidas aproximadas.PREÇOS DE INSUMOS</t>
  </si>
  <si>
    <t>QUADRO DE DISTRIBUICAO, SEM BARRAMENTO, EM PVC, DE EMBUTIR, PARA 12DISJUNTORES NEMA OU 16 DISJUNTORES DIN</t>
  </si>
  <si>
    <t>QUADRO DE DISTRIBUICAO, SEM BARRAMENTO, EM PVC, DE EMBUTIR, PARA 3Obs: dimensões entre asteríscos (*) indicam a aceitação de medidas aproximadas.PREÇOS DE INSUMOSDISJUNTORES NEMA OU 4 DISJUNTORES DIN</t>
  </si>
  <si>
    <t>RECICLADORA DE ASFALTO A FRIO SOBRE RODAS, LARG. FRESAGEM 2,00 M, POT. 315KW/422 HP</t>
  </si>
  <si>
    <t>REDUCAO EXCENTRICA PVC P/ ESG PREDIAL DN 75 X 50MMObs: dimensões entre asteríscos (*) indicam a aceitação de medidas aproximadas.PREÇOS DE INSUMOS</t>
  </si>
  <si>
    <t>REGISTRO GAVETA BRUTO EM LATAO FORJADO, BITOLA 1 1/4 " (REF 1509)</t>
  </si>
  <si>
    <t>REGISTRO GAVETA COM ACABAMENTO E CANOPLA CROMADOS, SIMPLES, BITOLA 1 1/4 "(REF 1509)Obs: dimensões entre asteríscos (*) indicam a aceitação de medidas aproximadas.PREÇOS DE INSUMOS</t>
  </si>
  <si>
    <t>REVESTIMENTO DE PAREDE EM GRANILITE, MARMORITE OU GRANITINA - ESP = 5 MM(INCLUSO EXECUCAO)</t>
  </si>
  <si>
    <t>RIPA DE MADEIRA NAO APARELHADA *1,5 X 5* CM, MACARANDUBA, ANGELIM OUEQUIVALENTE DA REGIAOObs: dimensões entre asteríscos (*) indicam a aceitação de medidas aproximadas.PREÇOS DE INSUMOSRIPA DE MADEIRA NAO APARELHADA *1,5 X 5* CM, MACARANDUBA, ANGELIM OUEQUIVALENTE DA REGIAO</t>
  </si>
  <si>
    <t>ROLO COMPACTADOR VIBRATORIO PE DE CARNEIRO, COM CONTROLE REMOTO POR RADIO,POTENCIA 12,5 KW, PESO OPERACIONAL DE 1,675 T, LARGURA DE TRABALHO 0,85 M</t>
  </si>
  <si>
    <t>ROTACAO VERTICAL DUPLO, EM TUBO DE ACO CARBONO, PINTURA NO PROCESSOELETROSTATICO - EQUIPAMENTO DE GINASTICA PARA ACADEMIA AO AR LIVRE / ACADEMIADA TERCEIRA IDADE - ATIObs: dimensões entre asteríscos (*) indicam a aceitação de medidas aproximadas.PREÇOS DE INSUMOS</t>
  </si>
  <si>
    <t>SEIXO ROLADO PARA APLICACAO EM CONCRETO (POSTO PEDREIRA/FORNECEDOR, SEMFRETE)</t>
  </si>
  <si>
    <t>SELIM PVC, SOLDAVEL, SEM TRAVA, JE, 90 GRAUS, DN 200 X 100 MM, PARA REDE COLETORAESGOTO (NBR 10569)Obs: dimensões entre asteríscos (*) indicam a aceitação de medidas aproximadas.PREÇOS DE INSUMOSSELIM PVC, SOLDAVEL, SEM TRAVA, JE, 90 GRAUS, DN 200 X 100 MM, PARA REDE COLETORAESGOTO (NBR 10569)</t>
  </si>
  <si>
    <t>SIFAO PLASTICO FLEXIVEL SAIDA VERTICAL PARA COLUNA LAVATORIO, 1 X 1.1/2 "</t>
  </si>
  <si>
    <t>SOLDA EM VARETA FOSCOPER, D = *2,5* MM X COMPRIMENTO 500 MMObs: dimensões entre asteríscos (*) indicam a aceitação de medidas aproximadas.PREÇOS DE INSUMOS</t>
  </si>
  <si>
    <t>SPRINKLER TIPO PENDENTE, 68 GRAUS CELSIUS (BULBO VERMELHO), ACABAMENTONATURAL, 1/2" - 15 MM</t>
  </si>
  <si>
    <t>SUPORTE PARA TUBO DIAMETRO NOMINAL 2", COM ROSCA MECANICAObs: dimensões entre asteríscos (*) indicam a aceitação de medidas aproximadas.PREÇOS DE INSUMOS</t>
  </si>
  <si>
    <t>TACO DE MADEIRA PARA PISO, IPE (CERNE) OU EQUIVALENTE DA REGIAO, 7 X 42 CM, E = 2CM</t>
  </si>
  <si>
    <t>TAMPA PARA CONDULETE, EM PVC, PARA 1 MODULO RJObs: dimensões entre asteríscos (*) indicam a aceitação de medidas aproximadas.PREÇOS DE INSUMOS</t>
  </si>
  <si>
    <t>TAMPAO COMPLETO PARA TIL, EM PVC, OCRE, DN 100 MM, PARA REDE COLETORA DEESGOTO</t>
  </si>
  <si>
    <t>TANQUE DE ACO CARBONO NAO REVESTIDO, PARA TRANSPORTE DE AGUA COMCAPACIDADE DE 10 M3, COM BOMBA CENTRIFUGA POR TOMADA DE FORCA, VAZAO MAXIMA*75* M3/H (INCLUI MONTAGEM, NAO INCLUI CAMINHAO)Obs: dimensões entre asteríscos (*) indicam a aceitação de medidas aproximadas.PREÇOS DE INSUMOS</t>
  </si>
  <si>
    <t>TANQUE SIMPLES EM MARMORE SINTETICO DE FIXAR NA PAREDE, CAPACIDADE *22* L, *60 X46* CM</t>
  </si>
  <si>
    <t>TE DE INSPECAO, PVC, SERIE R, 100 X 75 MM, PARA ESGOTO PREDIALObs: dimensões entre asteríscos (*) indicam a aceitação de medidas aproximadas.PREÇOS DE INSUMOS</t>
  </si>
  <si>
    <t>TE DE REDUCAO DE FERRO GALVANIZADO, COM ROSCA BSP, DE 1" X 3/4"</t>
  </si>
  <si>
    <t>TE DE REDUCAO, CPVC, 28 X 22 MM, PARA AGUA QUENTE PREDIALObs: dimensões entre asteríscos (*) indicam a aceitação de medidas aproximadas.PREÇOS DE INSUMOS</t>
  </si>
  <si>
    <t>TE DE REDUCAO, PVC PBA, BBB, JE, DN 100 X 75 / DE 110 X 85 MM, PARA REDE AGUA (NBR10351)</t>
  </si>
  <si>
    <t>TE MISTURADOR METALICO, PARA CONEXAO COM ANEL DESLIZANTE EM TUBO PEX, DN 20MM X 3/4"Obs: dimensões entre asteríscos (*) indicam a aceitação de medidas aproximadas.PREÇOS DE INSUMOS</t>
  </si>
  <si>
    <t>TE MISTURADOR, CPVC, SOLDAVEL, 22 MM, PARA AGUA QUENTE</t>
  </si>
  <si>
    <t>TE ROSCA MACHO, METALICO, PARA CONEXAO COM ANEL DESLIZANTE EM TUBO PEX, DN 20MM X 1/2"</t>
  </si>
  <si>
    <t>TE ROSCA MACHO, METALICO, PARA CONEXAO COM ANEL DESLIZANTE EM TUBO PEX, DN 20MM X 3/4"Obs: dimensões entre asteríscos (*) indicam a aceitação de medidas aproximadas.PREÇOS DE INSUMOS</t>
  </si>
  <si>
    <t>TE, PVC PBA, BBB, 90 GRAUS, DN 50 / DE 60 MM, PARA REDE AGUA (NBR 10351)</t>
  </si>
  <si>
    <t>TE, PVC, SERIE R, 150 X 150 MM, PARA ESGOTO PREDIALObs: dimensões entre asteríscos (*) indicam a aceitação de medidas aproximadas.PREÇOS DE INSUMOS</t>
  </si>
  <si>
    <t>TELA DE ACO SOLDADA NERVURADA, CA-60, Q-283 (4,48 KG/M2), DIAMETRO DO FIO = 6,0 MM,LARGURA = 2,45 X 6,00 M DE COMPRIMENTO, ESPACAMENTO DA MALHA = 10 X 10 CM</t>
  </si>
  <si>
    <t>TELA DE ARAME GALVANIZADA QUADRANGULAR / LOSANGULAR, FIO 2,11 MM (14 BWG),MALHA 8 X 8 CM, H = 2 MObs: dimensões entre asteríscos (*) indicam a aceitação de medidas aproximadas.PREÇOS DE INSUMOS</t>
  </si>
  <si>
    <t>TELHA DE FIBROCIMENTO ONDULADA E = 4 MM, DE 2,13 X 0,50 M (SEM AMIANTO)</t>
  </si>
  <si>
    <t>TELHA DE FIBROCIMENTO ONDULADA E = 8 MM, DE 3,66 X 1,10 M (SEM AMIANTO)Obs: dimensões entre asteríscos (*) indicam a aceitação de medidas aproximadas.PREÇOS DE INSUMOS</t>
  </si>
  <si>
    <t>TELHA TRAPEZOIDAL EM ACO ZINCADO, SEM PINTURA, ALTURA DE APROXIMADAMENTE 40MM, ESPESSURA DE 0,50 MM E LARGURA UTIL DE 980 MM</t>
  </si>
  <si>
    <t>TERMINAL A COMPRESSAO EM COBRE ESTANHADO PARA CABO 35 MM2, 1 FURO E 1Obs: dimensões entre asteríscos (*) indicam a aceitação de medidas aproximadas.PREÇOS DE INSUMOSCOMPRESSAO, PARA PARAFUSO DE FIXACAO M8</t>
  </si>
  <si>
    <t>TERMINAL METALICO A PRESSAO PARA 1 CABO DE 95 A 120 MM2, COM 2 FUROS PARAFIXACAO</t>
  </si>
  <si>
    <t>TIL TUBO QUEDA, EM PVC, JE, BBB, DN 100 X 100 MM, PARA REDE COLETORA DE ESGOTO(NBR 10569)Obs: dimensões entre asteríscos (*) indicam a aceitação de medidas aproximadas.PREÇOS DE INSUMOS</t>
  </si>
  <si>
    <t>TOMADA PARA ANTENA DE TV, CABO COAXIAL DE 9 MM (APENAS MODULO)</t>
  </si>
  <si>
    <t>TORNEIRA CROMADA DE MESA PARA COZINHA BICA MOVEL COM AREJADOR 1/2 " OU 3/4 "(REF 1167)Obs: dimensões entre asteríscos (*) indicam a aceitação de medidas aproximadas.PREÇOS DE INSUMOS</t>
  </si>
  <si>
    <t>TORNEIRA DE BOIA VAZAO TOTAL PARA CAIXA D'AGUA, 1", COM HASTE E TORNEIRAMETALICOS E BALAO PLASTICO</t>
  </si>
  <si>
    <t>TRANSFORMADOR TRIFASICO DE DISTRIBUICAO, POTENCIA DE 225 KVA, TENSAO NOMINALDE 15 KV, TENSAO SECUNDARIA DE 220/127V, EM OLEO ISOLANTE TIPO MINERALObs: dimensões entre asteríscos (*) indicam a aceitação de medidas aproximadas.PREÇOS DE INSUMOS</t>
  </si>
  <si>
    <t>TRATOR DE ESTEIRAS, POTENCIA NO VOLANTE DE 200 HP, PESO OPERACIONAL DE 20,1 T,COM RODA MOTRIZ ELEVADA E LAMINA COM CAPACIDADE DE 3,89 M3</t>
  </si>
  <si>
    <t>TUBO ACO CARBONO COM COSTURA, NBR 5580, CLASSE M, DN = 25 MM, E = 3,35 MM, *2,50*KG//MObs: dimensões entre asteríscos (*) indicam a aceitação de medidas aproximadas.PREÇOS DE INSUMOS</t>
  </si>
  <si>
    <t>TUBO ACO CARBONO SEM COSTURA 5", E= *6,55 MM, SCHEDULE 40, *21,75* KG/M</t>
  </si>
  <si>
    <t>TUBO ACO GALVANIZADO COM COSTURA, CLASSE MEDIA, DN 3/4", E = *2,65* MM, PESO *1,58*KG/M (NBR 5580)Obs: dimensões entre asteríscos (*) indicam a aceitação de medidas aproximadas.PREÇOS DE INSUMOSTUBO ACO GALVANIZADO COM COSTURA, CLASSE MEDIA, DN 3/4", E = *2,65* MM, PESO *1,58*KG/M (NBR 5580)</t>
  </si>
  <si>
    <t>TUBO CORRUGADO PEAD, PAREDE DUPLA, INTERNA LISA, JEI, DN/DI *1000* MM, PARASANEAMENTO</t>
  </si>
  <si>
    <t>TUBO DE BORRACHA ELASTOMERICA FLEXIVEL, PRETA, PARA ISOLAMENTO TERMICO DETUBULACAO, DN 2 1/8" (54 MM), E= 32 MM, COEFICIENTE DE CONDUTIVIDADE TERMICA 0,036Obs: dimensões entre asteríscos (*) indicam a aceitação de medidas aproximadas.PREÇOS DE INSUMOSW/mK, VAPOR DE AGUA MAIOR OU IGUAL A 10.000</t>
  </si>
  <si>
    <t>TUBO DE COBRE CLASSE "A", DN = 1 1/2 " (42 MM), PARA INSTALACOES DE MEDIA PRESSAOPARA GASES COMBUSTIVEIS E MEDICINAIS</t>
  </si>
  <si>
    <t>TUBO DE COBRE FLEXIVEL, D = 1/2 ", E = 0,79 MM, PARA AR-CONDICIONADO/ INSTALACOESGAS RESIDENCIAIS E COMERCIAISObs: dimensões entre asteríscos (*) indicam a aceitação de medidas aproximadas.PREÇOS DE INSUMOS</t>
  </si>
  <si>
    <t>TUBO DE CONCRETO ARMADO PARA AGUAS PLUVIAIS, CLASSE PA-1, COM ENCAIXE PONTA EBOLSA, DIAMETRO NOMINAL DE = 600 MM</t>
  </si>
  <si>
    <t>TUBO DE CONCRETO ARMADO PARA AGUAS PLUVIAIS, CLASSE PA-3, COM ENCAIXE PONTA EObs: dimensões entre asteríscos (*) indicam a aceitação de medidas aproximadas.PREÇOS DE INSUMOSBOLSA, DIAMETRO NOMINAL DE 1000 MM</t>
  </si>
  <si>
    <t>TUBO DE CONCRETO ARMADO PARA AGUAS PLUVIAIS, CLASSE PA-3, COM ENCAIXE PONTA EBOLSA, DIAMETRO NOMINAL DE 600 MM</t>
  </si>
  <si>
    <t>TUBO DE CONCRETO SIMPLES PARA AGUAS PLUVIAIS, CLASSE PS1, COM ENCAIXE PONTA EBOLSA, DIAMETRO NOMINAL DE 300 MMObs: dimensões entre asteríscos (*) indicam a aceitação de medidas aproximadas.PREÇOS DE INSUMOS</t>
  </si>
  <si>
    <t>TUBO DE CONCRETO SIMPLES PARA AGUAS PLUVIAIS, CLASSE PS2, COM ENCAIXE PONTA EBOLSA, DIAMETRO NOMINAL DE 300 MM</t>
  </si>
  <si>
    <t>TUBO DE POLIETILENO DE ALTA DENSIDADE, PEAD, PE-80, DE = 1400 MM X 42,9 MM PAREDE,(SDR 32,25 - PN 04 ) PARA REDE DE AGUA OU ESGOTO (NBR 15561)Obs: dimensões entre asteríscos (*) indicam a aceitação de medidas aproximadas.PREÇOS DE INSUMOS</t>
  </si>
  <si>
    <t>TUBO DE POLIETILENO DE ALTA DENSIDADE, PEAD, PE-80, DE = 900 MM X 34,7 MM PAREDE, (SDR 26 - PN 05 ) PARA REDE DE AGUA OU ESGOTO (NBR 15561)</t>
  </si>
  <si>
    <t>TUBO MULTICAMADA PEX, DN *26* MM, PARA INSTALACOES A GAS (AMARELO)Obs: dimensões entre asteríscos (*) indicam a aceitação de medidas aproximadas.PREÇOS DE INSUMOS</t>
  </si>
  <si>
    <t>TUBO MULTICAMADA PEX, DN 20 MM, PARA INSTALACOES A GAS (AMARELO)</t>
  </si>
  <si>
    <t>TUBO PVC PBA JEI, CLASSE 15, DN 50 MM, PARA REDE DE AGUA (NBR 5647)</t>
  </si>
  <si>
    <t>TUBO PVC PBA JEI, CLASSE 20, DN 100 MM, PARA REDE DE AGUA (NBR 5647)Obs: dimensões entre asteríscos (*) indicam a aceitação de medidas aproximadas.PREÇOS DE INSUMOS</t>
  </si>
  <si>
    <t>UNIAO COM ASSENTO CONICO DE BRONZE, DIAMETRO 4"</t>
  </si>
  <si>
    <t>UNIAO COM ASSENTO CONICO DE FERRO LONGO (MACHO-FEMEA), DIAMETRO 3/4"Obs: dimensões entre asteríscos (*) indicam a aceitação de medidas aproximadas.PREÇOS DE INSUMOS</t>
  </si>
  <si>
    <t>UNIAO PVC, SOLDAVEL, 32 MM, PARA AGUA FRIA PREDIAL</t>
  </si>
  <si>
    <t>UNIAO, CPVC, SOLDAVEL, 15 MM, PARA AGUA QUENTE PREDIALObs: dimensões entre asteríscos (*) indicam a aceitação de medidas aproximadas.PREÇOS DE INSUMOS</t>
  </si>
  <si>
    <t>VALVULA DE RETENCAO DE BRONZE, PE COM CRIVOS, EXTREMIDADE COM ROSCA, DE 21/2", PARA FUNDO DE POCO</t>
  </si>
  <si>
    <t>VALVULA DE RETENCAO HORIZONTAL, DE BRONZE (PN-25), 1", 400 PSI, TAMPA DE PORCA DEUNIAO, EXTREMIDADES COM ROSCAObs: dimensões entre asteríscos (*) indicam a aceitação de medidas aproximadas.PREÇOS DE INSUMOS</t>
  </si>
  <si>
    <t>VARIADOR DE LUMINOSIDADE ROTATIVO (DIMMER) 127V, 300W, CONJUNTO MONTADO PARAEMBUTIR 4" X 2" (PLACA + SUPORTE + MODULO)</t>
  </si>
  <si>
    <t>VEDACAO PVC, 100 MM, PARA SAIDA VASO SANITARIOObs: dimensões entre asteríscos (*) indicam a aceitação de medidas aproximadas.PREÇOS DE INSUMOS</t>
  </si>
  <si>
    <t>VIDRO COMUM LAMINADO, LISO, INCOLOR, TRIPLO, ESPESSURA TOTAL 12 MM (CADACAMADA E= 4 MM) - COLOCADO</t>
  </si>
  <si>
    <t>VIDRO TEMPERADO INCOLOR E = 8 MM, SEM COLOCACAOObs: dimensões entre asteríscos (*) indicam a aceitação de medidas aproximadas.PREÇOS DE INSUMOS</t>
  </si>
  <si>
    <t>SERVIÇOS:   TERRAPLENAGEM, DRENAGEM E PAVIMENTAÇÃO DE RUAS DO MUNICIPIO DE MESSIAS - AL.</t>
  </si>
  <si>
    <t xml:space="preserve">Data Base: Sinapi Agosto 2020 sem desoneração                                                   Encargos Sociais: 116,11% Hora e 72,01% Mês </t>
  </si>
  <si>
    <t>02</t>
  </si>
  <si>
    <t xml:space="preserve"> PREFEITURA MUNICIPAL DE MESSIAS-AL</t>
  </si>
  <si>
    <t xml:space="preserve">  Encargos Sociais: 116,11% Hora e 72,01% Mês                                                                           BDI Materiais: 14,02%</t>
  </si>
  <si>
    <t>PROPRIA</t>
  </si>
  <si>
    <t>Execução de pavimento em paralelepípedos, rejuntamento com argamassa traço 1:3 (cimento e areia) - com frete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</si>
</sst>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0"/>
    <numFmt numFmtId="165" formatCode="_(* #,##0.00_);_(* \(#,##0.00\);_(* &quot;-&quot;??_);_(@_)"/>
    <numFmt numFmtId="166" formatCode="_(* #,##0.00_);_(* \(#,##0.00\);_(* \-??_);_(@_)"/>
    <numFmt numFmtId="167" formatCode="&quot;BDI&quot;\ 0.00\ &quot;%&quot;"/>
    <numFmt numFmtId="168" formatCode="###,###,##0.00"/>
  </numFmts>
  <fonts count="23" x14ac:knownFonts="1">
    <font>
      <sz val="11"/>
      <color theme="1"/>
      <name val="Calibri"/>
      <family val="2"/>
      <scheme val="minor"/>
    </font>
    <font>
      <sz val="11"/>
      <color theme="1"/>
      <name val="Calibri"/>
      <family val="2"/>
      <scheme val="minor"/>
    </font>
    <font>
      <sz val="10"/>
      <name val="Arial"/>
      <family val="2"/>
    </font>
    <font>
      <b/>
      <sz val="13"/>
      <name val="Arial"/>
      <family val="2"/>
    </font>
    <font>
      <sz val="13"/>
      <name val="Arial"/>
      <family val="2"/>
    </font>
    <font>
      <b/>
      <sz val="14"/>
      <name val="Arial"/>
      <family val="2"/>
    </font>
    <font>
      <b/>
      <sz val="12"/>
      <color theme="1"/>
      <name val="Arial"/>
      <family val="2"/>
    </font>
    <font>
      <b/>
      <sz val="12"/>
      <name val="Arial"/>
      <family val="2"/>
    </font>
    <font>
      <sz val="12"/>
      <name val="Arial"/>
      <family val="2"/>
    </font>
    <font>
      <sz val="12"/>
      <color rgb="FF0033CC"/>
      <name val="Arial"/>
      <family val="2"/>
    </font>
    <font>
      <sz val="8"/>
      <name val="Times New Roman"/>
      <family val="1"/>
    </font>
    <font>
      <b/>
      <sz val="13"/>
      <name val="Arial Black"/>
      <family val="2"/>
    </font>
    <font>
      <b/>
      <sz val="10"/>
      <name val="Arial"/>
      <family val="2"/>
    </font>
    <font>
      <b/>
      <sz val="7"/>
      <name val="Arial"/>
      <family val="2"/>
    </font>
    <font>
      <b/>
      <sz val="11"/>
      <name val="Arial"/>
      <family val="2"/>
    </font>
    <font>
      <sz val="11"/>
      <name val="Arial"/>
      <family val="2"/>
    </font>
    <font>
      <sz val="8"/>
      <color indexed="18"/>
      <name val="Arial"/>
      <family val="2"/>
    </font>
    <font>
      <sz val="8"/>
      <name val="Calibri"/>
      <family val="2"/>
      <scheme val="minor"/>
    </font>
    <font>
      <sz val="10"/>
      <color theme="1"/>
      <name val="Arial"/>
      <family val="2"/>
    </font>
    <font>
      <b/>
      <sz val="14"/>
      <color theme="1"/>
      <name val="Arial"/>
      <family val="2"/>
    </font>
    <font>
      <b/>
      <sz val="14"/>
      <color theme="1"/>
      <name val="Calibri"/>
      <family val="2"/>
      <scheme val="minor"/>
    </font>
    <font>
      <b/>
      <sz val="11"/>
      <color theme="1"/>
      <name val="Arial"/>
      <family val="2"/>
    </font>
    <font>
      <b/>
      <sz val="8"/>
      <color indexed="18"/>
      <name val="Arial"/>
      <family val="2"/>
    </font>
  </fonts>
  <fills count="8">
    <fill>
      <patternFill patternType="none"/>
    </fill>
    <fill>
      <patternFill patternType="gray125"/>
    </fill>
    <fill>
      <patternFill patternType="solid">
        <fgColor indexed="65"/>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D9D9D9"/>
        <bgColor indexed="64"/>
      </patternFill>
    </fill>
    <fill>
      <patternFill patternType="solid">
        <fgColor rgb="FFF0F0F0"/>
        <bgColor indexed="64"/>
      </patternFill>
    </fill>
  </fills>
  <borders count="66">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thin">
        <color indexed="64"/>
      </right>
      <top/>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bottom/>
      <diagonal/>
    </border>
    <border>
      <left/>
      <right style="double">
        <color indexed="64"/>
      </right>
      <top/>
      <bottom/>
      <diagonal/>
    </border>
    <border>
      <left style="double">
        <color indexed="64"/>
      </left>
      <right/>
      <top/>
      <bottom style="medium">
        <color indexed="64"/>
      </bottom>
      <diagonal/>
    </border>
    <border>
      <left/>
      <right style="double">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thin">
        <color indexed="64"/>
      </right>
      <top style="medium">
        <color indexed="8"/>
      </top>
      <bottom style="medium">
        <color indexed="8"/>
      </bottom>
      <diagonal/>
    </border>
    <border>
      <left style="thin">
        <color indexed="64"/>
      </left>
      <right style="thin">
        <color indexed="64"/>
      </right>
      <top style="medium">
        <color indexed="8"/>
      </top>
      <bottom style="medium">
        <color indexed="8"/>
      </bottom>
      <diagonal/>
    </border>
    <border>
      <left style="thin">
        <color indexed="64"/>
      </left>
      <right style="medium">
        <color indexed="8"/>
      </right>
      <top style="medium">
        <color indexed="8"/>
      </top>
      <bottom style="medium">
        <color indexed="8"/>
      </bottom>
      <diagonal/>
    </border>
    <border>
      <left style="medium">
        <color indexed="8"/>
      </left>
      <right style="thin">
        <color indexed="64"/>
      </right>
      <top/>
      <bottom/>
      <diagonal/>
    </border>
    <border>
      <left style="thin">
        <color indexed="64"/>
      </left>
      <right style="medium">
        <color indexed="8"/>
      </right>
      <top/>
      <bottom/>
      <diagonal/>
    </border>
    <border>
      <left style="medium">
        <color indexed="8"/>
      </left>
      <right style="thin">
        <color indexed="64"/>
      </right>
      <top/>
      <bottom style="medium">
        <color indexed="8"/>
      </bottom>
      <diagonal/>
    </border>
    <border>
      <left style="thin">
        <color indexed="64"/>
      </left>
      <right style="thin">
        <color indexed="64"/>
      </right>
      <top/>
      <bottom style="medium">
        <color indexed="8"/>
      </bottom>
      <diagonal/>
    </border>
    <border>
      <left style="thin">
        <color indexed="64"/>
      </left>
      <right style="medium">
        <color indexed="8"/>
      </right>
      <top/>
      <bottom style="medium">
        <color indexed="8"/>
      </bottom>
      <diagonal/>
    </border>
    <border>
      <left style="double">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hair">
        <color indexed="64"/>
      </top>
      <bottom style="hair">
        <color indexed="64"/>
      </bottom>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0" fontId="2" fillId="0" borderId="0"/>
    <xf numFmtId="0" fontId="1" fillId="0" borderId="0"/>
    <xf numFmtId="0" fontId="1" fillId="0" borderId="0"/>
    <xf numFmtId="43" fontId="1" fillId="0" borderId="0" applyFont="0" applyFill="0" applyBorder="0" applyAlignment="0" applyProtection="0"/>
    <xf numFmtId="0" fontId="10" fillId="0" borderId="0"/>
    <xf numFmtId="0" fontId="2" fillId="0" borderId="0"/>
  </cellStyleXfs>
  <cellXfs count="170">
    <xf numFmtId="0" fontId="0" fillId="0" borderId="0" xfId="0"/>
    <xf numFmtId="0" fontId="3" fillId="2" borderId="0" xfId="3" applyFont="1" applyFill="1" applyBorder="1" applyAlignment="1" applyProtection="1">
      <alignment vertical="center"/>
    </xf>
    <xf numFmtId="0" fontId="2" fillId="3" borderId="0" xfId="0" applyFont="1" applyFill="1" applyAlignment="1">
      <alignment vertical="center"/>
    </xf>
    <xf numFmtId="0" fontId="4" fillId="3" borderId="0" xfId="0" applyFont="1" applyFill="1" applyAlignment="1">
      <alignment vertical="center"/>
    </xf>
    <xf numFmtId="10" fontId="3" fillId="3" borderId="13" xfId="2" applyNumberFormat="1" applyFont="1" applyFill="1" applyBorder="1" applyAlignment="1">
      <alignment horizontal="center" vertical="center" wrapText="1"/>
    </xf>
    <xf numFmtId="0" fontId="6" fillId="3" borderId="24" xfId="4" applyFont="1" applyFill="1" applyBorder="1" applyAlignment="1">
      <alignment horizontal="center" vertical="center"/>
    </xf>
    <xf numFmtId="0" fontId="7" fillId="3" borderId="25" xfId="3" applyFont="1" applyFill="1" applyBorder="1" applyAlignment="1">
      <alignment horizontal="right" vertical="center"/>
    </xf>
    <xf numFmtId="0" fontId="7" fillId="3" borderId="25" xfId="3" applyFont="1" applyFill="1" applyBorder="1" applyAlignment="1">
      <alignment horizontal="left" vertical="center"/>
    </xf>
    <xf numFmtId="0" fontId="6" fillId="3" borderId="25" xfId="4" applyFont="1" applyFill="1" applyBorder="1" applyAlignment="1">
      <alignment horizontal="left" vertical="center"/>
    </xf>
    <xf numFmtId="4" fontId="7" fillId="3" borderId="25" xfId="3" applyNumberFormat="1" applyFont="1" applyFill="1" applyBorder="1" applyAlignment="1">
      <alignment horizontal="right" vertical="top"/>
    </xf>
    <xf numFmtId="165" fontId="7" fillId="3" borderId="25" xfId="3" applyNumberFormat="1" applyFont="1" applyFill="1" applyBorder="1" applyAlignment="1">
      <alignment horizontal="right" vertical="top"/>
    </xf>
    <xf numFmtId="10" fontId="7" fillId="3" borderId="25" xfId="2" applyNumberFormat="1" applyFont="1" applyFill="1" applyBorder="1" applyAlignment="1">
      <alignment horizontal="right" vertical="top"/>
    </xf>
    <xf numFmtId="10" fontId="7" fillId="3" borderId="26" xfId="2" applyNumberFormat="1" applyFont="1" applyFill="1" applyBorder="1" applyAlignment="1">
      <alignment horizontal="right" vertical="top"/>
    </xf>
    <xf numFmtId="0" fontId="7" fillId="3" borderId="0" xfId="0" applyFont="1" applyFill="1"/>
    <xf numFmtId="0" fontId="8" fillId="0" borderId="27" xfId="0" applyFont="1" applyFill="1" applyBorder="1" applyAlignment="1">
      <alignment horizontal="center" vertical="center"/>
    </xf>
    <xf numFmtId="0" fontId="8" fillId="0" borderId="0" xfId="0" applyFont="1" applyFill="1"/>
    <xf numFmtId="0" fontId="8" fillId="2" borderId="0" xfId="0" applyFont="1" applyFill="1"/>
    <xf numFmtId="4" fontId="3" fillId="3" borderId="13" xfId="2" applyNumberFormat="1" applyFont="1" applyFill="1" applyBorder="1" applyAlignment="1">
      <alignment horizontal="center" vertical="center" wrapText="1"/>
    </xf>
    <xf numFmtId="10" fontId="3" fillId="3" borderId="13" xfId="2" applyNumberFormat="1" applyFont="1" applyFill="1" applyBorder="1" applyAlignment="1">
      <alignment horizontal="left" vertical="center" wrapText="1"/>
    </xf>
    <xf numFmtId="10" fontId="3" fillId="3" borderId="23" xfId="2" applyNumberFormat="1" applyFont="1" applyFill="1" applyBorder="1" applyAlignment="1">
      <alignment horizontal="left" vertical="center" wrapText="1"/>
    </xf>
    <xf numFmtId="0" fontId="3" fillId="3" borderId="0" xfId="0" applyFont="1" applyFill="1" applyAlignment="1">
      <alignment horizontal="left" vertical="top" wrapText="1"/>
    </xf>
    <xf numFmtId="0" fontId="8" fillId="0" borderId="27" xfId="3" applyFont="1" applyFill="1" applyBorder="1" applyAlignment="1">
      <alignment horizontal="center" wrapText="1"/>
    </xf>
    <xf numFmtId="0" fontId="8" fillId="0" borderId="27" xfId="0" applyFont="1" applyFill="1" applyBorder="1" applyAlignment="1">
      <alignment horizontal="justify" vertical="justify" wrapText="1"/>
    </xf>
    <xf numFmtId="165" fontId="8" fillId="0" borderId="27" xfId="1" applyNumberFormat="1" applyFont="1" applyFill="1" applyBorder="1" applyAlignment="1">
      <alignment horizontal="center"/>
    </xf>
    <xf numFmtId="10" fontId="8" fillId="0" borderId="28" xfId="2" applyNumberFormat="1" applyFont="1" applyFill="1" applyBorder="1" applyAlignment="1">
      <alignment horizontal="right"/>
    </xf>
    <xf numFmtId="10" fontId="9" fillId="0" borderId="27" xfId="2" applyNumberFormat="1" applyFont="1" applyFill="1" applyBorder="1" applyAlignment="1">
      <alignment horizontal="right"/>
    </xf>
    <xf numFmtId="0" fontId="9" fillId="0" borderId="27" xfId="3" applyFont="1" applyFill="1" applyBorder="1" applyAlignment="1">
      <alignment horizontal="center" wrapText="1"/>
    </xf>
    <xf numFmtId="0" fontId="7" fillId="3" borderId="0" xfId="0" applyFont="1" applyFill="1" applyBorder="1"/>
    <xf numFmtId="0" fontId="8" fillId="2" borderId="0" xfId="0" applyFont="1" applyFill="1" applyBorder="1"/>
    <xf numFmtId="1" fontId="3" fillId="4" borderId="35" xfId="2" applyNumberFormat="1" applyFont="1" applyFill="1" applyBorder="1" applyAlignment="1">
      <alignment horizontal="center" vertical="center" wrapText="1"/>
    </xf>
    <xf numFmtId="1" fontId="3" fillId="4" borderId="11" xfId="2" applyNumberFormat="1" applyFont="1" applyFill="1" applyBorder="1" applyAlignment="1">
      <alignment horizontal="center" vertical="center" wrapText="1"/>
    </xf>
    <xf numFmtId="10" fontId="3" fillId="4" borderId="11" xfId="2" applyNumberFormat="1" applyFont="1" applyFill="1" applyBorder="1" applyAlignment="1">
      <alignment horizontal="center" vertical="center" wrapText="1"/>
    </xf>
    <xf numFmtId="4" fontId="3" fillId="4" borderId="11" xfId="2" applyNumberFormat="1" applyFont="1" applyFill="1" applyBorder="1" applyAlignment="1">
      <alignment horizontal="center" vertical="center" wrapText="1"/>
    </xf>
    <xf numFmtId="10" fontId="3" fillId="4" borderId="11" xfId="2" applyNumberFormat="1" applyFont="1" applyFill="1" applyBorder="1" applyAlignment="1">
      <alignment horizontal="left" vertical="center" wrapText="1"/>
    </xf>
    <xf numFmtId="10" fontId="3" fillId="4" borderId="36" xfId="2" applyNumberFormat="1" applyFont="1" applyFill="1" applyBorder="1" applyAlignment="1">
      <alignment horizontal="left" vertical="center" wrapText="1"/>
    </xf>
    <xf numFmtId="1" fontId="3" fillId="4" borderId="33" xfId="2" applyNumberFormat="1" applyFont="1" applyFill="1" applyBorder="1" applyAlignment="1">
      <alignment horizontal="center" vertical="center" wrapText="1"/>
    </xf>
    <xf numFmtId="1" fontId="3" fillId="4" borderId="0" xfId="2" applyNumberFormat="1" applyFont="1" applyFill="1" applyBorder="1" applyAlignment="1">
      <alignment horizontal="center" vertical="center" wrapText="1"/>
    </xf>
    <xf numFmtId="10" fontId="3" fillId="4" borderId="0" xfId="2" applyNumberFormat="1" applyFont="1" applyFill="1" applyBorder="1" applyAlignment="1">
      <alignment horizontal="center" vertical="center" wrapText="1"/>
    </xf>
    <xf numFmtId="4" fontId="3" fillId="4" borderId="0" xfId="2" applyNumberFormat="1" applyFont="1" applyFill="1" applyBorder="1" applyAlignment="1">
      <alignment horizontal="center" vertical="center" wrapText="1"/>
    </xf>
    <xf numFmtId="10" fontId="3" fillId="4" borderId="0" xfId="2" applyNumberFormat="1" applyFont="1" applyFill="1" applyBorder="1" applyAlignment="1">
      <alignment horizontal="left" vertical="center" wrapText="1"/>
    </xf>
    <xf numFmtId="10" fontId="3" fillId="4" borderId="34" xfId="2" applyNumberFormat="1" applyFont="1" applyFill="1" applyBorder="1" applyAlignment="1">
      <alignment horizontal="left" vertical="center" wrapText="1"/>
    </xf>
    <xf numFmtId="10" fontId="3" fillId="3" borderId="0" xfId="0" applyNumberFormat="1" applyFont="1" applyFill="1" applyAlignment="1">
      <alignment horizontal="left" vertical="top" wrapText="1"/>
    </xf>
    <xf numFmtId="43" fontId="8" fillId="2" borderId="0" xfId="0" applyNumberFormat="1" applyFont="1" applyFill="1"/>
    <xf numFmtId="43" fontId="8" fillId="0" borderId="0" xfId="0" applyNumberFormat="1" applyFont="1" applyFill="1"/>
    <xf numFmtId="0" fontId="7" fillId="0" borderId="45" xfId="0" applyFont="1" applyFill="1" applyBorder="1" applyAlignment="1">
      <alignment horizontal="center" vertical="center"/>
    </xf>
    <xf numFmtId="0" fontId="7" fillId="0" borderId="46" xfId="0" applyFont="1" applyFill="1" applyBorder="1" applyAlignment="1">
      <alignment horizontal="center" vertical="center"/>
    </xf>
    <xf numFmtId="0" fontId="13" fillId="0" borderId="38" xfId="0" applyFont="1" applyBorder="1" applyAlignment="1">
      <alignment horizontal="center"/>
    </xf>
    <xf numFmtId="0" fontId="13" fillId="0" borderId="6" xfId="0" applyFont="1" applyBorder="1" applyAlignment="1">
      <alignment horizontal="justify" vertical="top"/>
    </xf>
    <xf numFmtId="39" fontId="13" fillId="0" borderId="46" xfId="1" applyNumberFormat="1" applyFont="1" applyFill="1" applyBorder="1" applyAlignment="1" applyProtection="1">
      <alignment horizontal="center"/>
    </xf>
    <xf numFmtId="0" fontId="14" fillId="5" borderId="38" xfId="0" applyFont="1" applyFill="1" applyBorder="1" applyAlignment="1">
      <alignment horizontal="right"/>
    </xf>
    <xf numFmtId="0" fontId="14" fillId="5" borderId="6" xfId="0" applyFont="1" applyFill="1" applyBorder="1" applyAlignment="1">
      <alignment horizontal="justify"/>
    </xf>
    <xf numFmtId="39" fontId="14" fillId="5" borderId="46" xfId="1" applyNumberFormat="1" applyFont="1" applyFill="1" applyBorder="1" applyAlignment="1" applyProtection="1"/>
    <xf numFmtId="0" fontId="15" fillId="0" borderId="38" xfId="0" quotePrefix="1" applyFont="1" applyBorder="1" applyAlignment="1">
      <alignment horizontal="right"/>
    </xf>
    <xf numFmtId="0" fontId="15" fillId="0" borderId="6" xfId="0" applyFont="1" applyBorder="1" applyAlignment="1">
      <alignment horizontal="justify" vertical="top"/>
    </xf>
    <xf numFmtId="39" fontId="15" fillId="0" borderId="46" xfId="1" applyNumberFormat="1" applyFont="1" applyFill="1" applyBorder="1" applyAlignment="1" applyProtection="1"/>
    <xf numFmtId="0" fontId="16" fillId="0" borderId="0" xfId="0" applyFont="1" applyAlignment="1">
      <alignment horizontal="right"/>
    </xf>
    <xf numFmtId="0" fontId="16" fillId="0" borderId="0" xfId="0" applyFont="1" applyAlignment="1">
      <alignment horizontal="justify" vertical="top"/>
    </xf>
    <xf numFmtId="39" fontId="16" fillId="0" borderId="0" xfId="1" applyNumberFormat="1" applyFont="1" applyFill="1" applyBorder="1" applyAlignment="1" applyProtection="1"/>
    <xf numFmtId="10" fontId="15" fillId="0" borderId="6" xfId="0" applyNumberFormat="1" applyFont="1" applyBorder="1" applyAlignment="1">
      <alignment horizontal="justify" vertical="top"/>
    </xf>
    <xf numFmtId="4" fontId="0" fillId="0" borderId="0" xfId="0" applyNumberFormat="1"/>
    <xf numFmtId="0" fontId="8" fillId="0" borderId="27" xfId="3" applyFont="1" applyBorder="1" applyAlignment="1">
      <alignment horizontal="center" wrapText="1"/>
    </xf>
    <xf numFmtId="0" fontId="8" fillId="0" borderId="27" xfId="0" applyFont="1" applyBorder="1" applyAlignment="1">
      <alignment horizontal="justify" vertical="justify" wrapText="1"/>
    </xf>
    <xf numFmtId="0" fontId="3" fillId="2" borderId="9" xfId="3" applyFont="1" applyFill="1" applyBorder="1" applyAlignment="1">
      <alignment horizontal="center" vertical="center"/>
    </xf>
    <xf numFmtId="49" fontId="18" fillId="0" borderId="0" xfId="0" applyNumberFormat="1" applyFont="1" applyAlignment="1">
      <alignment horizontal="left" vertical="top" wrapText="1"/>
    </xf>
    <xf numFmtId="49" fontId="18" fillId="0" borderId="0" xfId="0" applyNumberFormat="1" applyFont="1" applyAlignment="1">
      <alignment horizontal="center" vertical="top" wrapText="1"/>
    </xf>
    <xf numFmtId="168" fontId="18" fillId="0" borderId="0" xfId="0" applyNumberFormat="1" applyFont="1" applyAlignment="1">
      <alignment horizontal="right" vertical="top" wrapText="1"/>
    </xf>
    <xf numFmtId="49" fontId="21" fillId="6" borderId="50" xfId="0" applyNumberFormat="1" applyFont="1" applyFill="1" applyBorder="1" applyAlignment="1">
      <alignment horizontal="center" vertical="center" wrapText="1"/>
    </xf>
    <xf numFmtId="49" fontId="21" fillId="6" borderId="51" xfId="0" applyNumberFormat="1" applyFont="1" applyFill="1" applyBorder="1" applyAlignment="1">
      <alignment horizontal="center" vertical="center" wrapText="1"/>
    </xf>
    <xf numFmtId="168" fontId="21" fillId="6" borderId="52" xfId="0" applyNumberFormat="1" applyFont="1" applyFill="1" applyBorder="1" applyAlignment="1">
      <alignment horizontal="center" vertical="center" wrapText="1"/>
    </xf>
    <xf numFmtId="49" fontId="18" fillId="0" borderId="53" xfId="0" applyNumberFormat="1" applyFont="1" applyBorder="1" applyAlignment="1">
      <alignment horizontal="left" vertical="top" wrapText="1"/>
    </xf>
    <xf numFmtId="49" fontId="18" fillId="0" borderId="29" xfId="0" applyNumberFormat="1" applyFont="1" applyBorder="1" applyAlignment="1">
      <alignment horizontal="left" vertical="top" wrapText="1"/>
    </xf>
    <xf numFmtId="49" fontId="18" fillId="0" borderId="29" xfId="0" applyNumberFormat="1" applyFont="1" applyBorder="1" applyAlignment="1">
      <alignment horizontal="center" vertical="top" wrapText="1"/>
    </xf>
    <xf numFmtId="168" fontId="18" fillId="0" borderId="54" xfId="0" applyNumberFormat="1" applyFont="1" applyBorder="1" applyAlignment="1">
      <alignment horizontal="right" vertical="top" wrapText="1"/>
    </xf>
    <xf numFmtId="0" fontId="18" fillId="7" borderId="53" xfId="0" applyFont="1" applyFill="1" applyBorder="1" applyAlignment="1">
      <alignment horizontal="left" vertical="top" wrapText="1"/>
    </xf>
    <xf numFmtId="49" fontId="18" fillId="7" borderId="29" xfId="0" applyNumberFormat="1" applyFont="1" applyFill="1" applyBorder="1" applyAlignment="1">
      <alignment horizontal="left" vertical="top" wrapText="1"/>
    </xf>
    <xf numFmtId="49" fontId="18" fillId="7" borderId="29" xfId="0" applyNumberFormat="1" applyFont="1" applyFill="1" applyBorder="1" applyAlignment="1">
      <alignment horizontal="center" vertical="top" wrapText="1"/>
    </xf>
    <xf numFmtId="168" fontId="18" fillId="7" borderId="54" xfId="0" applyNumberFormat="1" applyFont="1" applyFill="1" applyBorder="1" applyAlignment="1">
      <alignment horizontal="right" vertical="top" wrapText="1"/>
    </xf>
    <xf numFmtId="0" fontId="18" fillId="0" borderId="53" xfId="0" applyFont="1" applyBorder="1" applyAlignment="1">
      <alignment horizontal="left" vertical="top" wrapText="1"/>
    </xf>
    <xf numFmtId="49" fontId="18" fillId="7" borderId="53" xfId="0" applyNumberFormat="1" applyFont="1" applyFill="1" applyBorder="1" applyAlignment="1">
      <alignment horizontal="left" vertical="top" wrapText="1"/>
    </xf>
    <xf numFmtId="168" fontId="21" fillId="6" borderId="51" xfId="0" applyNumberFormat="1" applyFont="1" applyFill="1" applyBorder="1" applyAlignment="1">
      <alignment horizontal="center" vertical="center" wrapText="1"/>
    </xf>
    <xf numFmtId="168" fontId="18" fillId="0" borderId="29" xfId="0" applyNumberFormat="1" applyFont="1" applyBorder="1" applyAlignment="1">
      <alignment horizontal="right" vertical="top" wrapText="1"/>
    </xf>
    <xf numFmtId="168" fontId="18" fillId="7" borderId="29" xfId="0" applyNumberFormat="1" applyFont="1" applyFill="1" applyBorder="1" applyAlignment="1">
      <alignment horizontal="right" vertical="top" wrapText="1"/>
    </xf>
    <xf numFmtId="0" fontId="18" fillId="7" borderId="55" xfId="0" applyFont="1" applyFill="1" applyBorder="1" applyAlignment="1">
      <alignment horizontal="left" vertical="top" wrapText="1"/>
    </xf>
    <xf numFmtId="49" fontId="18" fillId="7" borderId="56" xfId="0" applyNumberFormat="1" applyFont="1" applyFill="1" applyBorder="1" applyAlignment="1">
      <alignment horizontal="left" vertical="top" wrapText="1"/>
    </xf>
    <xf numFmtId="49" fontId="18" fillId="7" borderId="56" xfId="0" applyNumberFormat="1" applyFont="1" applyFill="1" applyBorder="1" applyAlignment="1">
      <alignment horizontal="center" vertical="top" wrapText="1"/>
    </xf>
    <xf numFmtId="0" fontId="22" fillId="0" borderId="0" xfId="0" applyFont="1"/>
    <xf numFmtId="166" fontId="22" fillId="0" borderId="0" xfId="0" applyNumberFormat="1" applyFont="1"/>
    <xf numFmtId="10" fontId="1" fillId="0" borderId="0" xfId="2" applyNumberFormat="1"/>
    <xf numFmtId="0" fontId="9" fillId="0" borderId="27" xfId="3" applyFont="1" applyBorder="1" applyAlignment="1">
      <alignment horizontal="center" wrapText="1"/>
    </xf>
    <xf numFmtId="168" fontId="18" fillId="7" borderId="57" xfId="0" applyNumberFormat="1" applyFont="1" applyFill="1" applyBorder="1" applyAlignment="1">
      <alignment horizontal="right" vertical="top" wrapText="1"/>
    </xf>
    <xf numFmtId="43" fontId="4" fillId="2" borderId="0" xfId="3" applyNumberFormat="1" applyFont="1" applyFill="1" applyBorder="1" applyAlignment="1" applyProtection="1">
      <alignment vertical="center"/>
    </xf>
    <xf numFmtId="0" fontId="8" fillId="0" borderId="29" xfId="3" applyFont="1" applyBorder="1" applyAlignment="1">
      <alignment horizontal="center" wrapText="1"/>
    </xf>
    <xf numFmtId="0" fontId="8" fillId="0" borderId="0" xfId="0" applyFont="1"/>
    <xf numFmtId="0" fontId="7" fillId="2" borderId="29" xfId="3" applyFont="1" applyFill="1" applyBorder="1" applyAlignment="1">
      <alignment horizontal="right" vertical="center" wrapText="1"/>
    </xf>
    <xf numFmtId="0" fontId="7" fillId="2" borderId="29" xfId="3" applyFont="1" applyFill="1" applyBorder="1" applyAlignment="1">
      <alignment horizontal="left" vertical="center"/>
    </xf>
    <xf numFmtId="0" fontId="7" fillId="0" borderId="29" xfId="0" applyFont="1" applyBorder="1" applyAlignment="1">
      <alignment horizontal="left" vertical="center" wrapText="1"/>
    </xf>
    <xf numFmtId="0" fontId="7" fillId="0" borderId="29" xfId="0" applyFont="1" applyBorder="1" applyAlignment="1">
      <alignment horizontal="center" vertical="center"/>
    </xf>
    <xf numFmtId="165" fontId="7" fillId="0" borderId="29" xfId="1" applyNumberFormat="1" applyFont="1" applyFill="1" applyBorder="1" applyAlignment="1">
      <alignment horizontal="center" vertical="center"/>
    </xf>
    <xf numFmtId="4" fontId="7" fillId="2" borderId="29" xfId="3" applyNumberFormat="1" applyFont="1" applyFill="1" applyBorder="1" applyAlignment="1">
      <alignment horizontal="right" vertical="center"/>
    </xf>
    <xf numFmtId="165" fontId="7" fillId="2" borderId="29" xfId="3" applyNumberFormat="1" applyFont="1" applyFill="1" applyBorder="1" applyAlignment="1">
      <alignment horizontal="right" vertical="center"/>
    </xf>
    <xf numFmtId="10" fontId="7" fillId="2" borderId="29" xfId="2" applyNumberFormat="1" applyFont="1" applyFill="1" applyBorder="1" applyAlignment="1">
      <alignment horizontal="right" vertical="center"/>
    </xf>
    <xf numFmtId="0" fontId="7" fillId="2" borderId="0" xfId="0" applyFont="1" applyFill="1"/>
    <xf numFmtId="0" fontId="8" fillId="0" borderId="27" xfId="0" applyFont="1" applyBorder="1" applyAlignment="1">
      <alignment horizontal="justify" wrapText="1"/>
    </xf>
    <xf numFmtId="43" fontId="0" fillId="0" borderId="0" xfId="0" applyNumberFormat="1"/>
    <xf numFmtId="0" fontId="18" fillId="0" borderId="55" xfId="0" applyFont="1" applyBorder="1" applyAlignment="1">
      <alignment horizontal="left" vertical="top" wrapText="1"/>
    </xf>
    <xf numFmtId="49" fontId="18" fillId="0" borderId="56" xfId="0" applyNumberFormat="1" applyFont="1" applyBorder="1" applyAlignment="1">
      <alignment horizontal="left" vertical="top" wrapText="1"/>
    </xf>
    <xf numFmtId="49" fontId="18" fillId="0" borderId="56" xfId="0" applyNumberFormat="1" applyFont="1" applyBorder="1" applyAlignment="1">
      <alignment horizontal="center" vertical="top" wrapText="1"/>
    </xf>
    <xf numFmtId="168" fontId="18" fillId="0" borderId="56" xfId="0" applyNumberFormat="1" applyFont="1" applyBorder="1" applyAlignment="1">
      <alignment horizontal="right" vertical="top" wrapText="1"/>
    </xf>
    <xf numFmtId="0" fontId="8" fillId="0" borderId="65" xfId="3" applyFont="1" applyBorder="1" applyAlignment="1">
      <alignment horizontal="center" wrapText="1"/>
    </xf>
    <xf numFmtId="0" fontId="8" fillId="0" borderId="65" xfId="3" applyFont="1" applyFill="1" applyBorder="1" applyAlignment="1">
      <alignment horizontal="center" wrapText="1"/>
    </xf>
    <xf numFmtId="0" fontId="7" fillId="0" borderId="44"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6" xfId="0" applyFont="1" applyFill="1" applyBorder="1" applyAlignment="1">
      <alignment horizontal="center" vertical="center"/>
    </xf>
    <xf numFmtId="166" fontId="11" fillId="0" borderId="37" xfId="8" applyNumberFormat="1" applyFont="1" applyBorder="1" applyAlignment="1" applyProtection="1">
      <alignment horizontal="center" vertical="center"/>
      <protection hidden="1"/>
    </xf>
    <xf numFmtId="166" fontId="11" fillId="0" borderId="20" xfId="8" applyNumberFormat="1" applyFont="1" applyBorder="1" applyAlignment="1" applyProtection="1">
      <alignment horizontal="center" vertical="center"/>
      <protection hidden="1"/>
    </xf>
    <xf numFmtId="166" fontId="7" fillId="0" borderId="38" xfId="8" applyNumberFormat="1" applyFont="1" applyFill="1" applyBorder="1" applyAlignment="1" applyProtection="1">
      <alignment horizontal="center" vertical="center"/>
      <protection hidden="1"/>
    </xf>
    <xf numFmtId="166" fontId="7" fillId="0" borderId="6" xfId="8" applyNumberFormat="1" applyFont="1" applyFill="1" applyBorder="1" applyAlignment="1" applyProtection="1">
      <alignment horizontal="center" vertical="center"/>
      <protection hidden="1"/>
    </xf>
    <xf numFmtId="0" fontId="7" fillId="0" borderId="38" xfId="0" applyFont="1" applyFill="1" applyBorder="1" applyAlignment="1">
      <alignment horizontal="center"/>
    </xf>
    <xf numFmtId="0" fontId="7" fillId="0" borderId="6" xfId="0" applyFont="1" applyFill="1" applyBorder="1" applyAlignment="1">
      <alignment horizontal="center"/>
    </xf>
    <xf numFmtId="0" fontId="0" fillId="0" borderId="39" xfId="0" applyFont="1" applyFill="1" applyBorder="1" applyAlignment="1">
      <alignment horizontal="center"/>
    </xf>
    <xf numFmtId="0" fontId="0" fillId="0" borderId="40" xfId="0" applyFont="1" applyFill="1" applyBorder="1" applyAlignment="1">
      <alignment horizontal="center"/>
    </xf>
    <xf numFmtId="0" fontId="7" fillId="0" borderId="37" xfId="0" applyFont="1" applyBorder="1" applyAlignment="1">
      <alignment horizontal="justify" vertical="justify" wrapText="1"/>
    </xf>
    <xf numFmtId="0" fontId="7" fillId="0" borderId="20" xfId="0" applyFont="1" applyBorder="1" applyAlignment="1">
      <alignment horizontal="justify" vertical="justify" wrapText="1"/>
    </xf>
    <xf numFmtId="0" fontId="7" fillId="0" borderId="38" xfId="0" applyFont="1" applyBorder="1" applyAlignment="1">
      <alignment horizontal="justify" vertical="justify" wrapText="1"/>
    </xf>
    <xf numFmtId="0" fontId="7" fillId="0" borderId="6" xfId="0" applyFont="1" applyBorder="1" applyAlignment="1">
      <alignment horizontal="justify" vertical="justify" wrapText="1"/>
    </xf>
    <xf numFmtId="0" fontId="12" fillId="0" borderId="41" xfId="0" applyFont="1" applyBorder="1" applyAlignment="1">
      <alignment horizontal="left"/>
    </xf>
    <xf numFmtId="0" fontId="12" fillId="0" borderId="42" xfId="0" applyFont="1" applyBorder="1" applyAlignment="1">
      <alignment horizontal="left"/>
    </xf>
    <xf numFmtId="0" fontId="12" fillId="0" borderId="43" xfId="0" applyFont="1" applyBorder="1" applyAlignment="1">
      <alignment horizontal="left"/>
    </xf>
    <xf numFmtId="167" fontId="2" fillId="0" borderId="40" xfId="0" applyNumberFormat="1" applyFont="1" applyBorder="1" applyAlignment="1">
      <alignment horizontal="center" vertical="center" wrapText="1"/>
    </xf>
    <xf numFmtId="167" fontId="2" fillId="0" borderId="1" xfId="0" applyNumberFormat="1" applyFont="1" applyBorder="1" applyAlignment="1">
      <alignment horizontal="center" vertical="center" wrapText="1"/>
    </xf>
    <xf numFmtId="1" fontId="3" fillId="3" borderId="30" xfId="2" applyNumberFormat="1" applyFont="1" applyFill="1" applyBorder="1" applyAlignment="1">
      <alignment horizontal="center" vertical="center" wrapText="1"/>
    </xf>
    <xf numFmtId="1" fontId="3" fillId="3" borderId="31" xfId="2" applyNumberFormat="1" applyFont="1" applyFill="1" applyBorder="1" applyAlignment="1">
      <alignment horizontal="center" vertical="center" wrapText="1"/>
    </xf>
    <xf numFmtId="1" fontId="3" fillId="3" borderId="32" xfId="2" applyNumberFormat="1" applyFont="1" applyFill="1" applyBorder="1" applyAlignment="1">
      <alignment horizontal="center" vertical="center" wrapText="1"/>
    </xf>
    <xf numFmtId="10" fontId="3" fillId="3" borderId="14" xfId="2" applyNumberFormat="1" applyFont="1" applyFill="1" applyBorder="1" applyAlignment="1">
      <alignment horizontal="center" vertical="center" wrapText="1"/>
    </xf>
    <xf numFmtId="10" fontId="3" fillId="3" borderId="31" xfId="2" applyNumberFormat="1" applyFont="1" applyFill="1" applyBorder="1" applyAlignment="1">
      <alignment horizontal="center" vertical="center" wrapText="1"/>
    </xf>
    <xf numFmtId="10" fontId="3" fillId="3" borderId="32" xfId="2" applyNumberFormat="1" applyFont="1" applyFill="1" applyBorder="1" applyAlignment="1">
      <alignment horizontal="center" vertical="center" wrapText="1"/>
    </xf>
    <xf numFmtId="10" fontId="4" fillId="2" borderId="14" xfId="3" applyNumberFormat="1" applyFont="1" applyFill="1" applyBorder="1" applyAlignment="1" applyProtection="1">
      <alignment horizontal="left"/>
    </xf>
    <xf numFmtId="10" fontId="4" fillId="2" borderId="15" xfId="3" applyNumberFormat="1" applyFont="1" applyFill="1" applyBorder="1" applyAlignment="1" applyProtection="1">
      <alignment horizontal="left"/>
    </xf>
    <xf numFmtId="10" fontId="5" fillId="3" borderId="16" xfId="2" applyNumberFormat="1" applyFont="1" applyFill="1" applyBorder="1" applyAlignment="1">
      <alignment horizontal="center" vertical="center" wrapText="1"/>
    </xf>
    <xf numFmtId="10" fontId="5" fillId="3" borderId="17" xfId="2" applyNumberFormat="1" applyFont="1" applyFill="1" applyBorder="1" applyAlignment="1">
      <alignment horizontal="center" vertical="center" wrapText="1"/>
    </xf>
    <xf numFmtId="10" fontId="5" fillId="3" borderId="18" xfId="2" applyNumberFormat="1" applyFont="1" applyFill="1" applyBorder="1" applyAlignment="1">
      <alignment horizontal="center" vertical="center" wrapText="1"/>
    </xf>
    <xf numFmtId="10" fontId="3" fillId="3" borderId="19" xfId="2" applyNumberFormat="1" applyFont="1" applyFill="1" applyBorder="1" applyAlignment="1">
      <alignment horizontal="center" vertical="center" wrapText="1"/>
    </xf>
    <xf numFmtId="0" fontId="4" fillId="3" borderId="22" xfId="0" applyFont="1" applyFill="1" applyBorder="1" applyAlignment="1">
      <alignment horizontal="center"/>
    </xf>
    <xf numFmtId="10" fontId="3" fillId="3" borderId="20" xfId="2" applyNumberFormat="1" applyFont="1" applyFill="1" applyBorder="1" applyAlignment="1">
      <alignment horizontal="center" vertical="center" wrapText="1"/>
    </xf>
    <xf numFmtId="0" fontId="4" fillId="3" borderId="13" xfId="0" applyFont="1" applyFill="1" applyBorder="1"/>
    <xf numFmtId="10" fontId="3" fillId="3" borderId="21" xfId="2" applyNumberFormat="1" applyFont="1" applyFill="1" applyBorder="1" applyAlignment="1">
      <alignment horizontal="center" vertical="center" wrapText="1"/>
    </xf>
    <xf numFmtId="10" fontId="3" fillId="3" borderId="23" xfId="2" applyNumberFormat="1" applyFont="1" applyFill="1" applyBorder="1" applyAlignment="1">
      <alignment horizontal="center" vertical="center" wrapText="1"/>
    </xf>
    <xf numFmtId="0" fontId="3" fillId="2" borderId="13" xfId="3" applyFont="1" applyFill="1" applyBorder="1" applyAlignment="1"/>
    <xf numFmtId="0" fontId="3" fillId="2" borderId="10" xfId="3" applyFont="1" applyFill="1" applyBorder="1" applyAlignment="1" applyProtection="1">
      <alignment horizontal="left" vertical="center"/>
    </xf>
    <xf numFmtId="0" fontId="3" fillId="2" borderId="11" xfId="3" applyFont="1" applyFill="1" applyBorder="1" applyAlignment="1" applyProtection="1">
      <alignment horizontal="left" vertical="center"/>
    </xf>
    <xf numFmtId="0" fontId="3" fillId="2" borderId="12" xfId="3" applyFont="1" applyFill="1" applyBorder="1" applyAlignment="1" applyProtection="1">
      <alignment horizontal="left" vertical="center"/>
    </xf>
    <xf numFmtId="0" fontId="3" fillId="2" borderId="58"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59" xfId="3" applyFont="1" applyFill="1" applyBorder="1" applyAlignment="1" applyProtection="1">
      <alignment horizontal="left" vertical="center" wrapText="1"/>
    </xf>
    <xf numFmtId="0" fontId="3" fillId="2" borderId="60" xfId="3" applyFont="1" applyFill="1" applyBorder="1" applyAlignment="1" applyProtection="1">
      <alignment horizontal="left" vertical="center" wrapText="1"/>
    </xf>
    <xf numFmtId="0" fontId="3" fillId="2" borderId="61" xfId="3" applyFont="1" applyFill="1" applyBorder="1" applyAlignment="1" applyProtection="1">
      <alignment horizontal="left" vertical="center" wrapText="1"/>
    </xf>
    <xf numFmtId="0" fontId="3" fillId="2" borderId="2" xfId="3" applyFont="1" applyFill="1" applyBorder="1" applyAlignment="1" applyProtection="1">
      <alignment horizontal="left" vertical="center" wrapText="1"/>
    </xf>
    <xf numFmtId="0" fontId="3" fillId="2" borderId="4" xfId="3" applyFont="1" applyFill="1" applyBorder="1" applyAlignment="1" applyProtection="1">
      <alignment horizontal="left" vertical="center" wrapText="1"/>
    </xf>
    <xf numFmtId="0" fontId="3" fillId="2" borderId="5" xfId="3" applyFont="1" applyFill="1" applyBorder="1" applyAlignment="1" applyProtection="1">
      <alignment horizontal="left" vertical="center" wrapText="1"/>
    </xf>
    <xf numFmtId="0" fontId="3" fillId="2" borderId="62" xfId="3" applyFont="1" applyFill="1" applyBorder="1" applyAlignment="1"/>
    <xf numFmtId="0" fontId="3" fillId="2" borderId="63" xfId="3" applyFont="1" applyFill="1" applyBorder="1" applyAlignment="1"/>
    <xf numFmtId="49" fontId="4" fillId="2" borderId="62" xfId="3" applyNumberFormat="1" applyFont="1" applyFill="1" applyBorder="1" applyAlignment="1">
      <alignment horizontal="left" wrapText="1"/>
    </xf>
    <xf numFmtId="49" fontId="4" fillId="2" borderId="64" xfId="3" applyNumberFormat="1" applyFont="1" applyFill="1" applyBorder="1" applyAlignment="1">
      <alignment horizontal="left" wrapText="1"/>
    </xf>
    <xf numFmtId="0" fontId="3" fillId="2" borderId="6" xfId="3" applyFont="1" applyFill="1" applyBorder="1" applyAlignment="1"/>
    <xf numFmtId="164" fontId="4" fillId="2" borderId="7" xfId="3" applyNumberFormat="1" applyFont="1" applyFill="1" applyBorder="1" applyAlignment="1" applyProtection="1">
      <alignment horizontal="left"/>
    </xf>
    <xf numFmtId="164" fontId="4" fillId="2" borderId="8" xfId="3" applyNumberFormat="1" applyFont="1" applyFill="1" applyBorder="1" applyAlignment="1" applyProtection="1">
      <alignment horizontal="left"/>
    </xf>
    <xf numFmtId="49" fontId="19" fillId="6" borderId="47" xfId="0" applyNumberFormat="1" applyFont="1" applyFill="1" applyBorder="1" applyAlignment="1">
      <alignment horizontal="center" vertical="center" wrapText="1"/>
    </xf>
    <xf numFmtId="0" fontId="20" fillId="6" borderId="48" xfId="0" applyFont="1" applyFill="1" applyBorder="1" applyAlignment="1">
      <alignment horizontal="center" vertical="center" wrapText="1"/>
    </xf>
    <xf numFmtId="0" fontId="20" fillId="6" borderId="49" xfId="0" applyFont="1" applyFill="1" applyBorder="1" applyAlignment="1">
      <alignment horizontal="center" vertical="center" wrapText="1"/>
    </xf>
  </cellXfs>
  <cellStyles count="10">
    <cellStyle name="0,0_x000d__x000a_NA_x000d__x000a_" xfId="3" xr:uid="{00000000-0005-0000-0000-000000000000}"/>
    <cellStyle name="Normal" xfId="0" builtinId="0"/>
    <cellStyle name="Normal 13 2" xfId="5" xr:uid="{00000000-0005-0000-0000-000002000000}"/>
    <cellStyle name="Normal 17" xfId="4" xr:uid="{00000000-0005-0000-0000-000003000000}"/>
    <cellStyle name="Normal 2 2" xfId="9" xr:uid="{887A9A4A-FBDA-4746-842E-05BDDACABDE0}"/>
    <cellStyle name="Normal 3" xfId="6" xr:uid="{00000000-0005-0000-0000-000004000000}"/>
    <cellStyle name="Normal_orçcomp" xfId="8" xr:uid="{00000000-0005-0000-0000-000005000000}"/>
    <cellStyle name="Porcentagem" xfId="2" builtinId="5"/>
    <cellStyle name="Separador de milhares 11" xfId="7" xr:uid="{00000000-0005-0000-0000-000007000000}"/>
    <cellStyle name="Vírgula" xfId="1" builtinId="3"/>
  </cellStyles>
  <dxfs count="94">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
      <font>
        <color rgb="FFFF3399"/>
      </font>
    </dxf>
    <dxf>
      <font>
        <color rgb="FF1F03ED"/>
      </font>
    </dxf>
  </dxfs>
  <tableStyles count="0" defaultTableStyle="TableStyleMedium2" defaultPivotStyle="PivotStyleLight16"/>
  <colors>
    <mruColors>
      <color rgb="FF0033CC"/>
      <color rgb="FF2B22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2"/>
  <sheetViews>
    <sheetView tabSelected="1" view="pageBreakPreview" zoomScale="115" zoomScaleNormal="100" zoomScaleSheetLayoutView="115" workbookViewId="0">
      <selection activeCell="A7" sqref="A7:C7"/>
    </sheetView>
  </sheetViews>
  <sheetFormatPr defaultRowHeight="15" x14ac:dyDescent="0.25"/>
  <cols>
    <col min="1" max="1" width="8" style="55" customWidth="1"/>
    <col min="2" max="2" width="95.7109375" style="56" customWidth="1"/>
    <col min="3" max="3" width="20.7109375" style="57" customWidth="1"/>
    <col min="257" max="257" width="9.5703125" bestFit="1" customWidth="1"/>
    <col min="258" max="258" width="88.7109375" customWidth="1"/>
    <col min="259" max="259" width="20.7109375" customWidth="1"/>
    <col min="513" max="513" width="9.5703125" bestFit="1" customWidth="1"/>
    <col min="514" max="514" width="88.7109375" customWidth="1"/>
    <col min="515" max="515" width="20.7109375" customWidth="1"/>
    <col min="769" max="769" width="9.5703125" bestFit="1" customWidth="1"/>
    <col min="770" max="770" width="88.7109375" customWidth="1"/>
    <col min="771" max="771" width="20.7109375" customWidth="1"/>
    <col min="1025" max="1025" width="9.5703125" bestFit="1" customWidth="1"/>
    <col min="1026" max="1026" width="88.7109375" customWidth="1"/>
    <col min="1027" max="1027" width="20.7109375" customWidth="1"/>
    <col min="1281" max="1281" width="9.5703125" bestFit="1" customWidth="1"/>
    <col min="1282" max="1282" width="88.7109375" customWidth="1"/>
    <col min="1283" max="1283" width="20.7109375" customWidth="1"/>
    <col min="1537" max="1537" width="9.5703125" bestFit="1" customWidth="1"/>
    <col min="1538" max="1538" width="88.7109375" customWidth="1"/>
    <col min="1539" max="1539" width="20.7109375" customWidth="1"/>
    <col min="1793" max="1793" width="9.5703125" bestFit="1" customWidth="1"/>
    <col min="1794" max="1794" width="88.7109375" customWidth="1"/>
    <col min="1795" max="1795" width="20.7109375" customWidth="1"/>
    <col min="2049" max="2049" width="9.5703125" bestFit="1" customWidth="1"/>
    <col min="2050" max="2050" width="88.7109375" customWidth="1"/>
    <col min="2051" max="2051" width="20.7109375" customWidth="1"/>
    <col min="2305" max="2305" width="9.5703125" bestFit="1" customWidth="1"/>
    <col min="2306" max="2306" width="88.7109375" customWidth="1"/>
    <col min="2307" max="2307" width="20.7109375" customWidth="1"/>
    <col min="2561" max="2561" width="9.5703125" bestFit="1" customWidth="1"/>
    <col min="2562" max="2562" width="88.7109375" customWidth="1"/>
    <col min="2563" max="2563" width="20.7109375" customWidth="1"/>
    <col min="2817" max="2817" width="9.5703125" bestFit="1" customWidth="1"/>
    <col min="2818" max="2818" width="88.7109375" customWidth="1"/>
    <col min="2819" max="2819" width="20.7109375" customWidth="1"/>
    <col min="3073" max="3073" width="9.5703125" bestFit="1" customWidth="1"/>
    <col min="3074" max="3074" width="88.7109375" customWidth="1"/>
    <col min="3075" max="3075" width="20.7109375" customWidth="1"/>
    <col min="3329" max="3329" width="9.5703125" bestFit="1" customWidth="1"/>
    <col min="3330" max="3330" width="88.7109375" customWidth="1"/>
    <col min="3331" max="3331" width="20.7109375" customWidth="1"/>
    <col min="3585" max="3585" width="9.5703125" bestFit="1" customWidth="1"/>
    <col min="3586" max="3586" width="88.7109375" customWidth="1"/>
    <col min="3587" max="3587" width="20.7109375" customWidth="1"/>
    <col min="3841" max="3841" width="9.5703125" bestFit="1" customWidth="1"/>
    <col min="3842" max="3842" width="88.7109375" customWidth="1"/>
    <col min="3843" max="3843" width="20.7109375" customWidth="1"/>
    <col min="4097" max="4097" width="9.5703125" bestFit="1" customWidth="1"/>
    <col min="4098" max="4098" width="88.7109375" customWidth="1"/>
    <col min="4099" max="4099" width="20.7109375" customWidth="1"/>
    <col min="4353" max="4353" width="9.5703125" bestFit="1" customWidth="1"/>
    <col min="4354" max="4354" width="88.7109375" customWidth="1"/>
    <col min="4355" max="4355" width="20.7109375" customWidth="1"/>
    <col min="4609" max="4609" width="9.5703125" bestFit="1" customWidth="1"/>
    <col min="4610" max="4610" width="88.7109375" customWidth="1"/>
    <col min="4611" max="4611" width="20.7109375" customWidth="1"/>
    <col min="4865" max="4865" width="9.5703125" bestFit="1" customWidth="1"/>
    <col min="4866" max="4866" width="88.7109375" customWidth="1"/>
    <col min="4867" max="4867" width="20.7109375" customWidth="1"/>
    <col min="5121" max="5121" width="9.5703125" bestFit="1" customWidth="1"/>
    <col min="5122" max="5122" width="88.7109375" customWidth="1"/>
    <col min="5123" max="5123" width="20.7109375" customWidth="1"/>
    <col min="5377" max="5377" width="9.5703125" bestFit="1" customWidth="1"/>
    <col min="5378" max="5378" width="88.7109375" customWidth="1"/>
    <col min="5379" max="5379" width="20.7109375" customWidth="1"/>
    <col min="5633" max="5633" width="9.5703125" bestFit="1" customWidth="1"/>
    <col min="5634" max="5634" width="88.7109375" customWidth="1"/>
    <col min="5635" max="5635" width="20.7109375" customWidth="1"/>
    <col min="5889" max="5889" width="9.5703125" bestFit="1" customWidth="1"/>
    <col min="5890" max="5890" width="88.7109375" customWidth="1"/>
    <col min="5891" max="5891" width="20.7109375" customWidth="1"/>
    <col min="6145" max="6145" width="9.5703125" bestFit="1" customWidth="1"/>
    <col min="6146" max="6146" width="88.7109375" customWidth="1"/>
    <col min="6147" max="6147" width="20.7109375" customWidth="1"/>
    <col min="6401" max="6401" width="9.5703125" bestFit="1" customWidth="1"/>
    <col min="6402" max="6402" width="88.7109375" customWidth="1"/>
    <col min="6403" max="6403" width="20.7109375" customWidth="1"/>
    <col min="6657" max="6657" width="9.5703125" bestFit="1" customWidth="1"/>
    <col min="6658" max="6658" width="88.7109375" customWidth="1"/>
    <col min="6659" max="6659" width="20.7109375" customWidth="1"/>
    <col min="6913" max="6913" width="9.5703125" bestFit="1" customWidth="1"/>
    <col min="6914" max="6914" width="88.7109375" customWidth="1"/>
    <col min="6915" max="6915" width="20.7109375" customWidth="1"/>
    <col min="7169" max="7169" width="9.5703125" bestFit="1" customWidth="1"/>
    <col min="7170" max="7170" width="88.7109375" customWidth="1"/>
    <col min="7171" max="7171" width="20.7109375" customWidth="1"/>
    <col min="7425" max="7425" width="9.5703125" bestFit="1" customWidth="1"/>
    <col min="7426" max="7426" width="88.7109375" customWidth="1"/>
    <col min="7427" max="7427" width="20.7109375" customWidth="1"/>
    <col min="7681" max="7681" width="9.5703125" bestFit="1" customWidth="1"/>
    <col min="7682" max="7682" width="88.7109375" customWidth="1"/>
    <col min="7683" max="7683" width="20.7109375" customWidth="1"/>
    <col min="7937" max="7937" width="9.5703125" bestFit="1" customWidth="1"/>
    <col min="7938" max="7938" width="88.7109375" customWidth="1"/>
    <col min="7939" max="7939" width="20.7109375" customWidth="1"/>
    <col min="8193" max="8193" width="9.5703125" bestFit="1" customWidth="1"/>
    <col min="8194" max="8194" width="88.7109375" customWidth="1"/>
    <col min="8195" max="8195" width="20.7109375" customWidth="1"/>
    <col min="8449" max="8449" width="9.5703125" bestFit="1" customWidth="1"/>
    <col min="8450" max="8450" width="88.7109375" customWidth="1"/>
    <col min="8451" max="8451" width="20.7109375" customWidth="1"/>
    <col min="8705" max="8705" width="9.5703125" bestFit="1" customWidth="1"/>
    <col min="8706" max="8706" width="88.7109375" customWidth="1"/>
    <col min="8707" max="8707" width="20.7109375" customWidth="1"/>
    <col min="8961" max="8961" width="9.5703125" bestFit="1" customWidth="1"/>
    <col min="8962" max="8962" width="88.7109375" customWidth="1"/>
    <col min="8963" max="8963" width="20.7109375" customWidth="1"/>
    <col min="9217" max="9217" width="9.5703125" bestFit="1" customWidth="1"/>
    <col min="9218" max="9218" width="88.7109375" customWidth="1"/>
    <col min="9219" max="9219" width="20.7109375" customWidth="1"/>
    <col min="9473" max="9473" width="9.5703125" bestFit="1" customWidth="1"/>
    <col min="9474" max="9474" width="88.7109375" customWidth="1"/>
    <col min="9475" max="9475" width="20.7109375" customWidth="1"/>
    <col min="9729" max="9729" width="9.5703125" bestFit="1" customWidth="1"/>
    <col min="9730" max="9730" width="88.7109375" customWidth="1"/>
    <col min="9731" max="9731" width="20.7109375" customWidth="1"/>
    <col min="9985" max="9985" width="9.5703125" bestFit="1" customWidth="1"/>
    <col min="9986" max="9986" width="88.7109375" customWidth="1"/>
    <col min="9987" max="9987" width="20.7109375" customWidth="1"/>
    <col min="10241" max="10241" width="9.5703125" bestFit="1" customWidth="1"/>
    <col min="10242" max="10242" width="88.7109375" customWidth="1"/>
    <col min="10243" max="10243" width="20.7109375" customWidth="1"/>
    <col min="10497" max="10497" width="9.5703125" bestFit="1" customWidth="1"/>
    <col min="10498" max="10498" width="88.7109375" customWidth="1"/>
    <col min="10499" max="10499" width="20.7109375" customWidth="1"/>
    <col min="10753" max="10753" width="9.5703125" bestFit="1" customWidth="1"/>
    <col min="10754" max="10754" width="88.7109375" customWidth="1"/>
    <col min="10755" max="10755" width="20.7109375" customWidth="1"/>
    <col min="11009" max="11009" width="9.5703125" bestFit="1" customWidth="1"/>
    <col min="11010" max="11010" width="88.7109375" customWidth="1"/>
    <col min="11011" max="11011" width="20.7109375" customWidth="1"/>
    <col min="11265" max="11265" width="9.5703125" bestFit="1" customWidth="1"/>
    <col min="11266" max="11266" width="88.7109375" customWidth="1"/>
    <col min="11267" max="11267" width="20.7109375" customWidth="1"/>
    <col min="11521" max="11521" width="9.5703125" bestFit="1" customWidth="1"/>
    <col min="11522" max="11522" width="88.7109375" customWidth="1"/>
    <col min="11523" max="11523" width="20.7109375" customWidth="1"/>
    <col min="11777" max="11777" width="9.5703125" bestFit="1" customWidth="1"/>
    <col min="11778" max="11778" width="88.7109375" customWidth="1"/>
    <col min="11779" max="11779" width="20.7109375" customWidth="1"/>
    <col min="12033" max="12033" width="9.5703125" bestFit="1" customWidth="1"/>
    <col min="12034" max="12034" width="88.7109375" customWidth="1"/>
    <col min="12035" max="12035" width="20.7109375" customWidth="1"/>
    <col min="12289" max="12289" width="9.5703125" bestFit="1" customWidth="1"/>
    <col min="12290" max="12290" width="88.7109375" customWidth="1"/>
    <col min="12291" max="12291" width="20.7109375" customWidth="1"/>
    <col min="12545" max="12545" width="9.5703125" bestFit="1" customWidth="1"/>
    <col min="12546" max="12546" width="88.7109375" customWidth="1"/>
    <col min="12547" max="12547" width="20.7109375" customWidth="1"/>
    <col min="12801" max="12801" width="9.5703125" bestFit="1" customWidth="1"/>
    <col min="12802" max="12802" width="88.7109375" customWidth="1"/>
    <col min="12803" max="12803" width="20.7109375" customWidth="1"/>
    <col min="13057" max="13057" width="9.5703125" bestFit="1" customWidth="1"/>
    <col min="13058" max="13058" width="88.7109375" customWidth="1"/>
    <col min="13059" max="13059" width="20.7109375" customWidth="1"/>
    <col min="13313" max="13313" width="9.5703125" bestFit="1" customWidth="1"/>
    <col min="13314" max="13314" width="88.7109375" customWidth="1"/>
    <col min="13315" max="13315" width="20.7109375" customWidth="1"/>
    <col min="13569" max="13569" width="9.5703125" bestFit="1" customWidth="1"/>
    <col min="13570" max="13570" width="88.7109375" customWidth="1"/>
    <col min="13571" max="13571" width="20.7109375" customWidth="1"/>
    <col min="13825" max="13825" width="9.5703125" bestFit="1" customWidth="1"/>
    <col min="13826" max="13826" width="88.7109375" customWidth="1"/>
    <col min="13827" max="13827" width="20.7109375" customWidth="1"/>
    <col min="14081" max="14081" width="9.5703125" bestFit="1" customWidth="1"/>
    <col min="14082" max="14082" width="88.7109375" customWidth="1"/>
    <col min="14083" max="14083" width="20.7109375" customWidth="1"/>
    <col min="14337" max="14337" width="9.5703125" bestFit="1" customWidth="1"/>
    <col min="14338" max="14338" width="88.7109375" customWidth="1"/>
    <col min="14339" max="14339" width="20.7109375" customWidth="1"/>
    <col min="14593" max="14593" width="9.5703125" bestFit="1" customWidth="1"/>
    <col min="14594" max="14594" width="88.7109375" customWidth="1"/>
    <col min="14595" max="14595" width="20.7109375" customWidth="1"/>
    <col min="14849" max="14849" width="9.5703125" bestFit="1" customWidth="1"/>
    <col min="14850" max="14850" width="88.7109375" customWidth="1"/>
    <col min="14851" max="14851" width="20.7109375" customWidth="1"/>
    <col min="15105" max="15105" width="9.5703125" bestFit="1" customWidth="1"/>
    <col min="15106" max="15106" width="88.7109375" customWidth="1"/>
    <col min="15107" max="15107" width="20.7109375" customWidth="1"/>
    <col min="15361" max="15361" width="9.5703125" bestFit="1" customWidth="1"/>
    <col min="15362" max="15362" width="88.7109375" customWidth="1"/>
    <col min="15363" max="15363" width="20.7109375" customWidth="1"/>
    <col min="15617" max="15617" width="9.5703125" bestFit="1" customWidth="1"/>
    <col min="15618" max="15618" width="88.7109375" customWidth="1"/>
    <col min="15619" max="15619" width="20.7109375" customWidth="1"/>
    <col min="15873" max="15873" width="9.5703125" bestFit="1" customWidth="1"/>
    <col min="15874" max="15874" width="88.7109375" customWidth="1"/>
    <col min="15875" max="15875" width="20.7109375" customWidth="1"/>
    <col min="16129" max="16129" width="9.5703125" bestFit="1" customWidth="1"/>
    <col min="16130" max="16130" width="88.7109375" customWidth="1"/>
    <col min="16131" max="16131" width="20.7109375" customWidth="1"/>
  </cols>
  <sheetData>
    <row r="1" spans="1:3" ht="20.25" x14ac:dyDescent="0.25">
      <c r="A1" s="114" t="s">
        <v>13134</v>
      </c>
      <c r="B1" s="115"/>
      <c r="C1" s="115"/>
    </row>
    <row r="2" spans="1:3" ht="15.75" x14ac:dyDescent="0.25">
      <c r="A2" s="116"/>
      <c r="B2" s="117"/>
      <c r="C2" s="117"/>
    </row>
    <row r="3" spans="1:3" ht="15.75" x14ac:dyDescent="0.25">
      <c r="A3" s="118" t="s">
        <v>49</v>
      </c>
      <c r="B3" s="119"/>
      <c r="C3" s="119"/>
    </row>
    <row r="4" spans="1:3" ht="15.75" thickBot="1" x14ac:dyDescent="0.3">
      <c r="A4" s="120"/>
      <c r="B4" s="121"/>
      <c r="C4" s="121"/>
    </row>
    <row r="5" spans="1:3" ht="15" customHeight="1" x14ac:dyDescent="0.25">
      <c r="A5" s="122" t="s">
        <v>13131</v>
      </c>
      <c r="B5" s="123"/>
      <c r="C5" s="129">
        <v>20.97</v>
      </c>
    </row>
    <row r="6" spans="1:3" ht="15" customHeight="1" x14ac:dyDescent="0.25">
      <c r="A6" s="124"/>
      <c r="B6" s="125"/>
      <c r="C6" s="130"/>
    </row>
    <row r="7" spans="1:3" x14ac:dyDescent="0.25">
      <c r="A7" s="126" t="s">
        <v>13132</v>
      </c>
      <c r="B7" s="127"/>
      <c r="C7" s="128"/>
    </row>
    <row r="8" spans="1:3" ht="15.75" x14ac:dyDescent="0.25">
      <c r="A8" s="110" t="s">
        <v>50</v>
      </c>
      <c r="B8" s="112" t="s">
        <v>51</v>
      </c>
      <c r="C8" s="44"/>
    </row>
    <row r="9" spans="1:3" ht="15.75" x14ac:dyDescent="0.25">
      <c r="A9" s="111"/>
      <c r="B9" s="113"/>
      <c r="C9" s="45" t="s">
        <v>39</v>
      </c>
    </row>
    <row r="10" spans="1:3" x14ac:dyDescent="0.25">
      <c r="A10" s="46"/>
      <c r="B10" s="47"/>
      <c r="C10" s="48"/>
    </row>
    <row r="11" spans="1:3" x14ac:dyDescent="0.25">
      <c r="A11" s="49"/>
      <c r="B11" s="50"/>
      <c r="C11" s="51"/>
    </row>
    <row r="12" spans="1:3" x14ac:dyDescent="0.25">
      <c r="A12" s="52"/>
      <c r="B12" s="53"/>
      <c r="C12" s="54"/>
    </row>
    <row r="13" spans="1:3" x14ac:dyDescent="0.25">
      <c r="A13" s="52"/>
      <c r="B13" s="53" t="str">
        <f>Planilha1!D8</f>
        <v>Desenvolvimento do projeto executivo</v>
      </c>
      <c r="C13" s="54">
        <f>Planilha1!I8</f>
        <v>12387.77</v>
      </c>
    </row>
    <row r="14" spans="1:3" x14ac:dyDescent="0.25">
      <c r="A14" s="52"/>
      <c r="B14" s="53" t="str">
        <f>Planilha1!D9</f>
        <v>Administração local / manutenção canteiro</v>
      </c>
      <c r="C14" s="54">
        <f>Planilha1!I9</f>
        <v>20548.45</v>
      </c>
    </row>
    <row r="15" spans="1:3" x14ac:dyDescent="0.25">
      <c r="A15" s="52"/>
      <c r="B15" s="53" t="str">
        <f>Planilha1!D10</f>
        <v>Mobilização de pessoal e equipamentos</v>
      </c>
      <c r="C15" s="54">
        <f>Planilha1!I10</f>
        <v>4649.4799999999996</v>
      </c>
    </row>
    <row r="16" spans="1:3" x14ac:dyDescent="0.25">
      <c r="A16" s="52"/>
      <c r="B16" s="53" t="str">
        <f>Planilha1!D11</f>
        <v>Desmobilização de pessoal equipamentos</v>
      </c>
      <c r="C16" s="54">
        <f>Planilha1!I11</f>
        <v>4649.4799999999996</v>
      </c>
    </row>
    <row r="17" spans="1:3" x14ac:dyDescent="0.25">
      <c r="A17" s="52"/>
      <c r="B17" s="53" t="str">
        <f>Planilha1!D13</f>
        <v>Aluguel de banheiro químico, com 03 limpezas semanais</v>
      </c>
      <c r="C17" s="54">
        <f>Planilha1!I13</f>
        <v>2932.97</v>
      </c>
    </row>
    <row r="18" spans="1:3" x14ac:dyDescent="0.25">
      <c r="A18" s="52"/>
      <c r="B18" s="53"/>
      <c r="C18" s="54"/>
    </row>
    <row r="19" spans="1:3" x14ac:dyDescent="0.25">
      <c r="A19" s="52" t="s">
        <v>52</v>
      </c>
      <c r="B19" s="58" t="str">
        <f>Planilha1!A58</f>
        <v>RUA PROJETADA 01</v>
      </c>
      <c r="C19" s="54">
        <f>Planilha1!I78</f>
        <v>207885.58</v>
      </c>
    </row>
    <row r="20" spans="1:3" x14ac:dyDescent="0.25">
      <c r="A20" s="52" t="s">
        <v>13133</v>
      </c>
      <c r="B20" s="58" t="str">
        <f>Planilha1!A80</f>
        <v>RUA PROJETADA 02</v>
      </c>
      <c r="C20" s="54">
        <f>Planilha1!I124</f>
        <v>310366.82</v>
      </c>
    </row>
    <row r="21" spans="1:3" x14ac:dyDescent="0.25">
      <c r="A21" s="52"/>
      <c r="B21" s="53"/>
      <c r="C21" s="54"/>
    </row>
    <row r="22" spans="1:3" x14ac:dyDescent="0.25">
      <c r="A22" s="49"/>
      <c r="B22" s="50" t="s">
        <v>39</v>
      </c>
      <c r="C22" s="51">
        <f>SUM(C12:C20)</f>
        <v>563420.55000000005</v>
      </c>
    </row>
  </sheetData>
  <mergeCells count="9">
    <mergeCell ref="A8:A9"/>
    <mergeCell ref="B8:B9"/>
    <mergeCell ref="A1:C1"/>
    <mergeCell ref="A2:C2"/>
    <mergeCell ref="A3:C3"/>
    <mergeCell ref="A4:C4"/>
    <mergeCell ref="A5:B6"/>
    <mergeCell ref="A7:C7"/>
    <mergeCell ref="C5:C6"/>
  </mergeCells>
  <pageMargins left="0.70866141732283472" right="0.51181102362204722" top="2.3622047244094491" bottom="0.78740157480314965" header="0.70866141732283472" footer="0.31496062992125984"/>
  <pageSetup paperSize="9" scale="72" orientation="portrait" verticalDpi="0" r:id="rId1"/>
  <headerFooter>
    <oddHeader>&amp;C&amp;G</oddHeader>
  </headerFooter>
  <colBreaks count="1" manualBreakCount="1">
    <brk id="3" max="1048575"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33"/>
  <sheetViews>
    <sheetView view="pageBreakPreview" zoomScaleNormal="100" zoomScaleSheetLayoutView="100" workbookViewId="0">
      <selection activeCell="B1" sqref="B1:G2"/>
    </sheetView>
  </sheetViews>
  <sheetFormatPr defaultRowHeight="15" x14ac:dyDescent="0.25"/>
  <cols>
    <col min="1" max="1" width="15.140625" customWidth="1"/>
    <col min="2" max="2" width="16.28515625" customWidth="1"/>
    <col min="3" max="3" width="16.7109375" customWidth="1"/>
    <col min="4" max="4" width="66.85546875" customWidth="1"/>
    <col min="6" max="6" width="14.28515625" bestFit="1" customWidth="1"/>
    <col min="7" max="7" width="13.140625" customWidth="1"/>
    <col min="8" max="8" width="14.42578125" customWidth="1"/>
    <col min="9" max="9" width="17" customWidth="1"/>
    <col min="10" max="10" width="12.7109375" customWidth="1"/>
    <col min="11" max="11" width="14.5703125" customWidth="1"/>
    <col min="13" max="13" width="16.28515625" customWidth="1"/>
    <col min="15" max="15" width="18.140625" customWidth="1"/>
  </cols>
  <sheetData>
    <row r="1" spans="1:15" s="1" customFormat="1" ht="48" customHeight="1" thickTop="1" x14ac:dyDescent="0.25">
      <c r="A1" s="152" t="s">
        <v>0</v>
      </c>
      <c r="B1" s="154" t="s">
        <v>11397</v>
      </c>
      <c r="C1" s="155"/>
      <c r="D1" s="155"/>
      <c r="E1" s="155"/>
      <c r="F1" s="155"/>
      <c r="G1" s="156"/>
      <c r="H1" s="160" t="s">
        <v>1</v>
      </c>
      <c r="I1" s="161"/>
      <c r="J1" s="162" t="s">
        <v>12799</v>
      </c>
      <c r="K1" s="163"/>
    </row>
    <row r="2" spans="1:15" s="1" customFormat="1" ht="16.5" x14ac:dyDescent="0.25">
      <c r="A2" s="153"/>
      <c r="B2" s="157"/>
      <c r="C2" s="158"/>
      <c r="D2" s="158"/>
      <c r="E2" s="158"/>
      <c r="F2" s="158"/>
      <c r="G2" s="159"/>
      <c r="H2" s="164" t="s">
        <v>2</v>
      </c>
      <c r="I2" s="164"/>
      <c r="J2" s="165" t="s">
        <v>12800</v>
      </c>
      <c r="K2" s="166"/>
    </row>
    <row r="3" spans="1:15" s="1" customFormat="1" ht="17.25" thickBot="1" x14ac:dyDescent="0.3">
      <c r="A3" s="62"/>
      <c r="B3" s="149" t="s">
        <v>13135</v>
      </c>
      <c r="C3" s="150"/>
      <c r="D3" s="150"/>
      <c r="E3" s="150"/>
      <c r="F3" s="150"/>
      <c r="G3" s="151"/>
      <c r="H3" s="148" t="s">
        <v>3</v>
      </c>
      <c r="I3" s="148"/>
      <c r="J3" s="137">
        <v>0.2097</v>
      </c>
      <c r="K3" s="138"/>
      <c r="M3" s="90"/>
    </row>
    <row r="4" spans="1:15" s="2" customFormat="1" ht="18.75" thickBot="1" x14ac:dyDescent="0.3">
      <c r="A4" s="139" t="s">
        <v>41</v>
      </c>
      <c r="B4" s="140"/>
      <c r="C4" s="140"/>
      <c r="D4" s="140"/>
      <c r="E4" s="140"/>
      <c r="F4" s="140"/>
      <c r="G4" s="140"/>
      <c r="H4" s="140"/>
      <c r="I4" s="140"/>
      <c r="J4" s="140"/>
      <c r="K4" s="141"/>
    </row>
    <row r="5" spans="1:15" s="3" customFormat="1" ht="16.5" x14ac:dyDescent="0.25">
      <c r="A5" s="142" t="s">
        <v>4</v>
      </c>
      <c r="B5" s="144" t="s">
        <v>5</v>
      </c>
      <c r="C5" s="144" t="s">
        <v>6</v>
      </c>
      <c r="D5" s="144" t="s">
        <v>7</v>
      </c>
      <c r="E5" s="144" t="s">
        <v>8</v>
      </c>
      <c r="F5" s="144" t="s">
        <v>9</v>
      </c>
      <c r="G5" s="144" t="s">
        <v>10</v>
      </c>
      <c r="H5" s="144"/>
      <c r="I5" s="144" t="s">
        <v>11</v>
      </c>
      <c r="J5" s="144" t="s">
        <v>12</v>
      </c>
      <c r="K5" s="146" t="s">
        <v>13</v>
      </c>
    </row>
    <row r="6" spans="1:15" s="3" customFormat="1" ht="17.25" thickBot="1" x14ac:dyDescent="0.3">
      <c r="A6" s="143"/>
      <c r="B6" s="145"/>
      <c r="C6" s="145"/>
      <c r="D6" s="145"/>
      <c r="E6" s="145"/>
      <c r="F6" s="145"/>
      <c r="G6" s="4" t="s">
        <v>14</v>
      </c>
      <c r="H6" s="4" t="s">
        <v>15</v>
      </c>
      <c r="I6" s="145"/>
      <c r="J6" s="145"/>
      <c r="K6" s="147"/>
    </row>
    <row r="7" spans="1:15" s="13" customFormat="1" ht="16.5" thickBot="1" x14ac:dyDescent="0.3">
      <c r="A7" s="5" t="s">
        <v>16</v>
      </c>
      <c r="B7" s="6"/>
      <c r="C7" s="7"/>
      <c r="D7" s="8" t="s">
        <v>20</v>
      </c>
      <c r="E7" s="8"/>
      <c r="F7" s="8"/>
      <c r="G7" s="9"/>
      <c r="H7" s="10"/>
      <c r="I7" s="10">
        <f>SUM(I8:I13)</f>
        <v>47948.49</v>
      </c>
      <c r="J7" s="11"/>
      <c r="K7" s="12">
        <f>I7/$I$56</f>
        <v>8.5099999999999995E-2</v>
      </c>
      <c r="M7" s="86"/>
      <c r="N7" s="85"/>
    </row>
    <row r="8" spans="1:15" s="13" customFormat="1" ht="15.75" x14ac:dyDescent="0.25">
      <c r="A8" s="108" t="s">
        <v>17</v>
      </c>
      <c r="B8" s="26" t="s">
        <v>12750</v>
      </c>
      <c r="C8" s="21" t="s">
        <v>12749</v>
      </c>
      <c r="D8" s="61" t="s">
        <v>12745</v>
      </c>
      <c r="E8" s="21" t="s">
        <v>23</v>
      </c>
      <c r="F8" s="23">
        <v>4896.3500000000004</v>
      </c>
      <c r="G8" s="23">
        <v>2.09</v>
      </c>
      <c r="H8" s="23">
        <f t="shared" ref="H8:H12" si="0">G8+(G8*$J$3)</f>
        <v>2.5299999999999998</v>
      </c>
      <c r="I8" s="23">
        <f t="shared" ref="I8:I12" si="1">H8*F8</f>
        <v>12387.77</v>
      </c>
      <c r="J8" s="25">
        <f>IF(H8/G8&gt;1.16,$J$3)</f>
        <v>0.2097</v>
      </c>
      <c r="K8" s="24">
        <f>I8/$I$56-0.0001</f>
        <v>2.1899999999999999E-2</v>
      </c>
      <c r="M8" s="86"/>
      <c r="N8" s="85"/>
    </row>
    <row r="9" spans="1:15" s="13" customFormat="1" ht="15.75" x14ac:dyDescent="0.25">
      <c r="A9" s="108" t="s">
        <v>42</v>
      </c>
      <c r="B9" s="26" t="s">
        <v>12751</v>
      </c>
      <c r="C9" s="21" t="s">
        <v>12749</v>
      </c>
      <c r="D9" s="61" t="s">
        <v>12746</v>
      </c>
      <c r="E9" s="21" t="s">
        <v>12755</v>
      </c>
      <c r="F9" s="23">
        <v>1</v>
      </c>
      <c r="G9" s="23">
        <v>16986.400000000001</v>
      </c>
      <c r="H9" s="23">
        <f t="shared" si="0"/>
        <v>20548.45</v>
      </c>
      <c r="I9" s="23">
        <f t="shared" si="1"/>
        <v>20548.45</v>
      </c>
      <c r="J9" s="25">
        <f t="shared" ref="J9:J12" si="2">IF(H9/G9&gt;1.16,$J$3)</f>
        <v>0.2097</v>
      </c>
      <c r="K9" s="24">
        <f>I9/$I$56-0.0001</f>
        <v>3.6400000000000002E-2</v>
      </c>
      <c r="M9" s="86"/>
      <c r="N9" s="85"/>
    </row>
    <row r="10" spans="1:15" s="13" customFormat="1" ht="15.75" x14ac:dyDescent="0.25">
      <c r="A10" s="108" t="s">
        <v>10958</v>
      </c>
      <c r="B10" s="26" t="s">
        <v>12752</v>
      </c>
      <c r="C10" s="21" t="s">
        <v>12749</v>
      </c>
      <c r="D10" s="61" t="s">
        <v>11362</v>
      </c>
      <c r="E10" s="21" t="s">
        <v>18</v>
      </c>
      <c r="F10" s="23">
        <v>1</v>
      </c>
      <c r="G10" s="23">
        <v>3843.5</v>
      </c>
      <c r="H10" s="23">
        <f t="shared" si="0"/>
        <v>4649.4799999999996</v>
      </c>
      <c r="I10" s="23">
        <f t="shared" si="1"/>
        <v>4649.4799999999996</v>
      </c>
      <c r="J10" s="25">
        <f t="shared" si="2"/>
        <v>0.2097</v>
      </c>
      <c r="K10" s="24">
        <f>I10/$I$56</f>
        <v>8.3000000000000001E-3</v>
      </c>
      <c r="M10" s="86"/>
      <c r="N10" s="85"/>
    </row>
    <row r="11" spans="1:15" s="13" customFormat="1" ht="15.75" x14ac:dyDescent="0.25">
      <c r="A11" s="108" t="s">
        <v>11364</v>
      </c>
      <c r="B11" s="26" t="s">
        <v>12753</v>
      </c>
      <c r="C11" s="21" t="s">
        <v>12749</v>
      </c>
      <c r="D11" s="61" t="s">
        <v>11363</v>
      </c>
      <c r="E11" s="21" t="s">
        <v>18</v>
      </c>
      <c r="F11" s="23">
        <v>1</v>
      </c>
      <c r="G11" s="23">
        <v>3843.5</v>
      </c>
      <c r="H11" s="23">
        <f t="shared" si="0"/>
        <v>4649.4799999999996</v>
      </c>
      <c r="I11" s="23">
        <f t="shared" si="1"/>
        <v>4649.4799999999996</v>
      </c>
      <c r="J11" s="25">
        <f t="shared" si="2"/>
        <v>0.2097</v>
      </c>
      <c r="K11" s="24">
        <f>I11/$I$56</f>
        <v>8.3000000000000001E-3</v>
      </c>
      <c r="M11" s="86"/>
      <c r="N11" s="85"/>
    </row>
    <row r="12" spans="1:15" s="13" customFormat="1" ht="15.75" x14ac:dyDescent="0.25">
      <c r="A12" s="108" t="s">
        <v>11416</v>
      </c>
      <c r="B12" s="26" t="s">
        <v>12756</v>
      </c>
      <c r="C12" s="21" t="s">
        <v>12754</v>
      </c>
      <c r="D12" s="61" t="s">
        <v>12747</v>
      </c>
      <c r="E12" s="21" t="s">
        <v>23</v>
      </c>
      <c r="F12" s="23">
        <f>F62</f>
        <v>6</v>
      </c>
      <c r="G12" s="23">
        <v>383.06</v>
      </c>
      <c r="H12" s="23">
        <f t="shared" si="0"/>
        <v>463.39</v>
      </c>
      <c r="I12" s="23">
        <f t="shared" si="1"/>
        <v>2780.34</v>
      </c>
      <c r="J12" s="25">
        <f t="shared" si="2"/>
        <v>0.2097</v>
      </c>
      <c r="K12" s="24">
        <f>I12/$I$56</f>
        <v>4.8999999999999998E-3</v>
      </c>
      <c r="M12" s="86"/>
      <c r="N12" s="85"/>
    </row>
    <row r="13" spans="1:15" s="13" customFormat="1" ht="16.5" thickBot="1" x14ac:dyDescent="0.3">
      <c r="A13" s="108" t="s">
        <v>11417</v>
      </c>
      <c r="B13" s="26">
        <v>10389</v>
      </c>
      <c r="C13" s="21" t="s">
        <v>12792</v>
      </c>
      <c r="D13" s="61" t="s">
        <v>12790</v>
      </c>
      <c r="E13" s="21" t="s">
        <v>12791</v>
      </c>
      <c r="F13" s="23">
        <v>6</v>
      </c>
      <c r="G13" s="23">
        <v>428.72</v>
      </c>
      <c r="H13" s="23">
        <f>G13+(G13*$J$13)</f>
        <v>488.83</v>
      </c>
      <c r="I13" s="23">
        <f>H13*F13-0.01</f>
        <v>2932.97</v>
      </c>
      <c r="J13" s="25">
        <v>0.14019999999999999</v>
      </c>
      <c r="K13" s="24">
        <f>I13/$I$56+0.0001</f>
        <v>5.3E-3</v>
      </c>
      <c r="M13" s="86"/>
      <c r="N13" s="85"/>
    </row>
    <row r="14" spans="1:15" s="13" customFormat="1" ht="16.5" thickBot="1" x14ac:dyDescent="0.3">
      <c r="A14" s="5" t="s">
        <v>19</v>
      </c>
      <c r="B14" s="6"/>
      <c r="C14" s="7"/>
      <c r="D14" s="8" t="s">
        <v>28</v>
      </c>
      <c r="E14" s="8"/>
      <c r="F14" s="8"/>
      <c r="G14" s="9"/>
      <c r="H14" s="10"/>
      <c r="I14" s="10">
        <f>SUM(I15:I19)</f>
        <v>14008.01</v>
      </c>
      <c r="J14" s="11"/>
      <c r="K14" s="12">
        <f t="shared" ref="K14:K20" si="3">I14/$I$56</f>
        <v>2.4899999999999999E-2</v>
      </c>
      <c r="M14" s="27"/>
    </row>
    <row r="15" spans="1:15" s="16" customFormat="1" ht="30" x14ac:dyDescent="0.25">
      <c r="A15" s="108" t="s">
        <v>21</v>
      </c>
      <c r="B15" s="26" t="s">
        <v>12758</v>
      </c>
      <c r="C15" s="21" t="s">
        <v>12749</v>
      </c>
      <c r="D15" s="22" t="s">
        <v>26</v>
      </c>
      <c r="E15" s="21" t="s">
        <v>23</v>
      </c>
      <c r="F15" s="23">
        <f>F64+F84</f>
        <v>4896.3500000000004</v>
      </c>
      <c r="G15" s="23">
        <v>0.35</v>
      </c>
      <c r="H15" s="23">
        <f t="shared" ref="H15" si="4">G15+(G15*$J$3)</f>
        <v>0.42</v>
      </c>
      <c r="I15" s="23">
        <f>H15*F15</f>
        <v>2056.4699999999998</v>
      </c>
      <c r="J15" s="25">
        <f t="shared" ref="J15:J19" si="5">IF(H15/G15&gt;1.16,$J$3)</f>
        <v>0.2097</v>
      </c>
      <c r="K15" s="24">
        <f>I15/$I$56</f>
        <v>3.5999999999999999E-3</v>
      </c>
      <c r="M15" s="87"/>
      <c r="N15" s="85"/>
      <c r="O15" s="42">
        <f>I64+I84</f>
        <v>2056.4699999999998</v>
      </c>
    </row>
    <row r="16" spans="1:15" s="16" customFormat="1" ht="30" x14ac:dyDescent="0.2">
      <c r="A16" s="108" t="s">
        <v>24</v>
      </c>
      <c r="B16" s="88" t="s">
        <v>30</v>
      </c>
      <c r="C16" s="60" t="s">
        <v>40</v>
      </c>
      <c r="D16" s="61" t="s">
        <v>31</v>
      </c>
      <c r="E16" s="60" t="s">
        <v>32</v>
      </c>
      <c r="F16" s="23">
        <f>F65+F85</f>
        <v>1096.96</v>
      </c>
      <c r="G16" s="23">
        <f>VLOOKUP(B16,'C'!A:D,4,0)</f>
        <v>1.31</v>
      </c>
      <c r="H16" s="23">
        <f>G16+(G16*$J$3)</f>
        <v>1.58</v>
      </c>
      <c r="I16" s="23">
        <f>H16*F16</f>
        <v>1733.2</v>
      </c>
      <c r="J16" s="25">
        <f t="shared" si="5"/>
        <v>0.2097</v>
      </c>
      <c r="K16" s="24">
        <f t="shared" si="3"/>
        <v>3.0999999999999999E-3</v>
      </c>
      <c r="M16" s="28"/>
      <c r="O16" s="42">
        <f t="shared" ref="O16:O19" si="6">I65+I85</f>
        <v>1733.2</v>
      </c>
    </row>
    <row r="17" spans="1:15" s="16" customFormat="1" ht="30" x14ac:dyDescent="0.2">
      <c r="A17" s="108" t="s">
        <v>25</v>
      </c>
      <c r="B17" s="88">
        <v>97912</v>
      </c>
      <c r="C17" s="60" t="s">
        <v>40</v>
      </c>
      <c r="D17" s="61" t="s">
        <v>11378</v>
      </c>
      <c r="E17" s="60" t="s">
        <v>10959</v>
      </c>
      <c r="F17" s="23">
        <f>F66+F86</f>
        <v>109.69</v>
      </c>
      <c r="G17" s="23">
        <f>VLOOKUP(B17,'C'!A:D,4,0)</f>
        <v>1.99</v>
      </c>
      <c r="H17" s="23">
        <f>G17+(G17*$J$3)</f>
        <v>2.41</v>
      </c>
      <c r="I17" s="23">
        <f>H17*F17</f>
        <v>264.35000000000002</v>
      </c>
      <c r="J17" s="25">
        <f t="shared" si="5"/>
        <v>0.2097</v>
      </c>
      <c r="K17" s="24">
        <f t="shared" si="3"/>
        <v>5.0000000000000001E-4</v>
      </c>
      <c r="M17" s="28"/>
      <c r="O17" s="42">
        <f t="shared" si="6"/>
        <v>264.35000000000002</v>
      </c>
    </row>
    <row r="18" spans="1:15" s="16" customFormat="1" ht="60" x14ac:dyDescent="0.2">
      <c r="A18" s="108" t="s">
        <v>10954</v>
      </c>
      <c r="B18" s="26" t="s">
        <v>12782</v>
      </c>
      <c r="C18" s="21" t="s">
        <v>13136</v>
      </c>
      <c r="D18" s="61" t="s">
        <v>11376</v>
      </c>
      <c r="E18" s="60" t="s">
        <v>32</v>
      </c>
      <c r="F18" s="23">
        <f>F67+F87</f>
        <v>1096.96</v>
      </c>
      <c r="G18" s="23">
        <v>1.34</v>
      </c>
      <c r="H18" s="23">
        <f t="shared" ref="H18" si="7">G18+(G18*$J$3)</f>
        <v>1.62</v>
      </c>
      <c r="I18" s="23">
        <f>H18*F18</f>
        <v>1777.08</v>
      </c>
      <c r="J18" s="25">
        <f t="shared" si="5"/>
        <v>0.2097</v>
      </c>
      <c r="K18" s="24">
        <f t="shared" si="3"/>
        <v>3.2000000000000002E-3</v>
      </c>
      <c r="M18" s="28"/>
      <c r="O18" s="42">
        <f t="shared" si="6"/>
        <v>1777.08</v>
      </c>
    </row>
    <row r="19" spans="1:15" s="15" customFormat="1" ht="30.75" thickBot="1" x14ac:dyDescent="0.25">
      <c r="A19" s="108" t="s">
        <v>12757</v>
      </c>
      <c r="B19" s="88">
        <v>100576</v>
      </c>
      <c r="C19" s="60" t="s">
        <v>40</v>
      </c>
      <c r="D19" s="61" t="s">
        <v>11414</v>
      </c>
      <c r="E19" s="60" t="s">
        <v>23</v>
      </c>
      <c r="F19" s="23">
        <f>F68+F88</f>
        <v>4896.3500000000004</v>
      </c>
      <c r="G19" s="23">
        <v>1.38</v>
      </c>
      <c r="H19" s="23">
        <f>G19+(G19*$J$3)</f>
        <v>1.67</v>
      </c>
      <c r="I19" s="23">
        <f>H19*F19+0.01</f>
        <v>8176.91</v>
      </c>
      <c r="J19" s="25">
        <f t="shared" si="5"/>
        <v>0.2097</v>
      </c>
      <c r="K19" s="24">
        <f>I19/$I$56</f>
        <v>1.4500000000000001E-2</v>
      </c>
      <c r="O19" s="42">
        <f t="shared" si="6"/>
        <v>8176.91</v>
      </c>
    </row>
    <row r="20" spans="1:15" s="13" customFormat="1" ht="16.5" thickBot="1" x14ac:dyDescent="0.3">
      <c r="A20" s="5" t="s">
        <v>27</v>
      </c>
      <c r="B20" s="6"/>
      <c r="C20" s="7"/>
      <c r="D20" s="8" t="s">
        <v>11368</v>
      </c>
      <c r="E20" s="8"/>
      <c r="F20" s="8"/>
      <c r="G20" s="9"/>
      <c r="H20" s="10"/>
      <c r="I20" s="10">
        <f>SUM(I21:I46)</f>
        <v>21305.49</v>
      </c>
      <c r="J20" s="11"/>
      <c r="K20" s="12">
        <f t="shared" si="3"/>
        <v>3.78E-2</v>
      </c>
    </row>
    <row r="21" spans="1:15" s="92" customFormat="1" ht="60" x14ac:dyDescent="0.2">
      <c r="A21" s="108" t="s">
        <v>29</v>
      </c>
      <c r="B21" s="88">
        <v>90106</v>
      </c>
      <c r="C21" s="60" t="s">
        <v>40</v>
      </c>
      <c r="D21" s="102" t="s">
        <v>11384</v>
      </c>
      <c r="E21" s="60" t="s">
        <v>32</v>
      </c>
      <c r="F21" s="23">
        <v>17.82</v>
      </c>
      <c r="G21" s="23">
        <f>VLOOKUP(B21,'C'!A:D,4,0)</f>
        <v>4.8</v>
      </c>
      <c r="H21" s="23">
        <f t="shared" ref="H21:H46" si="8">G21+(G21*$J$3)</f>
        <v>5.81</v>
      </c>
      <c r="I21" s="23">
        <f t="shared" ref="I21:I29" si="9">H21*F21</f>
        <v>103.53</v>
      </c>
      <c r="J21" s="25">
        <f t="shared" ref="J21:J29" si="10">IF(H21/G21&gt;1.16,$J$3)</f>
        <v>0.2097</v>
      </c>
      <c r="K21" s="24">
        <f>I21/$I$56+0.0001</f>
        <v>2.9999999999999997E-4</v>
      </c>
    </row>
    <row r="22" spans="1:15" s="92" customFormat="1" ht="47.25" customHeight="1" x14ac:dyDescent="0.2">
      <c r="A22" s="108" t="s">
        <v>33</v>
      </c>
      <c r="B22" s="26" t="s">
        <v>12784</v>
      </c>
      <c r="C22" s="21" t="s">
        <v>13136</v>
      </c>
      <c r="D22" s="102" t="s">
        <v>12783</v>
      </c>
      <c r="E22" s="60" t="s">
        <v>38</v>
      </c>
      <c r="F22" s="23">
        <v>18</v>
      </c>
      <c r="G22" s="23">
        <v>208.24</v>
      </c>
      <c r="H22" s="23">
        <f t="shared" si="8"/>
        <v>251.91</v>
      </c>
      <c r="I22" s="23">
        <f t="shared" si="9"/>
        <v>4534.38</v>
      </c>
      <c r="J22" s="25">
        <f t="shared" si="10"/>
        <v>0.2097</v>
      </c>
      <c r="K22" s="24">
        <f>I22/$I$56+0.0001</f>
        <v>8.0999999999999996E-3</v>
      </c>
    </row>
    <row r="23" spans="1:15" s="92" customFormat="1" ht="46.5" customHeight="1" x14ac:dyDescent="0.2">
      <c r="A23" s="108" t="s">
        <v>11369</v>
      </c>
      <c r="B23" s="26" t="s">
        <v>12748</v>
      </c>
      <c r="C23" s="21" t="s">
        <v>13136</v>
      </c>
      <c r="D23" s="102" t="s">
        <v>12785</v>
      </c>
      <c r="E23" s="91" t="s">
        <v>38</v>
      </c>
      <c r="F23" s="23">
        <v>6</v>
      </c>
      <c r="G23" s="23">
        <v>274.64999999999998</v>
      </c>
      <c r="H23" s="23">
        <f t="shared" si="8"/>
        <v>332.24</v>
      </c>
      <c r="I23" s="23">
        <f t="shared" si="9"/>
        <v>1993.44</v>
      </c>
      <c r="J23" s="25">
        <f t="shared" si="10"/>
        <v>0.2097</v>
      </c>
      <c r="K23" s="24">
        <f>I23/$I$56</f>
        <v>3.5000000000000001E-3</v>
      </c>
    </row>
    <row r="24" spans="1:15" s="92" customFormat="1" x14ac:dyDescent="0.2">
      <c r="A24" s="108" t="s">
        <v>11371</v>
      </c>
      <c r="B24" s="26" t="s">
        <v>12786</v>
      </c>
      <c r="C24" s="21" t="s">
        <v>13136</v>
      </c>
      <c r="D24" s="61" t="s">
        <v>11370</v>
      </c>
      <c r="E24" s="91" t="s">
        <v>32</v>
      </c>
      <c r="F24" s="23">
        <v>22.2</v>
      </c>
      <c r="G24" s="23">
        <v>4.49</v>
      </c>
      <c r="H24" s="23">
        <f t="shared" si="8"/>
        <v>5.43</v>
      </c>
      <c r="I24" s="23">
        <f t="shared" si="9"/>
        <v>120.55</v>
      </c>
      <c r="J24" s="25">
        <f t="shared" si="10"/>
        <v>0.2097</v>
      </c>
      <c r="K24" s="24">
        <f>I24/$I$56</f>
        <v>2.0000000000000001E-4</v>
      </c>
    </row>
    <row r="25" spans="1:15" s="92" customFormat="1" x14ac:dyDescent="0.2">
      <c r="A25" s="108" t="s">
        <v>11373</v>
      </c>
      <c r="B25" s="88">
        <v>94102</v>
      </c>
      <c r="C25" s="60" t="s">
        <v>40</v>
      </c>
      <c r="D25" s="61" t="s">
        <v>11372</v>
      </c>
      <c r="E25" s="91" t="s">
        <v>32</v>
      </c>
      <c r="F25" s="23">
        <v>11.38</v>
      </c>
      <c r="G25" s="23">
        <f>VLOOKUP(B25,'C'!A:D,4,0)</f>
        <v>161.88999999999999</v>
      </c>
      <c r="H25" s="23">
        <f t="shared" si="8"/>
        <v>195.84</v>
      </c>
      <c r="I25" s="23">
        <f t="shared" si="9"/>
        <v>2228.66</v>
      </c>
      <c r="J25" s="25">
        <f t="shared" si="10"/>
        <v>0.2097</v>
      </c>
      <c r="K25" s="24">
        <f t="shared" ref="K25:K29" si="11">I25/$I$56</f>
        <v>4.0000000000000001E-3</v>
      </c>
    </row>
    <row r="26" spans="1:15" s="92" customFormat="1" ht="45" x14ac:dyDescent="0.2">
      <c r="A26" s="108" t="s">
        <v>11375</v>
      </c>
      <c r="B26" s="88">
        <v>93360</v>
      </c>
      <c r="C26" s="60" t="s">
        <v>40</v>
      </c>
      <c r="D26" s="61" t="s">
        <v>11374</v>
      </c>
      <c r="E26" s="91" t="s">
        <v>32</v>
      </c>
      <c r="F26" s="23">
        <v>6.8</v>
      </c>
      <c r="G26" s="23">
        <f>VLOOKUP(B26,'C'!A:D,4,0)</f>
        <v>13.51</v>
      </c>
      <c r="H26" s="23">
        <f t="shared" si="8"/>
        <v>16.34</v>
      </c>
      <c r="I26" s="23">
        <f t="shared" si="9"/>
        <v>111.11</v>
      </c>
      <c r="J26" s="25">
        <f t="shared" si="10"/>
        <v>0.2097</v>
      </c>
      <c r="K26" s="24">
        <f t="shared" si="11"/>
        <v>2.0000000000000001E-4</v>
      </c>
    </row>
    <row r="27" spans="1:15" s="92" customFormat="1" ht="60" x14ac:dyDescent="0.2">
      <c r="A27" s="108" t="s">
        <v>11377</v>
      </c>
      <c r="B27" s="26" t="s">
        <v>12782</v>
      </c>
      <c r="C27" s="21" t="s">
        <v>13136</v>
      </c>
      <c r="D27" s="61" t="s">
        <v>11376</v>
      </c>
      <c r="E27" s="91" t="s">
        <v>32</v>
      </c>
      <c r="F27" s="23">
        <v>11.03</v>
      </c>
      <c r="G27" s="23">
        <v>1.34</v>
      </c>
      <c r="H27" s="23">
        <f t="shared" si="8"/>
        <v>1.62</v>
      </c>
      <c r="I27" s="23">
        <f t="shared" si="9"/>
        <v>17.87</v>
      </c>
      <c r="J27" s="25">
        <f t="shared" si="10"/>
        <v>0.2097</v>
      </c>
      <c r="K27" s="24">
        <f t="shared" si="11"/>
        <v>0</v>
      </c>
    </row>
    <row r="28" spans="1:15" s="92" customFormat="1" ht="30" x14ac:dyDescent="0.2">
      <c r="A28" s="108" t="s">
        <v>11380</v>
      </c>
      <c r="B28" s="88">
        <v>97912</v>
      </c>
      <c r="C28" s="60" t="s">
        <v>40</v>
      </c>
      <c r="D28" s="61" t="s">
        <v>11378</v>
      </c>
      <c r="E28" s="60" t="s">
        <v>11379</v>
      </c>
      <c r="F28" s="23">
        <v>11.03</v>
      </c>
      <c r="G28" s="23">
        <f>VLOOKUP(B28,'C'!A:D,4,0)</f>
        <v>1.99</v>
      </c>
      <c r="H28" s="23">
        <f t="shared" si="8"/>
        <v>2.41</v>
      </c>
      <c r="I28" s="23">
        <f t="shared" si="9"/>
        <v>26.58</v>
      </c>
      <c r="J28" s="25">
        <f t="shared" si="10"/>
        <v>0.2097</v>
      </c>
      <c r="K28" s="24">
        <f t="shared" si="11"/>
        <v>0</v>
      </c>
    </row>
    <row r="29" spans="1:15" s="92" customFormat="1" ht="30" x14ac:dyDescent="0.2">
      <c r="A29" s="108" t="s">
        <v>11381</v>
      </c>
      <c r="B29" s="26" t="s">
        <v>12787</v>
      </c>
      <c r="C29" s="21" t="s">
        <v>13136</v>
      </c>
      <c r="D29" s="61" t="s">
        <v>11415</v>
      </c>
      <c r="E29" s="60" t="s">
        <v>18</v>
      </c>
      <c r="F29" s="23">
        <v>4</v>
      </c>
      <c r="G29" s="23">
        <v>1400.42</v>
      </c>
      <c r="H29" s="23">
        <f t="shared" si="8"/>
        <v>1694.09</v>
      </c>
      <c r="I29" s="23">
        <f t="shared" si="9"/>
        <v>6776.36</v>
      </c>
      <c r="J29" s="25">
        <f t="shared" si="10"/>
        <v>0.2097</v>
      </c>
      <c r="K29" s="24">
        <f t="shared" si="11"/>
        <v>1.2E-2</v>
      </c>
    </row>
    <row r="30" spans="1:15" s="101" customFormat="1" ht="15.75" x14ac:dyDescent="0.25">
      <c r="A30" s="108" t="s">
        <v>11398</v>
      </c>
      <c r="B30" s="93"/>
      <c r="C30" s="94"/>
      <c r="D30" s="95" t="s">
        <v>11383</v>
      </c>
      <c r="E30" s="96"/>
      <c r="F30" s="97"/>
      <c r="G30" s="98"/>
      <c r="H30" s="99"/>
      <c r="I30" s="99"/>
      <c r="J30" s="100"/>
      <c r="K30" s="24"/>
    </row>
    <row r="31" spans="1:15" s="16" customFormat="1" ht="60" x14ac:dyDescent="0.2">
      <c r="A31" s="108" t="s">
        <v>11399</v>
      </c>
      <c r="B31" s="88">
        <v>90106</v>
      </c>
      <c r="C31" s="60" t="s">
        <v>40</v>
      </c>
      <c r="D31" s="102" t="s">
        <v>11384</v>
      </c>
      <c r="E31" s="60" t="s">
        <v>32</v>
      </c>
      <c r="F31" s="23">
        <v>12.67</v>
      </c>
      <c r="G31" s="23">
        <f>VLOOKUP(B31,'C'!A:D,4,0)</f>
        <v>4.8</v>
      </c>
      <c r="H31" s="23">
        <f t="shared" si="8"/>
        <v>5.81</v>
      </c>
      <c r="I31" s="23">
        <f t="shared" ref="I31:I39" si="12">H31*F31</f>
        <v>73.61</v>
      </c>
      <c r="J31" s="25">
        <f t="shared" ref="J31:J39" si="13">IF(H31/G31&gt;1.16,$J$3)</f>
        <v>0.2097</v>
      </c>
      <c r="K31" s="24">
        <f t="shared" ref="K31:K46" si="14">I31/$I$56</f>
        <v>1E-4</v>
      </c>
    </row>
    <row r="32" spans="1:15" s="16" customFormat="1" ht="30" x14ac:dyDescent="0.2">
      <c r="A32" s="108" t="s">
        <v>11400</v>
      </c>
      <c r="B32" s="88">
        <v>94969</v>
      </c>
      <c r="C32" s="60" t="s">
        <v>40</v>
      </c>
      <c r="D32" s="102" t="s">
        <v>11385</v>
      </c>
      <c r="E32" s="60" t="s">
        <v>32</v>
      </c>
      <c r="F32" s="23">
        <v>0.65</v>
      </c>
      <c r="G32" s="23">
        <f>VLOOKUP(B32,'C'!A:D,4,0)</f>
        <v>287.04000000000002</v>
      </c>
      <c r="H32" s="23">
        <f t="shared" si="8"/>
        <v>347.23</v>
      </c>
      <c r="I32" s="23">
        <f t="shared" si="12"/>
        <v>225.7</v>
      </c>
      <c r="J32" s="25">
        <f t="shared" si="13"/>
        <v>0.2097</v>
      </c>
      <c r="K32" s="24">
        <f t="shared" si="14"/>
        <v>4.0000000000000002E-4</v>
      </c>
    </row>
    <row r="33" spans="1:15" s="16" customFormat="1" ht="30" x14ac:dyDescent="0.2">
      <c r="A33" s="108" t="s">
        <v>11401</v>
      </c>
      <c r="B33" s="88">
        <v>92873</v>
      </c>
      <c r="C33" s="60" t="s">
        <v>40</v>
      </c>
      <c r="D33" s="102" t="s">
        <v>12759</v>
      </c>
      <c r="E33" s="60" t="s">
        <v>32</v>
      </c>
      <c r="F33" s="23">
        <v>0.65</v>
      </c>
      <c r="G33" s="23">
        <f>VLOOKUP(B33,'C'!A:D,4,0)</f>
        <v>148.04</v>
      </c>
      <c r="H33" s="23">
        <f t="shared" si="8"/>
        <v>179.08</v>
      </c>
      <c r="I33" s="23">
        <f t="shared" si="12"/>
        <v>116.4</v>
      </c>
      <c r="J33" s="25">
        <f t="shared" si="13"/>
        <v>0.2097</v>
      </c>
      <c r="K33" s="24">
        <f t="shared" si="14"/>
        <v>2.0000000000000001E-4</v>
      </c>
    </row>
    <row r="34" spans="1:15" s="16" customFormat="1" ht="45" x14ac:dyDescent="0.2">
      <c r="A34" s="108" t="s">
        <v>11402</v>
      </c>
      <c r="B34" s="88">
        <v>101159</v>
      </c>
      <c r="C34" s="60" t="s">
        <v>40</v>
      </c>
      <c r="D34" s="102" t="s">
        <v>12760</v>
      </c>
      <c r="E34" s="60" t="s">
        <v>23</v>
      </c>
      <c r="F34" s="23">
        <v>10.88</v>
      </c>
      <c r="G34" s="23">
        <v>93.04</v>
      </c>
      <c r="H34" s="23">
        <f t="shared" si="8"/>
        <v>112.55</v>
      </c>
      <c r="I34" s="23">
        <f t="shared" si="12"/>
        <v>1224.54</v>
      </c>
      <c r="J34" s="25">
        <f t="shared" si="13"/>
        <v>0.2097</v>
      </c>
      <c r="K34" s="24">
        <f t="shared" si="14"/>
        <v>2.2000000000000001E-3</v>
      </c>
    </row>
    <row r="35" spans="1:15" s="16" customFormat="1" x14ac:dyDescent="0.2">
      <c r="A35" s="108" t="s">
        <v>11403</v>
      </c>
      <c r="B35" s="88">
        <v>87879</v>
      </c>
      <c r="C35" s="60" t="s">
        <v>40</v>
      </c>
      <c r="D35" s="102" t="s">
        <v>11386</v>
      </c>
      <c r="E35" s="60" t="s">
        <v>23</v>
      </c>
      <c r="F35" s="23">
        <v>9.52</v>
      </c>
      <c r="G35" s="23">
        <f>VLOOKUP(B35,'C'!A:D,4,0)</f>
        <v>2.86</v>
      </c>
      <c r="H35" s="23">
        <f t="shared" si="8"/>
        <v>3.46</v>
      </c>
      <c r="I35" s="23">
        <f t="shared" si="12"/>
        <v>32.94</v>
      </c>
      <c r="J35" s="25">
        <f t="shared" si="13"/>
        <v>0.2097</v>
      </c>
      <c r="K35" s="24">
        <f t="shared" si="14"/>
        <v>1E-4</v>
      </c>
    </row>
    <row r="36" spans="1:15" s="16" customFormat="1" ht="30" x14ac:dyDescent="0.2">
      <c r="A36" s="108" t="s">
        <v>11404</v>
      </c>
      <c r="B36" s="88">
        <v>89048</v>
      </c>
      <c r="C36" s="60" t="s">
        <v>40</v>
      </c>
      <c r="D36" s="102" t="s">
        <v>11387</v>
      </c>
      <c r="E36" s="60" t="s">
        <v>23</v>
      </c>
      <c r="F36" s="23">
        <v>9.52</v>
      </c>
      <c r="G36" s="23">
        <f>VLOOKUP(B36,'C'!A:D,4,0)</f>
        <v>25.82</v>
      </c>
      <c r="H36" s="23">
        <f t="shared" si="8"/>
        <v>31.23</v>
      </c>
      <c r="I36" s="23">
        <f t="shared" si="12"/>
        <v>297.31</v>
      </c>
      <c r="J36" s="25">
        <f t="shared" si="13"/>
        <v>0.2097</v>
      </c>
      <c r="K36" s="24">
        <f t="shared" si="14"/>
        <v>5.0000000000000001E-4</v>
      </c>
    </row>
    <row r="37" spans="1:15" s="16" customFormat="1" x14ac:dyDescent="0.2">
      <c r="A37" s="108" t="s">
        <v>11405</v>
      </c>
      <c r="B37" s="88">
        <v>96995</v>
      </c>
      <c r="C37" s="60" t="s">
        <v>40</v>
      </c>
      <c r="D37" s="102" t="s">
        <v>11388</v>
      </c>
      <c r="E37" s="60" t="s">
        <v>32</v>
      </c>
      <c r="F37" s="23">
        <v>5.54</v>
      </c>
      <c r="G37" s="23">
        <f>VLOOKUP(B37,'C'!A:D,4,0)</f>
        <v>34.29</v>
      </c>
      <c r="H37" s="23">
        <f t="shared" si="8"/>
        <v>41.48</v>
      </c>
      <c r="I37" s="23">
        <f t="shared" si="12"/>
        <v>229.8</v>
      </c>
      <c r="J37" s="25">
        <f t="shared" si="13"/>
        <v>0.2097</v>
      </c>
      <c r="K37" s="24">
        <f t="shared" si="14"/>
        <v>4.0000000000000002E-4</v>
      </c>
    </row>
    <row r="38" spans="1:15" s="16" customFormat="1" ht="60" x14ac:dyDescent="0.2">
      <c r="A38" s="108" t="s">
        <v>11406</v>
      </c>
      <c r="B38" s="26" t="s">
        <v>12782</v>
      </c>
      <c r="C38" s="21" t="s">
        <v>13136</v>
      </c>
      <c r="D38" s="61" t="s">
        <v>11376</v>
      </c>
      <c r="E38" s="60" t="s">
        <v>32</v>
      </c>
      <c r="F38" s="23">
        <v>7.13</v>
      </c>
      <c r="G38" s="23">
        <v>1.34</v>
      </c>
      <c r="H38" s="23">
        <f t="shared" si="8"/>
        <v>1.62</v>
      </c>
      <c r="I38" s="23">
        <f t="shared" si="12"/>
        <v>11.55</v>
      </c>
      <c r="J38" s="25">
        <f t="shared" si="13"/>
        <v>0.2097</v>
      </c>
      <c r="K38" s="24">
        <f>I38/$I$56</f>
        <v>0</v>
      </c>
    </row>
    <row r="39" spans="1:15" s="16" customFormat="1" ht="30" x14ac:dyDescent="0.2">
      <c r="A39" s="108" t="s">
        <v>11407</v>
      </c>
      <c r="B39" s="88">
        <v>97912</v>
      </c>
      <c r="C39" s="60" t="s">
        <v>40</v>
      </c>
      <c r="D39" s="61" t="s">
        <v>11378</v>
      </c>
      <c r="E39" s="60" t="s">
        <v>10959</v>
      </c>
      <c r="F39" s="23">
        <v>0.71</v>
      </c>
      <c r="G39" s="23">
        <f>VLOOKUP(B39,'C'!A:D,4,0)</f>
        <v>1.99</v>
      </c>
      <c r="H39" s="23">
        <f t="shared" si="8"/>
        <v>2.41</v>
      </c>
      <c r="I39" s="23">
        <f t="shared" si="12"/>
        <v>1.71</v>
      </c>
      <c r="J39" s="25">
        <f t="shared" si="13"/>
        <v>0.2097</v>
      </c>
      <c r="K39" s="24">
        <f t="shared" si="14"/>
        <v>0</v>
      </c>
    </row>
    <row r="40" spans="1:15" s="101" customFormat="1" ht="15.75" x14ac:dyDescent="0.25">
      <c r="A40" s="108" t="s">
        <v>11408</v>
      </c>
      <c r="B40" s="93"/>
      <c r="C40" s="94"/>
      <c r="D40" s="95" t="s">
        <v>11389</v>
      </c>
      <c r="E40" s="96"/>
      <c r="F40" s="97"/>
      <c r="G40" s="98"/>
      <c r="H40" s="99"/>
      <c r="I40" s="99"/>
      <c r="J40" s="100"/>
      <c r="K40" s="24"/>
    </row>
    <row r="41" spans="1:15" s="16" customFormat="1" ht="18.75" customHeight="1" x14ac:dyDescent="0.2">
      <c r="A41" s="108" t="s">
        <v>11409</v>
      </c>
      <c r="B41" s="88">
        <v>92919</v>
      </c>
      <c r="C41" s="60" t="s">
        <v>40</v>
      </c>
      <c r="D41" s="102" t="s">
        <v>11391</v>
      </c>
      <c r="E41" s="60" t="s">
        <v>11390</v>
      </c>
      <c r="F41" s="23">
        <v>64.790000000000006</v>
      </c>
      <c r="G41" s="23">
        <f>VLOOKUP(B41,'C'!A:D,4,0)</f>
        <v>8.43</v>
      </c>
      <c r="H41" s="23">
        <f t="shared" si="8"/>
        <v>10.199999999999999</v>
      </c>
      <c r="I41" s="23">
        <f t="shared" ref="I41:I46" si="15">H41*F41</f>
        <v>660.86</v>
      </c>
      <c r="J41" s="25">
        <f t="shared" ref="J41:J46" si="16">IF(H41/G41&gt;1.16,$J$3)</f>
        <v>0.2097</v>
      </c>
      <c r="K41" s="24">
        <f t="shared" si="14"/>
        <v>1.1999999999999999E-3</v>
      </c>
    </row>
    <row r="42" spans="1:15" s="16" customFormat="1" ht="30" x14ac:dyDescent="0.2">
      <c r="A42" s="108" t="s">
        <v>11410</v>
      </c>
      <c r="B42" s="88">
        <v>96536</v>
      </c>
      <c r="C42" s="60" t="s">
        <v>40</v>
      </c>
      <c r="D42" s="102" t="s">
        <v>11392</v>
      </c>
      <c r="E42" s="60" t="s">
        <v>23</v>
      </c>
      <c r="F42" s="23">
        <v>2.16</v>
      </c>
      <c r="G42" s="23">
        <f>VLOOKUP(B42,'C'!A:D,4,0)</f>
        <v>48.84</v>
      </c>
      <c r="H42" s="23">
        <f t="shared" si="8"/>
        <v>59.08</v>
      </c>
      <c r="I42" s="23">
        <f t="shared" si="15"/>
        <v>127.61</v>
      </c>
      <c r="J42" s="25">
        <f t="shared" si="16"/>
        <v>0.2097</v>
      </c>
      <c r="K42" s="24">
        <f t="shared" si="14"/>
        <v>2.0000000000000001E-4</v>
      </c>
    </row>
    <row r="43" spans="1:15" s="16" customFormat="1" ht="30" x14ac:dyDescent="0.2">
      <c r="A43" s="108" t="s">
        <v>11411</v>
      </c>
      <c r="B43" s="88">
        <v>94971</v>
      </c>
      <c r="C43" s="60" t="s">
        <v>40</v>
      </c>
      <c r="D43" s="102" t="s">
        <v>11393</v>
      </c>
      <c r="E43" s="60" t="s">
        <v>32</v>
      </c>
      <c r="F43" s="23">
        <v>0.97</v>
      </c>
      <c r="G43" s="23">
        <f>VLOOKUP(B43,'C'!A:D,4,0)</f>
        <v>328.39</v>
      </c>
      <c r="H43" s="23">
        <f t="shared" si="8"/>
        <v>397.25</v>
      </c>
      <c r="I43" s="23">
        <f t="shared" si="15"/>
        <v>385.33</v>
      </c>
      <c r="J43" s="25">
        <f t="shared" si="16"/>
        <v>0.2097</v>
      </c>
      <c r="K43" s="24">
        <f t="shared" si="14"/>
        <v>6.9999999999999999E-4</v>
      </c>
    </row>
    <row r="44" spans="1:15" s="16" customFormat="1" ht="30" x14ac:dyDescent="0.2">
      <c r="A44" s="108" t="s">
        <v>11412</v>
      </c>
      <c r="B44" s="88">
        <v>92873</v>
      </c>
      <c r="C44" s="60" t="s">
        <v>40</v>
      </c>
      <c r="D44" s="102" t="s">
        <v>12759</v>
      </c>
      <c r="E44" s="60" t="s">
        <v>32</v>
      </c>
      <c r="F44" s="23">
        <v>0.97</v>
      </c>
      <c r="G44" s="23">
        <f>VLOOKUP(B44,'C'!A:D,4,0)</f>
        <v>148.04</v>
      </c>
      <c r="H44" s="23">
        <f t="shared" si="8"/>
        <v>179.08</v>
      </c>
      <c r="I44" s="23">
        <f t="shared" si="15"/>
        <v>173.71</v>
      </c>
      <c r="J44" s="25">
        <f t="shared" si="16"/>
        <v>0.2097</v>
      </c>
      <c r="K44" s="24">
        <f t="shared" si="14"/>
        <v>2.9999999999999997E-4</v>
      </c>
    </row>
    <row r="45" spans="1:15" s="16" customFormat="1" ht="30" x14ac:dyDescent="0.2">
      <c r="A45" s="108" t="s">
        <v>11413</v>
      </c>
      <c r="B45" s="88">
        <v>21090</v>
      </c>
      <c r="C45" s="60" t="s">
        <v>40</v>
      </c>
      <c r="D45" s="102" t="s">
        <v>12788</v>
      </c>
      <c r="E45" s="60" t="s">
        <v>18</v>
      </c>
      <c r="F45" s="23">
        <v>2</v>
      </c>
      <c r="G45" s="23">
        <f>VLOOKUP(B45,I!A:D,4,0)</f>
        <v>497.72</v>
      </c>
      <c r="H45" s="23">
        <f>G45+(G45*$J$45)</f>
        <v>567.5</v>
      </c>
      <c r="I45" s="23">
        <f t="shared" si="15"/>
        <v>1135</v>
      </c>
      <c r="J45" s="25">
        <v>0.14019999999999999</v>
      </c>
      <c r="K45" s="24">
        <f t="shared" si="14"/>
        <v>2E-3</v>
      </c>
    </row>
    <row r="46" spans="1:15" s="92" customFormat="1" ht="30.75" thickBot="1" x14ac:dyDescent="0.25">
      <c r="A46" s="108" t="s">
        <v>11394</v>
      </c>
      <c r="B46" s="26" t="s">
        <v>12789</v>
      </c>
      <c r="C46" s="21" t="s">
        <v>13136</v>
      </c>
      <c r="D46" s="61" t="s">
        <v>11382</v>
      </c>
      <c r="E46" s="60" t="s">
        <v>18</v>
      </c>
      <c r="F46" s="23">
        <v>2</v>
      </c>
      <c r="G46" s="23">
        <v>288.06</v>
      </c>
      <c r="H46" s="23">
        <f t="shared" si="8"/>
        <v>348.47</v>
      </c>
      <c r="I46" s="23">
        <f t="shared" si="15"/>
        <v>696.94</v>
      </c>
      <c r="J46" s="25">
        <f t="shared" si="16"/>
        <v>0.2097</v>
      </c>
      <c r="K46" s="24">
        <f t="shared" si="14"/>
        <v>1.1999999999999999E-3</v>
      </c>
    </row>
    <row r="47" spans="1:15" s="13" customFormat="1" ht="16.5" thickBot="1" x14ac:dyDescent="0.3">
      <c r="A47" s="5" t="s">
        <v>34</v>
      </c>
      <c r="B47" s="6"/>
      <c r="C47" s="7"/>
      <c r="D47" s="8" t="s">
        <v>43</v>
      </c>
      <c r="E47" s="8"/>
      <c r="F47" s="8"/>
      <c r="G47" s="9"/>
      <c r="H47" s="10"/>
      <c r="I47" s="10">
        <f>SUM(I48:I50)</f>
        <v>477594.88</v>
      </c>
      <c r="J47" s="11"/>
      <c r="K47" s="12">
        <f>I47/$I$56-0.0001</f>
        <v>0.84760000000000002</v>
      </c>
    </row>
    <row r="48" spans="1:15" s="16" customFormat="1" ht="60" x14ac:dyDescent="0.2">
      <c r="A48" s="109" t="s">
        <v>35</v>
      </c>
      <c r="B48" s="26">
        <v>94273</v>
      </c>
      <c r="C48" s="21" t="s">
        <v>40</v>
      </c>
      <c r="D48" s="22" t="s">
        <v>44</v>
      </c>
      <c r="E48" s="21" t="s">
        <v>38</v>
      </c>
      <c r="F48" s="23">
        <f>F70+F117</f>
        <v>1168.1199999999999</v>
      </c>
      <c r="G48" s="23">
        <f>VLOOKUP(B48,'C'!A:D,4,0)</f>
        <v>30.16</v>
      </c>
      <c r="H48" s="23">
        <f>G48+(G48*$J$3)</f>
        <v>36.479999999999997</v>
      </c>
      <c r="I48" s="23">
        <f>H48*F48</f>
        <v>42613.02</v>
      </c>
      <c r="J48" s="25">
        <f>IF(H48/G48&gt;1.16,$J$3,#REF!)</f>
        <v>0.2097</v>
      </c>
      <c r="K48" s="24">
        <f t="shared" ref="K48:K54" si="17">I48/$I$56</f>
        <v>7.5600000000000001E-2</v>
      </c>
      <c r="O48" s="42">
        <f>I70+I117</f>
        <v>42613.02</v>
      </c>
    </row>
    <row r="49" spans="1:15" s="16" customFormat="1" ht="60" x14ac:dyDescent="0.2">
      <c r="A49" s="109" t="s">
        <v>36</v>
      </c>
      <c r="B49" s="26">
        <v>94273</v>
      </c>
      <c r="C49" s="21" t="s">
        <v>40</v>
      </c>
      <c r="D49" s="22" t="s">
        <v>11418</v>
      </c>
      <c r="E49" s="21" t="s">
        <v>38</v>
      </c>
      <c r="F49" s="23">
        <f>F71</f>
        <v>18.52</v>
      </c>
      <c r="G49" s="23">
        <f>VLOOKUP(B49,'C'!A:D,4,0)</f>
        <v>30.16</v>
      </c>
      <c r="H49" s="23">
        <f>G49+(G49*$J$3)</f>
        <v>36.479999999999997</v>
      </c>
      <c r="I49" s="23">
        <f>H49*F49</f>
        <v>675.61</v>
      </c>
      <c r="J49" s="25">
        <f>IF(H49/G49&gt;1.16,$J$3,#REF!)</f>
        <v>0.2097</v>
      </c>
      <c r="K49" s="24">
        <f t="shared" ref="K49" si="18">I49/$I$56</f>
        <v>1.1999999999999999E-3</v>
      </c>
      <c r="O49" s="42">
        <f>I71</f>
        <v>675.61</v>
      </c>
    </row>
    <row r="50" spans="1:15" s="15" customFormat="1" ht="30.75" thickBot="1" x14ac:dyDescent="0.25">
      <c r="A50" s="109" t="s">
        <v>37</v>
      </c>
      <c r="B50" s="26" t="s">
        <v>12793</v>
      </c>
      <c r="C50" s="21" t="s">
        <v>13136</v>
      </c>
      <c r="D50" s="22" t="s">
        <v>13137</v>
      </c>
      <c r="E50" s="21" t="s">
        <v>23</v>
      </c>
      <c r="F50" s="23">
        <f>F72+F118</f>
        <v>4896.3500000000004</v>
      </c>
      <c r="G50" s="23">
        <v>73.319999999999993</v>
      </c>
      <c r="H50" s="23">
        <f>G50+(G50*$J$3)</f>
        <v>88.7</v>
      </c>
      <c r="I50" s="23">
        <f>H50*F50</f>
        <v>434306.25</v>
      </c>
      <c r="J50" s="25">
        <f>IF(H50/G50&gt;1.16,$J$3,#REF!)</f>
        <v>0.2097</v>
      </c>
      <c r="K50" s="24">
        <f>I50/$I$56</f>
        <v>0.77080000000000004</v>
      </c>
      <c r="O50" s="42">
        <f>I72+I118</f>
        <v>434306.25</v>
      </c>
    </row>
    <row r="51" spans="1:15" s="15" customFormat="1" ht="16.5" thickBot="1" x14ac:dyDescent="0.25">
      <c r="A51" s="5" t="s">
        <v>10955</v>
      </c>
      <c r="B51" s="6"/>
      <c r="C51" s="7"/>
      <c r="D51" s="8" t="s">
        <v>45</v>
      </c>
      <c r="E51" s="8"/>
      <c r="F51" s="8"/>
      <c r="G51" s="9"/>
      <c r="H51" s="10"/>
      <c r="I51" s="10">
        <f>SUM(I52:I55)</f>
        <v>2563.6799999999998</v>
      </c>
      <c r="J51" s="11"/>
      <c r="K51" s="12">
        <f>I51/$I$56</f>
        <v>4.5999999999999999E-3</v>
      </c>
    </row>
    <row r="52" spans="1:15" s="15" customFormat="1" x14ac:dyDescent="0.2">
      <c r="A52" s="109" t="s">
        <v>10956</v>
      </c>
      <c r="B52" s="26" t="s">
        <v>12794</v>
      </c>
      <c r="C52" s="21" t="s">
        <v>13136</v>
      </c>
      <c r="D52" s="22" t="s">
        <v>46</v>
      </c>
      <c r="E52" s="21" t="s">
        <v>18</v>
      </c>
      <c r="F52" s="23">
        <f>F74+F120</f>
        <v>3</v>
      </c>
      <c r="G52" s="23">
        <v>105.52</v>
      </c>
      <c r="H52" s="23">
        <f t="shared" ref="H52:H55" si="19">G52+(G52*$J$3)</f>
        <v>127.65</v>
      </c>
      <c r="I52" s="23">
        <f>H52*F52</f>
        <v>382.95</v>
      </c>
      <c r="J52" s="25">
        <f>IF(H52/G52&gt;1.16,$J$3,#REF!)</f>
        <v>0.2097</v>
      </c>
      <c r="K52" s="24">
        <f>I52/$I$56</f>
        <v>6.9999999999999999E-4</v>
      </c>
      <c r="O52" s="43">
        <f>I74+I120</f>
        <v>382.95</v>
      </c>
    </row>
    <row r="53" spans="1:15" s="15" customFormat="1" x14ac:dyDescent="0.2">
      <c r="A53" s="109" t="s">
        <v>10957</v>
      </c>
      <c r="B53" s="26" t="s">
        <v>12795</v>
      </c>
      <c r="C53" s="21" t="s">
        <v>13136</v>
      </c>
      <c r="D53" s="22" t="s">
        <v>48</v>
      </c>
      <c r="E53" s="21" t="s">
        <v>18</v>
      </c>
      <c r="F53" s="23">
        <f>F75+F121</f>
        <v>2</v>
      </c>
      <c r="G53" s="23">
        <v>214.42</v>
      </c>
      <c r="H53" s="23">
        <f t="shared" si="19"/>
        <v>259.38</v>
      </c>
      <c r="I53" s="23">
        <f t="shared" ref="I53:I55" si="20">H53*F53</f>
        <v>518.76</v>
      </c>
      <c r="J53" s="25">
        <f>IF(H53/G53&gt;1.16,$J$3,#REF!)</f>
        <v>0.2097</v>
      </c>
      <c r="K53" s="24">
        <f t="shared" si="17"/>
        <v>8.9999999999999998E-4</v>
      </c>
      <c r="O53" s="43">
        <f>I75+I121</f>
        <v>518.76</v>
      </c>
    </row>
    <row r="54" spans="1:15" s="15" customFormat="1" x14ac:dyDescent="0.2">
      <c r="A54" s="109" t="s">
        <v>11395</v>
      </c>
      <c r="B54" s="26" t="s">
        <v>12796</v>
      </c>
      <c r="C54" s="21" t="s">
        <v>13136</v>
      </c>
      <c r="D54" s="22" t="s">
        <v>47</v>
      </c>
      <c r="E54" s="21" t="s">
        <v>18</v>
      </c>
      <c r="F54" s="23">
        <f>F76+F122</f>
        <v>2</v>
      </c>
      <c r="G54" s="23">
        <v>353.02</v>
      </c>
      <c r="H54" s="23">
        <f t="shared" si="19"/>
        <v>427.05</v>
      </c>
      <c r="I54" s="23">
        <f t="shared" si="20"/>
        <v>854.1</v>
      </c>
      <c r="J54" s="25">
        <f>IF(H54/G54&gt;1.16,$J$3,#REF!)</f>
        <v>0.2097</v>
      </c>
      <c r="K54" s="24">
        <f t="shared" si="17"/>
        <v>1.5E-3</v>
      </c>
      <c r="O54" s="43">
        <f>I76+I122</f>
        <v>854.1</v>
      </c>
    </row>
    <row r="55" spans="1:15" s="16" customFormat="1" ht="30" x14ac:dyDescent="0.2">
      <c r="A55" s="109" t="s">
        <v>11396</v>
      </c>
      <c r="B55" s="26" t="s">
        <v>12797</v>
      </c>
      <c r="C55" s="21" t="s">
        <v>13136</v>
      </c>
      <c r="D55" s="22" t="s">
        <v>12798</v>
      </c>
      <c r="E55" s="21" t="s">
        <v>18</v>
      </c>
      <c r="F55" s="23">
        <f>F77+F123</f>
        <v>7</v>
      </c>
      <c r="G55" s="23">
        <v>95.4</v>
      </c>
      <c r="H55" s="23">
        <f t="shared" si="19"/>
        <v>115.41</v>
      </c>
      <c r="I55" s="23">
        <f t="shared" si="20"/>
        <v>807.87</v>
      </c>
      <c r="J55" s="25">
        <f>IF(H55/G55&gt;1.16,$J$3,#REF!)</f>
        <v>0.2097</v>
      </c>
      <c r="K55" s="24">
        <f>I55/$I$56+0.0001</f>
        <v>1.5E-3</v>
      </c>
      <c r="O55" s="43">
        <f>I77+I123</f>
        <v>807.87</v>
      </c>
    </row>
    <row r="56" spans="1:15" s="20" customFormat="1" ht="17.25" thickBot="1" x14ac:dyDescent="0.3">
      <c r="A56" s="131"/>
      <c r="B56" s="132"/>
      <c r="C56" s="133"/>
      <c r="D56" s="134" t="s">
        <v>39</v>
      </c>
      <c r="E56" s="135"/>
      <c r="F56" s="135"/>
      <c r="G56" s="135"/>
      <c r="H56" s="136"/>
      <c r="I56" s="17">
        <f>I7+I14+I20+I47+I51</f>
        <v>563420.55000000005</v>
      </c>
      <c r="J56" s="18"/>
      <c r="K56" s="19"/>
      <c r="M56" s="41">
        <f>K7+K14+K20+K47+K51</f>
        <v>1</v>
      </c>
    </row>
    <row r="57" spans="1:15" s="20" customFormat="1" ht="17.25" thickBot="1" x14ac:dyDescent="0.3">
      <c r="A57" s="29"/>
      <c r="B57" s="30"/>
      <c r="C57" s="30"/>
      <c r="D57" s="31"/>
      <c r="E57" s="31"/>
      <c r="F57" s="31"/>
      <c r="G57" s="31"/>
      <c r="H57" s="31"/>
      <c r="I57" s="32"/>
      <c r="J57" s="33"/>
      <c r="K57" s="34"/>
    </row>
    <row r="58" spans="1:15" s="2" customFormat="1" ht="18.75" thickBot="1" x14ac:dyDescent="0.3">
      <c r="A58" s="139" t="s">
        <v>11366</v>
      </c>
      <c r="B58" s="140"/>
      <c r="C58" s="140"/>
      <c r="D58" s="140"/>
      <c r="E58" s="140"/>
      <c r="F58" s="140"/>
      <c r="G58" s="140"/>
      <c r="H58" s="140"/>
      <c r="I58" s="140"/>
      <c r="J58" s="140"/>
      <c r="K58" s="141"/>
    </row>
    <row r="59" spans="1:15" s="3" customFormat="1" ht="16.5" x14ac:dyDescent="0.25">
      <c r="A59" s="142" t="s">
        <v>4</v>
      </c>
      <c r="B59" s="144" t="s">
        <v>5</v>
      </c>
      <c r="C59" s="144" t="s">
        <v>6</v>
      </c>
      <c r="D59" s="144" t="s">
        <v>7</v>
      </c>
      <c r="E59" s="144" t="s">
        <v>8</v>
      </c>
      <c r="F59" s="144" t="s">
        <v>9</v>
      </c>
      <c r="G59" s="144" t="s">
        <v>10</v>
      </c>
      <c r="H59" s="144"/>
      <c r="I59" s="144" t="s">
        <v>11</v>
      </c>
      <c r="J59" s="144" t="s">
        <v>12</v>
      </c>
      <c r="K59" s="146" t="s">
        <v>13</v>
      </c>
    </row>
    <row r="60" spans="1:15" s="3" customFormat="1" ht="17.25" thickBot="1" x14ac:dyDescent="0.3">
      <c r="A60" s="143"/>
      <c r="B60" s="145"/>
      <c r="C60" s="145"/>
      <c r="D60" s="145"/>
      <c r="E60" s="145"/>
      <c r="F60" s="145"/>
      <c r="G60" s="4" t="s">
        <v>14</v>
      </c>
      <c r="H60" s="4" t="s">
        <v>15</v>
      </c>
      <c r="I60" s="145"/>
      <c r="J60" s="145"/>
      <c r="K60" s="147"/>
    </row>
    <row r="61" spans="1:15" s="13" customFormat="1" ht="16.5" thickBot="1" x14ac:dyDescent="0.3">
      <c r="A61" s="5" t="s">
        <v>16</v>
      </c>
      <c r="B61" s="6"/>
      <c r="C61" s="7"/>
      <c r="D61" s="8" t="s">
        <v>20</v>
      </c>
      <c r="E61" s="8"/>
      <c r="F61" s="8"/>
      <c r="G61" s="9"/>
      <c r="H61" s="10"/>
      <c r="I61" s="10">
        <f>SUM(I62:I62)</f>
        <v>2780.34</v>
      </c>
      <c r="J61" s="11"/>
      <c r="K61" s="12">
        <f t="shared" ref="K61:K70" si="21">I61/$I$78</f>
        <v>1.34E-2</v>
      </c>
      <c r="M61" s="27"/>
    </row>
    <row r="62" spans="1:15" s="15" customFormat="1" ht="15.75" thickBot="1" x14ac:dyDescent="0.25">
      <c r="A62" s="108" t="s">
        <v>17</v>
      </c>
      <c r="B62" s="26" t="s">
        <v>12756</v>
      </c>
      <c r="C62" s="21" t="s">
        <v>12754</v>
      </c>
      <c r="D62" s="22" t="s">
        <v>22</v>
      </c>
      <c r="E62" s="21" t="s">
        <v>23</v>
      </c>
      <c r="F62" s="23">
        <v>6</v>
      </c>
      <c r="G62" s="23">
        <v>383.06</v>
      </c>
      <c r="H62" s="23">
        <f>G62+(G62*$J$3)</f>
        <v>463.39</v>
      </c>
      <c r="I62" s="23">
        <f>H62*F62</f>
        <v>2780.34</v>
      </c>
      <c r="J62" s="25">
        <f>IF(H62/G62&gt;1.16,$J$3,#REF!)</f>
        <v>0.2097</v>
      </c>
      <c r="K62" s="24">
        <f t="shared" si="21"/>
        <v>1.34E-2</v>
      </c>
      <c r="M62" s="86"/>
      <c r="N62" s="85"/>
      <c r="O62" s="42"/>
    </row>
    <row r="63" spans="1:15" s="13" customFormat="1" ht="16.5" thickBot="1" x14ac:dyDescent="0.3">
      <c r="A63" s="5" t="s">
        <v>19</v>
      </c>
      <c r="B63" s="6"/>
      <c r="C63" s="7"/>
      <c r="D63" s="8" t="s">
        <v>28</v>
      </c>
      <c r="E63" s="8"/>
      <c r="F63" s="8"/>
      <c r="G63" s="9"/>
      <c r="H63" s="10"/>
      <c r="I63" s="10">
        <f>SUM(I64:I68)</f>
        <v>5019.67</v>
      </c>
      <c r="J63" s="11"/>
      <c r="K63" s="12">
        <f t="shared" si="21"/>
        <v>2.41E-2</v>
      </c>
      <c r="M63" s="27"/>
    </row>
    <row r="64" spans="1:15" s="16" customFormat="1" ht="30" x14ac:dyDescent="0.25">
      <c r="A64" s="108" t="s">
        <v>21</v>
      </c>
      <c r="B64" s="26" t="s">
        <v>12758</v>
      </c>
      <c r="C64" s="21" t="s">
        <v>12749</v>
      </c>
      <c r="D64" s="22" t="s">
        <v>26</v>
      </c>
      <c r="E64" s="21" t="s">
        <v>23</v>
      </c>
      <c r="F64" s="23">
        <v>2047.55</v>
      </c>
      <c r="G64" s="23">
        <v>0.35</v>
      </c>
      <c r="H64" s="23">
        <f t="shared" ref="H64" si="22">G64+(G64*$J$3)</f>
        <v>0.42</v>
      </c>
      <c r="I64" s="23">
        <f>H64*F64</f>
        <v>859.97</v>
      </c>
      <c r="J64" s="25">
        <f>IF(H64/G64&gt;1.16,$J$3,#REF!)</f>
        <v>0.2097</v>
      </c>
      <c r="K64" s="24">
        <f t="shared" si="21"/>
        <v>4.1000000000000003E-3</v>
      </c>
      <c r="M64" s="87"/>
      <c r="N64" s="85"/>
      <c r="O64" s="42"/>
    </row>
    <row r="65" spans="1:13" s="16" customFormat="1" ht="30" x14ac:dyDescent="0.2">
      <c r="A65" s="108" t="s">
        <v>24</v>
      </c>
      <c r="B65" s="88" t="s">
        <v>30</v>
      </c>
      <c r="C65" s="60" t="s">
        <v>40</v>
      </c>
      <c r="D65" s="61" t="s">
        <v>31</v>
      </c>
      <c r="E65" s="60" t="s">
        <v>32</v>
      </c>
      <c r="F65" s="23">
        <v>215.14</v>
      </c>
      <c r="G65" s="23">
        <f>VLOOKUP(B65,'C'!A:D,4,0)</f>
        <v>1.31</v>
      </c>
      <c r="H65" s="23">
        <f>G65+(G65*$J$3)</f>
        <v>1.58</v>
      </c>
      <c r="I65" s="23">
        <f t="shared" ref="I65:I68" si="23">H65*F65</f>
        <v>339.92</v>
      </c>
      <c r="J65" s="25">
        <f>IF(H65/G65&gt;1.16,$J$3,#REF!)</f>
        <v>0.2097</v>
      </c>
      <c r="K65" s="24">
        <f t="shared" si="21"/>
        <v>1.6000000000000001E-3</v>
      </c>
      <c r="M65" s="28"/>
    </row>
    <row r="66" spans="1:13" s="16" customFormat="1" ht="30" x14ac:dyDescent="0.2">
      <c r="A66" s="108" t="s">
        <v>25</v>
      </c>
      <c r="B66" s="88">
        <v>97912</v>
      </c>
      <c r="C66" s="60" t="s">
        <v>40</v>
      </c>
      <c r="D66" s="61" t="s">
        <v>11378</v>
      </c>
      <c r="E66" s="60" t="s">
        <v>10959</v>
      </c>
      <c r="F66" s="23">
        <v>21.51</v>
      </c>
      <c r="G66" s="23">
        <f>VLOOKUP(B66,'C'!A:D,4,0)</f>
        <v>1.99</v>
      </c>
      <c r="H66" s="23">
        <f>G66+(G66*$J$3)</f>
        <v>2.41</v>
      </c>
      <c r="I66" s="23">
        <f t="shared" ref="I66" si="24">H66*F66</f>
        <v>51.84</v>
      </c>
      <c r="J66" s="25">
        <f>IF(H66/G66&gt;1.16,$J$3,#REF!)</f>
        <v>0.2097</v>
      </c>
      <c r="K66" s="24">
        <f t="shared" si="21"/>
        <v>2.0000000000000001E-4</v>
      </c>
      <c r="M66" s="28"/>
    </row>
    <row r="67" spans="1:13" s="16" customFormat="1" ht="60" x14ac:dyDescent="0.2">
      <c r="A67" s="108" t="s">
        <v>10954</v>
      </c>
      <c r="B67" s="26" t="s">
        <v>12782</v>
      </c>
      <c r="C67" s="21" t="s">
        <v>13136</v>
      </c>
      <c r="D67" s="61" t="s">
        <v>11376</v>
      </c>
      <c r="E67" s="60" t="s">
        <v>32</v>
      </c>
      <c r="F67" s="23">
        <v>215.14</v>
      </c>
      <c r="G67" s="23">
        <v>1.34</v>
      </c>
      <c r="H67" s="23">
        <f t="shared" ref="H67" si="25">G67+(G67*$J$3)</f>
        <v>1.62</v>
      </c>
      <c r="I67" s="23">
        <f t="shared" ref="I67" si="26">H67*F67</f>
        <v>348.53</v>
      </c>
      <c r="J67" s="25">
        <f>IF(H67/G67&gt;1.16,$J$3,#REF!)</f>
        <v>0.2097</v>
      </c>
      <c r="K67" s="24">
        <f>I67/$I$78+0.0001</f>
        <v>1.8E-3</v>
      </c>
      <c r="M67" s="28"/>
    </row>
    <row r="68" spans="1:13" s="15" customFormat="1" ht="30.75" thickBot="1" x14ac:dyDescent="0.25">
      <c r="A68" s="108" t="s">
        <v>12757</v>
      </c>
      <c r="B68" s="88">
        <v>100576</v>
      </c>
      <c r="C68" s="60" t="s">
        <v>40</v>
      </c>
      <c r="D68" s="61" t="s">
        <v>11414</v>
      </c>
      <c r="E68" s="60" t="s">
        <v>23</v>
      </c>
      <c r="F68" s="23">
        <v>2047.55</v>
      </c>
      <c r="G68" s="23">
        <v>1.38</v>
      </c>
      <c r="H68" s="23">
        <f>G68+(G68*$J$3)</f>
        <v>1.67</v>
      </c>
      <c r="I68" s="23">
        <f t="shared" si="23"/>
        <v>3419.41</v>
      </c>
      <c r="J68" s="25">
        <f>IF(H68/G68&gt;1.16,$J$3,#REF!)</f>
        <v>0.2097</v>
      </c>
      <c r="K68" s="24">
        <f t="shared" si="21"/>
        <v>1.6400000000000001E-2</v>
      </c>
    </row>
    <row r="69" spans="1:13" s="13" customFormat="1" ht="16.5" thickBot="1" x14ac:dyDescent="0.3">
      <c r="A69" s="5" t="s">
        <v>27</v>
      </c>
      <c r="B69" s="6"/>
      <c r="C69" s="7"/>
      <c r="D69" s="8" t="s">
        <v>43</v>
      </c>
      <c r="E69" s="8"/>
      <c r="F69" s="8"/>
      <c r="G69" s="9"/>
      <c r="H69" s="10"/>
      <c r="I69" s="10">
        <f>SUM(I70:I72)</f>
        <v>198925.26</v>
      </c>
      <c r="J69" s="11"/>
      <c r="K69" s="12">
        <f>I69/$I$78</f>
        <v>0.95689999999999997</v>
      </c>
    </row>
    <row r="70" spans="1:13" s="16" customFormat="1" ht="60" x14ac:dyDescent="0.2">
      <c r="A70" s="109" t="s">
        <v>29</v>
      </c>
      <c r="B70" s="26">
        <v>94273</v>
      </c>
      <c r="C70" s="21" t="s">
        <v>40</v>
      </c>
      <c r="D70" s="22" t="s">
        <v>44</v>
      </c>
      <c r="E70" s="21" t="s">
        <v>38</v>
      </c>
      <c r="F70" s="23">
        <v>455.92</v>
      </c>
      <c r="G70" s="23">
        <f>VLOOKUP(B70,'C'!A:D,4,0)</f>
        <v>30.16</v>
      </c>
      <c r="H70" s="23">
        <f t="shared" ref="H70:H72" si="27">G70+(G70*$J$3)</f>
        <v>36.479999999999997</v>
      </c>
      <c r="I70" s="23">
        <f t="shared" ref="I70:I72" si="28">H70*F70</f>
        <v>16631.96</v>
      </c>
      <c r="J70" s="25">
        <f>IF(H70/G70&gt;1.16,$J$3,#REF!)</f>
        <v>0.2097</v>
      </c>
      <c r="K70" s="24">
        <f t="shared" si="21"/>
        <v>0.08</v>
      </c>
    </row>
    <row r="71" spans="1:13" s="16" customFormat="1" ht="60" x14ac:dyDescent="0.2">
      <c r="A71" s="109" t="s">
        <v>33</v>
      </c>
      <c r="B71" s="26">
        <v>94273</v>
      </c>
      <c r="C71" s="21" t="s">
        <v>40</v>
      </c>
      <c r="D71" s="22" t="s">
        <v>11418</v>
      </c>
      <c r="E71" s="21" t="s">
        <v>38</v>
      </c>
      <c r="F71" s="23">
        <v>18.52</v>
      </c>
      <c r="G71" s="23">
        <f>VLOOKUP(B71,'C'!A:D,4,0)</f>
        <v>30.16</v>
      </c>
      <c r="H71" s="23">
        <f t="shared" ref="H71" si="29">G71+(G71*$J$3)</f>
        <v>36.479999999999997</v>
      </c>
      <c r="I71" s="23">
        <f t="shared" ref="I71" si="30">H71*F71</f>
        <v>675.61</v>
      </c>
      <c r="J71" s="25">
        <f>IF(H71/G71&gt;1.16,$J$3,#REF!)</f>
        <v>0.2097</v>
      </c>
      <c r="K71" s="24">
        <f t="shared" ref="K71" si="31">I71/$I$78</f>
        <v>3.2000000000000002E-3</v>
      </c>
    </row>
    <row r="72" spans="1:13" s="15" customFormat="1" ht="30.75" thickBot="1" x14ac:dyDescent="0.25">
      <c r="A72" s="109" t="s">
        <v>11369</v>
      </c>
      <c r="B72" s="26" t="s">
        <v>12793</v>
      </c>
      <c r="C72" s="21" t="s">
        <v>13136</v>
      </c>
      <c r="D72" s="22" t="s">
        <v>13137</v>
      </c>
      <c r="E72" s="21" t="s">
        <v>23</v>
      </c>
      <c r="F72" s="23">
        <v>2047.55</v>
      </c>
      <c r="G72" s="23">
        <v>73.319999999999993</v>
      </c>
      <c r="H72" s="23">
        <f t="shared" si="27"/>
        <v>88.7</v>
      </c>
      <c r="I72" s="23">
        <f t="shared" si="28"/>
        <v>181617.69</v>
      </c>
      <c r="J72" s="25">
        <f>IF(H72/G72&gt;1.16,$J$3,#REF!)</f>
        <v>0.2097</v>
      </c>
      <c r="K72" s="24">
        <f>I72/$I$78+0.0001</f>
        <v>0.87370000000000003</v>
      </c>
    </row>
    <row r="73" spans="1:13" s="13" customFormat="1" ht="16.5" thickBot="1" x14ac:dyDescent="0.3">
      <c r="A73" s="5" t="s">
        <v>34</v>
      </c>
      <c r="B73" s="6"/>
      <c r="C73" s="7"/>
      <c r="D73" s="8" t="s">
        <v>45</v>
      </c>
      <c r="E73" s="8"/>
      <c r="F73" s="8"/>
      <c r="G73" s="9"/>
      <c r="H73" s="10"/>
      <c r="I73" s="10">
        <f>SUM(I74:I77)</f>
        <v>1160.31</v>
      </c>
      <c r="J73" s="11"/>
      <c r="K73" s="12">
        <f t="shared" ref="K73:K77" si="32">I73/$I$78</f>
        <v>5.5999999999999999E-3</v>
      </c>
    </row>
    <row r="74" spans="1:13" s="16" customFormat="1" x14ac:dyDescent="0.2">
      <c r="A74" s="109" t="s">
        <v>35</v>
      </c>
      <c r="B74" s="26" t="s">
        <v>12794</v>
      </c>
      <c r="C74" s="21" t="s">
        <v>13136</v>
      </c>
      <c r="D74" s="22" t="s">
        <v>46</v>
      </c>
      <c r="E74" s="14" t="s">
        <v>18</v>
      </c>
      <c r="F74" s="23">
        <v>1</v>
      </c>
      <c r="G74" s="23">
        <v>105.52</v>
      </c>
      <c r="H74" s="23">
        <f>G74+(G74*$J$3)</f>
        <v>127.65</v>
      </c>
      <c r="I74" s="23">
        <f t="shared" ref="I74:I77" si="33">H74*F74</f>
        <v>127.65</v>
      </c>
      <c r="J74" s="25">
        <f t="shared" ref="J74:J76" si="34">IF(H74/G74&gt;1.16,$J$3,$J$3)</f>
        <v>0.2097</v>
      </c>
      <c r="K74" s="24">
        <f t="shared" si="32"/>
        <v>5.9999999999999995E-4</v>
      </c>
    </row>
    <row r="75" spans="1:13" s="16" customFormat="1" x14ac:dyDescent="0.2">
      <c r="A75" s="109" t="s">
        <v>36</v>
      </c>
      <c r="B75" s="26" t="s">
        <v>12795</v>
      </c>
      <c r="C75" s="21" t="s">
        <v>13136</v>
      </c>
      <c r="D75" s="22" t="s">
        <v>11360</v>
      </c>
      <c r="E75" s="14" t="s">
        <v>18</v>
      </c>
      <c r="F75" s="23">
        <v>1</v>
      </c>
      <c r="G75" s="23">
        <v>214.42</v>
      </c>
      <c r="H75" s="23">
        <f t="shared" ref="H75:H77" si="35">G75+(G75*$J$3)</f>
        <v>259.38</v>
      </c>
      <c r="I75" s="23">
        <f t="shared" si="33"/>
        <v>259.38</v>
      </c>
      <c r="J75" s="25">
        <f t="shared" si="34"/>
        <v>0.2097</v>
      </c>
      <c r="K75" s="24">
        <f t="shared" si="32"/>
        <v>1.1999999999999999E-3</v>
      </c>
    </row>
    <row r="76" spans="1:13" s="16" customFormat="1" x14ac:dyDescent="0.2">
      <c r="A76" s="109" t="s">
        <v>37</v>
      </c>
      <c r="B76" s="26" t="s">
        <v>12796</v>
      </c>
      <c r="C76" s="21" t="s">
        <v>13136</v>
      </c>
      <c r="D76" s="22" t="s">
        <v>11361</v>
      </c>
      <c r="E76" s="14" t="s">
        <v>18</v>
      </c>
      <c r="F76" s="23">
        <v>1</v>
      </c>
      <c r="G76" s="23">
        <v>353.02</v>
      </c>
      <c r="H76" s="23">
        <f t="shared" si="35"/>
        <v>427.05</v>
      </c>
      <c r="I76" s="23">
        <f t="shared" si="33"/>
        <v>427.05</v>
      </c>
      <c r="J76" s="25">
        <f t="shared" si="34"/>
        <v>0.2097</v>
      </c>
      <c r="K76" s="24">
        <f t="shared" si="32"/>
        <v>2.0999999999999999E-3</v>
      </c>
    </row>
    <row r="77" spans="1:13" s="16" customFormat="1" ht="30" x14ac:dyDescent="0.2">
      <c r="A77" s="109" t="s">
        <v>11367</v>
      </c>
      <c r="B77" s="26" t="s">
        <v>12797</v>
      </c>
      <c r="C77" s="21" t="s">
        <v>13136</v>
      </c>
      <c r="D77" s="22" t="s">
        <v>12798</v>
      </c>
      <c r="E77" s="21" t="s">
        <v>18</v>
      </c>
      <c r="F77" s="23">
        <v>3</v>
      </c>
      <c r="G77" s="23">
        <v>95.4</v>
      </c>
      <c r="H77" s="23">
        <f t="shared" si="35"/>
        <v>115.41</v>
      </c>
      <c r="I77" s="23">
        <f t="shared" si="33"/>
        <v>346.23</v>
      </c>
      <c r="J77" s="25">
        <f>IF(H77/G77&gt;1.16,$J$3,$J$3)</f>
        <v>0.2097</v>
      </c>
      <c r="K77" s="24">
        <f t="shared" si="32"/>
        <v>1.6999999999999999E-3</v>
      </c>
    </row>
    <row r="78" spans="1:13" s="20" customFormat="1" ht="17.25" thickBot="1" x14ac:dyDescent="0.3">
      <c r="A78" s="131"/>
      <c r="B78" s="132"/>
      <c r="C78" s="133"/>
      <c r="D78" s="134" t="s">
        <v>39</v>
      </c>
      <c r="E78" s="135"/>
      <c r="F78" s="135"/>
      <c r="G78" s="135"/>
      <c r="H78" s="136"/>
      <c r="I78" s="17">
        <f>I61+I63+I69+I73</f>
        <v>207885.58</v>
      </c>
      <c r="J78" s="18"/>
      <c r="K78" s="19"/>
      <c r="M78" s="41">
        <f>K61+K63+K69+K73</f>
        <v>1</v>
      </c>
    </row>
    <row r="79" spans="1:13" s="20" customFormat="1" ht="17.25" thickBot="1" x14ac:dyDescent="0.3">
      <c r="A79" s="35"/>
      <c r="B79" s="36"/>
      <c r="C79" s="36"/>
      <c r="D79" s="37"/>
      <c r="E79" s="37"/>
      <c r="F79" s="37"/>
      <c r="G79" s="37"/>
      <c r="H79" s="37"/>
      <c r="I79" s="38"/>
      <c r="J79" s="39"/>
      <c r="K79" s="40"/>
    </row>
    <row r="80" spans="1:13" s="2" customFormat="1" ht="18.75" customHeight="1" thickBot="1" x14ac:dyDescent="0.3">
      <c r="A80" s="139" t="s">
        <v>11365</v>
      </c>
      <c r="B80" s="140"/>
      <c r="C80" s="140"/>
      <c r="D80" s="140"/>
      <c r="E80" s="140"/>
      <c r="F80" s="140"/>
      <c r="G80" s="140"/>
      <c r="H80" s="140"/>
      <c r="I80" s="140"/>
      <c r="J80" s="140"/>
      <c r="K80" s="141"/>
    </row>
    <row r="81" spans="1:15" s="3" customFormat="1" ht="16.5" x14ac:dyDescent="0.25">
      <c r="A81" s="142" t="s">
        <v>4</v>
      </c>
      <c r="B81" s="144" t="s">
        <v>5</v>
      </c>
      <c r="C81" s="144" t="s">
        <v>6</v>
      </c>
      <c r="D81" s="144" t="s">
        <v>7</v>
      </c>
      <c r="E81" s="144" t="s">
        <v>8</v>
      </c>
      <c r="F81" s="144" t="s">
        <v>9</v>
      </c>
      <c r="G81" s="144" t="s">
        <v>10</v>
      </c>
      <c r="H81" s="144"/>
      <c r="I81" s="144" t="s">
        <v>11</v>
      </c>
      <c r="J81" s="144" t="s">
        <v>12</v>
      </c>
      <c r="K81" s="146" t="s">
        <v>13</v>
      </c>
    </row>
    <row r="82" spans="1:15" s="3" customFormat="1" ht="17.25" thickBot="1" x14ac:dyDescent="0.3">
      <c r="A82" s="143"/>
      <c r="B82" s="145"/>
      <c r="C82" s="145"/>
      <c r="D82" s="145"/>
      <c r="E82" s="145"/>
      <c r="F82" s="145"/>
      <c r="G82" s="4" t="s">
        <v>14</v>
      </c>
      <c r="H82" s="4" t="s">
        <v>15</v>
      </c>
      <c r="I82" s="145"/>
      <c r="J82" s="145"/>
      <c r="K82" s="147"/>
    </row>
    <row r="83" spans="1:15" s="13" customFormat="1" ht="16.5" thickBot="1" x14ac:dyDescent="0.3">
      <c r="A83" s="5" t="s">
        <v>16</v>
      </c>
      <c r="B83" s="6"/>
      <c r="C83" s="7"/>
      <c r="D83" s="8" t="s">
        <v>28</v>
      </c>
      <c r="E83" s="8"/>
      <c r="F83" s="8"/>
      <c r="G83" s="9"/>
      <c r="H83" s="10"/>
      <c r="I83" s="10">
        <f>SUM(I84:I88)</f>
        <v>8988.34</v>
      </c>
      <c r="J83" s="11"/>
      <c r="K83" s="12">
        <f t="shared" ref="K83:K90" si="36">I83/$I$124</f>
        <v>2.9000000000000001E-2</v>
      </c>
      <c r="M83" s="27"/>
    </row>
    <row r="84" spans="1:15" s="16" customFormat="1" ht="30" x14ac:dyDescent="0.25">
      <c r="A84" s="108" t="s">
        <v>17</v>
      </c>
      <c r="B84" s="26" t="s">
        <v>12758</v>
      </c>
      <c r="C84" s="21" t="s">
        <v>12749</v>
      </c>
      <c r="D84" s="22" t="s">
        <v>26</v>
      </c>
      <c r="E84" s="21" t="s">
        <v>23</v>
      </c>
      <c r="F84" s="23">
        <v>2848.8</v>
      </c>
      <c r="G84" s="23">
        <v>0.35</v>
      </c>
      <c r="H84" s="23">
        <f t="shared" ref="H84" si="37">G84+(G84*$J$3)</f>
        <v>0.42</v>
      </c>
      <c r="I84" s="23">
        <f>H84*F84</f>
        <v>1196.5</v>
      </c>
      <c r="J84" s="25">
        <f>IF(H84/G84&gt;1.16,$J$3,#REF!)</f>
        <v>0.2097</v>
      </c>
      <c r="K84" s="24">
        <f t="shared" si="36"/>
        <v>3.8999999999999998E-3</v>
      </c>
      <c r="M84" s="87"/>
      <c r="N84" s="85"/>
      <c r="O84" s="42">
        <f>I136+I157</f>
        <v>0</v>
      </c>
    </row>
    <row r="85" spans="1:15" s="16" customFormat="1" ht="30" x14ac:dyDescent="0.2">
      <c r="A85" s="108" t="s">
        <v>42</v>
      </c>
      <c r="B85" s="88" t="s">
        <v>30</v>
      </c>
      <c r="C85" s="60" t="s">
        <v>40</v>
      </c>
      <c r="D85" s="61" t="s">
        <v>31</v>
      </c>
      <c r="E85" s="60" t="s">
        <v>32</v>
      </c>
      <c r="F85" s="23">
        <v>881.82</v>
      </c>
      <c r="G85" s="23">
        <f>VLOOKUP(B85,'C'!A:D,4,0)</f>
        <v>1.31</v>
      </c>
      <c r="H85" s="23">
        <f>G85+(G85*$J$3)</f>
        <v>1.58</v>
      </c>
      <c r="I85" s="23">
        <f t="shared" ref="I85:I88" si="38">H85*F85</f>
        <v>1393.28</v>
      </c>
      <c r="J85" s="25">
        <f>IF(H85/G85&gt;1.16,$J$3,#REF!)</f>
        <v>0.2097</v>
      </c>
      <c r="K85" s="24">
        <f t="shared" si="36"/>
        <v>4.4999999999999997E-3</v>
      </c>
      <c r="M85" s="28"/>
    </row>
    <row r="86" spans="1:15" s="16" customFormat="1" ht="30" x14ac:dyDescent="0.2">
      <c r="A86" s="108" t="s">
        <v>10958</v>
      </c>
      <c r="B86" s="88">
        <v>97912</v>
      </c>
      <c r="C86" s="60" t="s">
        <v>40</v>
      </c>
      <c r="D86" s="61" t="s">
        <v>11378</v>
      </c>
      <c r="E86" s="60" t="s">
        <v>10959</v>
      </c>
      <c r="F86" s="23">
        <v>88.18</v>
      </c>
      <c r="G86" s="23">
        <f>VLOOKUP(B86,'C'!A:D,4,0)</f>
        <v>1.99</v>
      </c>
      <c r="H86" s="23">
        <f>G86+(G86*$J$3)</f>
        <v>2.41</v>
      </c>
      <c r="I86" s="23">
        <f t="shared" ref="I86" si="39">H86*F86</f>
        <v>212.51</v>
      </c>
      <c r="J86" s="25">
        <f>IF(H86/G86&gt;1.16,$J$3,#REF!)</f>
        <v>0.2097</v>
      </c>
      <c r="K86" s="24">
        <f t="shared" si="36"/>
        <v>6.9999999999999999E-4</v>
      </c>
      <c r="M86" s="28"/>
    </row>
    <row r="87" spans="1:15" s="16" customFormat="1" ht="60" x14ac:dyDescent="0.2">
      <c r="A87" s="108" t="s">
        <v>11364</v>
      </c>
      <c r="B87" s="26" t="s">
        <v>12782</v>
      </c>
      <c r="C87" s="21" t="s">
        <v>13136</v>
      </c>
      <c r="D87" s="61" t="s">
        <v>11376</v>
      </c>
      <c r="E87" s="60" t="s">
        <v>32</v>
      </c>
      <c r="F87" s="23">
        <v>881.82</v>
      </c>
      <c r="G87" s="23">
        <v>1.34</v>
      </c>
      <c r="H87" s="23">
        <f t="shared" ref="H87" si="40">G87+(G87*$J$3)</f>
        <v>1.62</v>
      </c>
      <c r="I87" s="23">
        <f t="shared" ref="I87" si="41">H87*F87</f>
        <v>1428.55</v>
      </c>
      <c r="J87" s="25">
        <f>IF(H87/G87&gt;1.16,$J$3,#REF!)</f>
        <v>0.2097</v>
      </c>
      <c r="K87" s="24">
        <f t="shared" si="36"/>
        <v>4.5999999999999999E-3</v>
      </c>
      <c r="M87" s="28"/>
    </row>
    <row r="88" spans="1:15" s="15" customFormat="1" ht="30.75" thickBot="1" x14ac:dyDescent="0.25">
      <c r="A88" s="108" t="s">
        <v>11416</v>
      </c>
      <c r="B88" s="88">
        <v>100576</v>
      </c>
      <c r="C88" s="60" t="s">
        <v>40</v>
      </c>
      <c r="D88" s="61" t="s">
        <v>11414</v>
      </c>
      <c r="E88" s="60" t="s">
        <v>23</v>
      </c>
      <c r="F88" s="23">
        <v>2848.8</v>
      </c>
      <c r="G88" s="23">
        <v>1.38</v>
      </c>
      <c r="H88" s="23">
        <f>G88+(G88*$J$3)</f>
        <v>1.67</v>
      </c>
      <c r="I88" s="23">
        <f t="shared" si="38"/>
        <v>4757.5</v>
      </c>
      <c r="J88" s="25">
        <f>IF(H88/G88&gt;1.16,$J$3,#REF!)</f>
        <v>0.2097</v>
      </c>
      <c r="K88" s="24">
        <f t="shared" si="36"/>
        <v>1.5299999999999999E-2</v>
      </c>
    </row>
    <row r="89" spans="1:15" s="13" customFormat="1" ht="16.5" thickBot="1" x14ac:dyDescent="0.3">
      <c r="A89" s="5" t="s">
        <v>19</v>
      </c>
      <c r="B89" s="6"/>
      <c r="C89" s="7"/>
      <c r="D89" s="8" t="s">
        <v>11368</v>
      </c>
      <c r="E89" s="8"/>
      <c r="F89" s="8"/>
      <c r="G89" s="9"/>
      <c r="H89" s="10"/>
      <c r="I89" s="10">
        <f>SUM(I90:I115)</f>
        <v>21305.49</v>
      </c>
      <c r="J89" s="11"/>
      <c r="K89" s="12">
        <f>I89/$I$124</f>
        <v>6.8599999999999994E-2</v>
      </c>
    </row>
    <row r="90" spans="1:15" s="92" customFormat="1" ht="60" x14ac:dyDescent="0.2">
      <c r="A90" s="108" t="s">
        <v>21</v>
      </c>
      <c r="B90" s="88">
        <v>90106</v>
      </c>
      <c r="C90" s="60" t="s">
        <v>40</v>
      </c>
      <c r="D90" s="102" t="s">
        <v>11384</v>
      </c>
      <c r="E90" s="60" t="s">
        <v>32</v>
      </c>
      <c r="F90" s="23">
        <v>17.82</v>
      </c>
      <c r="G90" s="23">
        <f>VLOOKUP(B90,'C'!A:D,4,0)</f>
        <v>4.8</v>
      </c>
      <c r="H90" s="23">
        <f t="shared" ref="H90:H98" si="42">G90+(G90*$J$3)</f>
        <v>5.81</v>
      </c>
      <c r="I90" s="23">
        <f t="shared" ref="I90:I98" si="43">H90*F90</f>
        <v>103.53</v>
      </c>
      <c r="J90" s="25">
        <f t="shared" ref="J90:J98" si="44">IF(H90/G90&gt;1.16,$J$3)</f>
        <v>0.2097</v>
      </c>
      <c r="K90" s="24">
        <f t="shared" si="36"/>
        <v>2.9999999999999997E-4</v>
      </c>
    </row>
    <row r="91" spans="1:15" s="92" customFormat="1" ht="47.25" customHeight="1" x14ac:dyDescent="0.2">
      <c r="A91" s="108" t="s">
        <v>24</v>
      </c>
      <c r="B91" s="26" t="s">
        <v>12784</v>
      </c>
      <c r="C91" s="21" t="s">
        <v>13136</v>
      </c>
      <c r="D91" s="102" t="s">
        <v>12783</v>
      </c>
      <c r="E91" s="60" t="s">
        <v>38</v>
      </c>
      <c r="F91" s="23">
        <v>18</v>
      </c>
      <c r="G91" s="23">
        <v>208.24</v>
      </c>
      <c r="H91" s="23">
        <f t="shared" si="42"/>
        <v>251.91</v>
      </c>
      <c r="I91" s="23">
        <f t="shared" si="43"/>
        <v>4534.38</v>
      </c>
      <c r="J91" s="25">
        <f t="shared" si="44"/>
        <v>0.2097</v>
      </c>
      <c r="K91" s="24">
        <f>I91/$I$124+0.0001</f>
        <v>1.47E-2</v>
      </c>
    </row>
    <row r="92" spans="1:15" s="92" customFormat="1" ht="47.25" customHeight="1" x14ac:dyDescent="0.2">
      <c r="A92" s="108" t="s">
        <v>25</v>
      </c>
      <c r="B92" s="26" t="s">
        <v>12748</v>
      </c>
      <c r="C92" s="21" t="s">
        <v>13136</v>
      </c>
      <c r="D92" s="102" t="s">
        <v>12785</v>
      </c>
      <c r="E92" s="91" t="s">
        <v>38</v>
      </c>
      <c r="F92" s="23">
        <v>6</v>
      </c>
      <c r="G92" s="23">
        <v>274.64999999999998</v>
      </c>
      <c r="H92" s="23">
        <f t="shared" si="42"/>
        <v>332.24</v>
      </c>
      <c r="I92" s="23">
        <f t="shared" si="43"/>
        <v>1993.44</v>
      </c>
      <c r="J92" s="25">
        <f t="shared" si="44"/>
        <v>0.2097</v>
      </c>
      <c r="K92" s="24">
        <f t="shared" ref="K92:K98" si="45">I92/$I$124</f>
        <v>6.4000000000000003E-3</v>
      </c>
    </row>
    <row r="93" spans="1:15" s="92" customFormat="1" x14ac:dyDescent="0.2">
      <c r="A93" s="108" t="s">
        <v>10954</v>
      </c>
      <c r="B93" s="26" t="s">
        <v>12786</v>
      </c>
      <c r="C93" s="21" t="s">
        <v>13136</v>
      </c>
      <c r="D93" s="61" t="s">
        <v>11370</v>
      </c>
      <c r="E93" s="91" t="s">
        <v>32</v>
      </c>
      <c r="F93" s="23">
        <v>22.2</v>
      </c>
      <c r="G93" s="23">
        <v>4.49</v>
      </c>
      <c r="H93" s="23">
        <f t="shared" si="42"/>
        <v>5.43</v>
      </c>
      <c r="I93" s="23">
        <f t="shared" si="43"/>
        <v>120.55</v>
      </c>
      <c r="J93" s="25">
        <f t="shared" si="44"/>
        <v>0.2097</v>
      </c>
      <c r="K93" s="24">
        <f t="shared" si="45"/>
        <v>4.0000000000000002E-4</v>
      </c>
    </row>
    <row r="94" spans="1:15" s="92" customFormat="1" x14ac:dyDescent="0.2">
      <c r="A94" s="108" t="s">
        <v>12757</v>
      </c>
      <c r="B94" s="88">
        <v>94102</v>
      </c>
      <c r="C94" s="60" t="s">
        <v>40</v>
      </c>
      <c r="D94" s="61" t="s">
        <v>11372</v>
      </c>
      <c r="E94" s="91" t="s">
        <v>32</v>
      </c>
      <c r="F94" s="23">
        <v>11.38</v>
      </c>
      <c r="G94" s="23">
        <f>VLOOKUP(B94,'C'!A:D,4,0)</f>
        <v>161.88999999999999</v>
      </c>
      <c r="H94" s="23">
        <f t="shared" si="42"/>
        <v>195.84</v>
      </c>
      <c r="I94" s="23">
        <f t="shared" si="43"/>
        <v>2228.66</v>
      </c>
      <c r="J94" s="25">
        <f t="shared" si="44"/>
        <v>0.2097</v>
      </c>
      <c r="K94" s="24">
        <f t="shared" si="45"/>
        <v>7.1999999999999998E-3</v>
      </c>
    </row>
    <row r="95" spans="1:15" s="92" customFormat="1" ht="45" x14ac:dyDescent="0.2">
      <c r="A95" s="108" t="s">
        <v>12761</v>
      </c>
      <c r="B95" s="88">
        <v>93360</v>
      </c>
      <c r="C95" s="60" t="s">
        <v>40</v>
      </c>
      <c r="D95" s="61" t="s">
        <v>11374</v>
      </c>
      <c r="E95" s="91" t="s">
        <v>32</v>
      </c>
      <c r="F95" s="23">
        <v>6.8</v>
      </c>
      <c r="G95" s="23">
        <f>VLOOKUP(B95,'C'!A:D,4,0)</f>
        <v>13.51</v>
      </c>
      <c r="H95" s="23">
        <f t="shared" si="42"/>
        <v>16.34</v>
      </c>
      <c r="I95" s="23">
        <f t="shared" si="43"/>
        <v>111.11</v>
      </c>
      <c r="J95" s="25">
        <f t="shared" si="44"/>
        <v>0.2097</v>
      </c>
      <c r="K95" s="24">
        <f t="shared" si="45"/>
        <v>4.0000000000000002E-4</v>
      </c>
    </row>
    <row r="96" spans="1:15" s="92" customFormat="1" ht="60" x14ac:dyDescent="0.2">
      <c r="A96" s="108" t="s">
        <v>12762</v>
      </c>
      <c r="B96" s="26" t="s">
        <v>12782</v>
      </c>
      <c r="C96" s="21" t="s">
        <v>13136</v>
      </c>
      <c r="D96" s="61" t="s">
        <v>11376</v>
      </c>
      <c r="E96" s="91" t="s">
        <v>32</v>
      </c>
      <c r="F96" s="23">
        <v>11.03</v>
      </c>
      <c r="G96" s="23">
        <v>1.34</v>
      </c>
      <c r="H96" s="23">
        <f t="shared" si="42"/>
        <v>1.62</v>
      </c>
      <c r="I96" s="23">
        <f t="shared" si="43"/>
        <v>17.87</v>
      </c>
      <c r="J96" s="25">
        <f t="shared" si="44"/>
        <v>0.2097</v>
      </c>
      <c r="K96" s="24">
        <f t="shared" si="45"/>
        <v>1E-4</v>
      </c>
    </row>
    <row r="97" spans="1:11" s="92" customFormat="1" ht="30" x14ac:dyDescent="0.2">
      <c r="A97" s="108" t="s">
        <v>12763</v>
      </c>
      <c r="B97" s="88">
        <v>97912</v>
      </c>
      <c r="C97" s="60" t="s">
        <v>40</v>
      </c>
      <c r="D97" s="61" t="s">
        <v>11378</v>
      </c>
      <c r="E97" s="60" t="s">
        <v>11379</v>
      </c>
      <c r="F97" s="23">
        <v>11.03</v>
      </c>
      <c r="G97" s="23">
        <f>VLOOKUP(B97,'C'!A:D,4,0)</f>
        <v>1.99</v>
      </c>
      <c r="H97" s="23">
        <f t="shared" si="42"/>
        <v>2.41</v>
      </c>
      <c r="I97" s="23">
        <f t="shared" si="43"/>
        <v>26.58</v>
      </c>
      <c r="J97" s="25">
        <f t="shared" si="44"/>
        <v>0.2097</v>
      </c>
      <c r="K97" s="24">
        <f t="shared" si="45"/>
        <v>1E-4</v>
      </c>
    </row>
    <row r="98" spans="1:11" s="92" customFormat="1" ht="30" x14ac:dyDescent="0.2">
      <c r="A98" s="108" t="s">
        <v>12764</v>
      </c>
      <c r="B98" s="26" t="s">
        <v>12787</v>
      </c>
      <c r="C98" s="21" t="s">
        <v>13136</v>
      </c>
      <c r="D98" s="61" t="s">
        <v>11415</v>
      </c>
      <c r="E98" s="60" t="s">
        <v>18</v>
      </c>
      <c r="F98" s="23">
        <v>4</v>
      </c>
      <c r="G98" s="23">
        <v>1400.42</v>
      </c>
      <c r="H98" s="23">
        <f t="shared" si="42"/>
        <v>1694.09</v>
      </c>
      <c r="I98" s="23">
        <f t="shared" si="43"/>
        <v>6776.36</v>
      </c>
      <c r="J98" s="25">
        <f t="shared" si="44"/>
        <v>0.2097</v>
      </c>
      <c r="K98" s="24">
        <f t="shared" si="45"/>
        <v>2.18E-2</v>
      </c>
    </row>
    <row r="99" spans="1:11" s="101" customFormat="1" ht="15.75" x14ac:dyDescent="0.25">
      <c r="A99" s="108" t="s">
        <v>12765</v>
      </c>
      <c r="B99" s="93"/>
      <c r="C99" s="94"/>
      <c r="D99" s="95" t="s">
        <v>11383</v>
      </c>
      <c r="E99" s="96"/>
      <c r="F99" s="97"/>
      <c r="G99" s="98"/>
      <c r="H99" s="99"/>
      <c r="I99" s="99"/>
      <c r="J99" s="100"/>
      <c r="K99" s="24"/>
    </row>
    <row r="100" spans="1:11" s="16" customFormat="1" ht="60" x14ac:dyDescent="0.2">
      <c r="A100" s="108" t="s">
        <v>12766</v>
      </c>
      <c r="B100" s="88">
        <v>90106</v>
      </c>
      <c r="C100" s="60" t="s">
        <v>40</v>
      </c>
      <c r="D100" s="102" t="s">
        <v>11384</v>
      </c>
      <c r="E100" s="60" t="s">
        <v>32</v>
      </c>
      <c r="F100" s="23">
        <v>12.67</v>
      </c>
      <c r="G100" s="23">
        <f>VLOOKUP(B100,'C'!A:D,4,0)</f>
        <v>4.8</v>
      </c>
      <c r="H100" s="23">
        <f t="shared" ref="H100:H108" si="46">G100+(G100*$J$3)</f>
        <v>5.81</v>
      </c>
      <c r="I100" s="23">
        <f t="shared" ref="I100:I108" si="47">H100*F100</f>
        <v>73.61</v>
      </c>
      <c r="J100" s="25">
        <f t="shared" ref="J100:J108" si="48">IF(H100/G100&gt;1.16,$J$3)</f>
        <v>0.2097</v>
      </c>
      <c r="K100" s="24">
        <f t="shared" ref="K100:K108" si="49">I100/$I$124</f>
        <v>2.0000000000000001E-4</v>
      </c>
    </row>
    <row r="101" spans="1:11" s="16" customFormat="1" ht="30" x14ac:dyDescent="0.2">
      <c r="A101" s="108" t="s">
        <v>12767</v>
      </c>
      <c r="B101" s="88">
        <v>94969</v>
      </c>
      <c r="C101" s="60" t="s">
        <v>40</v>
      </c>
      <c r="D101" s="102" t="s">
        <v>11385</v>
      </c>
      <c r="E101" s="60" t="s">
        <v>32</v>
      </c>
      <c r="F101" s="23">
        <v>0.65</v>
      </c>
      <c r="G101" s="23">
        <f>VLOOKUP(B101,'C'!A:D,4,0)</f>
        <v>287.04000000000002</v>
      </c>
      <c r="H101" s="23">
        <f t="shared" si="46"/>
        <v>347.23</v>
      </c>
      <c r="I101" s="23">
        <f t="shared" si="47"/>
        <v>225.7</v>
      </c>
      <c r="J101" s="25">
        <f t="shared" si="48"/>
        <v>0.2097</v>
      </c>
      <c r="K101" s="24">
        <f t="shared" si="49"/>
        <v>6.9999999999999999E-4</v>
      </c>
    </row>
    <row r="102" spans="1:11" s="16" customFormat="1" ht="30" x14ac:dyDescent="0.2">
      <c r="A102" s="108" t="s">
        <v>12768</v>
      </c>
      <c r="B102" s="88">
        <v>92873</v>
      </c>
      <c r="C102" s="60" t="s">
        <v>40</v>
      </c>
      <c r="D102" s="102" t="s">
        <v>12759</v>
      </c>
      <c r="E102" s="60" t="s">
        <v>32</v>
      </c>
      <c r="F102" s="23">
        <v>0.65</v>
      </c>
      <c r="G102" s="23">
        <f>VLOOKUP(B102,'C'!A:D,4,0)</f>
        <v>148.04</v>
      </c>
      <c r="H102" s="23">
        <f t="shared" si="46"/>
        <v>179.08</v>
      </c>
      <c r="I102" s="23">
        <f t="shared" si="47"/>
        <v>116.4</v>
      </c>
      <c r="J102" s="25">
        <f t="shared" si="48"/>
        <v>0.2097</v>
      </c>
      <c r="K102" s="24">
        <f t="shared" si="49"/>
        <v>4.0000000000000002E-4</v>
      </c>
    </row>
    <row r="103" spans="1:11" s="16" customFormat="1" ht="45" x14ac:dyDescent="0.2">
      <c r="A103" s="108" t="s">
        <v>12769</v>
      </c>
      <c r="B103" s="88">
        <v>101159</v>
      </c>
      <c r="C103" s="60" t="s">
        <v>40</v>
      </c>
      <c r="D103" s="102" t="s">
        <v>12760</v>
      </c>
      <c r="E103" s="60" t="s">
        <v>23</v>
      </c>
      <c r="F103" s="23">
        <v>10.88</v>
      </c>
      <c r="G103" s="23">
        <v>93.04</v>
      </c>
      <c r="H103" s="23">
        <f t="shared" si="46"/>
        <v>112.55</v>
      </c>
      <c r="I103" s="23">
        <f t="shared" si="47"/>
        <v>1224.54</v>
      </c>
      <c r="J103" s="25">
        <f t="shared" si="48"/>
        <v>0.2097</v>
      </c>
      <c r="K103" s="24">
        <f t="shared" si="49"/>
        <v>3.8999999999999998E-3</v>
      </c>
    </row>
    <row r="104" spans="1:11" s="16" customFormat="1" x14ac:dyDescent="0.2">
      <c r="A104" s="108" t="s">
        <v>12770</v>
      </c>
      <c r="B104" s="88">
        <v>87879</v>
      </c>
      <c r="C104" s="60" t="s">
        <v>40</v>
      </c>
      <c r="D104" s="102" t="s">
        <v>11386</v>
      </c>
      <c r="E104" s="60" t="s">
        <v>23</v>
      </c>
      <c r="F104" s="23">
        <v>9.52</v>
      </c>
      <c r="G104" s="23">
        <f>VLOOKUP(B104,'C'!A:D,4,0)</f>
        <v>2.86</v>
      </c>
      <c r="H104" s="23">
        <f t="shared" si="46"/>
        <v>3.46</v>
      </c>
      <c r="I104" s="23">
        <f t="shared" si="47"/>
        <v>32.94</v>
      </c>
      <c r="J104" s="25">
        <f t="shared" si="48"/>
        <v>0.2097</v>
      </c>
      <c r="K104" s="24">
        <f t="shared" si="49"/>
        <v>1E-4</v>
      </c>
    </row>
    <row r="105" spans="1:11" s="16" customFormat="1" ht="30" x14ac:dyDescent="0.2">
      <c r="A105" s="108" t="s">
        <v>12771</v>
      </c>
      <c r="B105" s="88">
        <v>89048</v>
      </c>
      <c r="C105" s="60" t="s">
        <v>40</v>
      </c>
      <c r="D105" s="102" t="s">
        <v>11387</v>
      </c>
      <c r="E105" s="60" t="s">
        <v>23</v>
      </c>
      <c r="F105" s="23">
        <v>9.52</v>
      </c>
      <c r="G105" s="23">
        <f>VLOOKUP(B105,'C'!A:D,4,0)</f>
        <v>25.82</v>
      </c>
      <c r="H105" s="23">
        <f t="shared" si="46"/>
        <v>31.23</v>
      </c>
      <c r="I105" s="23">
        <f t="shared" si="47"/>
        <v>297.31</v>
      </c>
      <c r="J105" s="25">
        <f t="shared" si="48"/>
        <v>0.2097</v>
      </c>
      <c r="K105" s="24">
        <f t="shared" si="49"/>
        <v>1E-3</v>
      </c>
    </row>
    <row r="106" spans="1:11" s="16" customFormat="1" x14ac:dyDescent="0.2">
      <c r="A106" s="108" t="s">
        <v>12772</v>
      </c>
      <c r="B106" s="88">
        <v>96995</v>
      </c>
      <c r="C106" s="60" t="s">
        <v>40</v>
      </c>
      <c r="D106" s="102" t="s">
        <v>11388</v>
      </c>
      <c r="E106" s="60" t="s">
        <v>32</v>
      </c>
      <c r="F106" s="23">
        <v>5.54</v>
      </c>
      <c r="G106" s="23">
        <f>VLOOKUP(B106,'C'!A:D,4,0)</f>
        <v>34.29</v>
      </c>
      <c r="H106" s="23">
        <f t="shared" si="46"/>
        <v>41.48</v>
      </c>
      <c r="I106" s="23">
        <f t="shared" si="47"/>
        <v>229.8</v>
      </c>
      <c r="J106" s="25">
        <f t="shared" si="48"/>
        <v>0.2097</v>
      </c>
      <c r="K106" s="24">
        <f t="shared" si="49"/>
        <v>6.9999999999999999E-4</v>
      </c>
    </row>
    <row r="107" spans="1:11" s="16" customFormat="1" ht="60" x14ac:dyDescent="0.2">
      <c r="A107" s="108" t="s">
        <v>12773</v>
      </c>
      <c r="B107" s="26" t="s">
        <v>12782</v>
      </c>
      <c r="C107" s="21" t="s">
        <v>13136</v>
      </c>
      <c r="D107" s="61" t="s">
        <v>11376</v>
      </c>
      <c r="E107" s="60" t="s">
        <v>32</v>
      </c>
      <c r="F107" s="23">
        <v>7.13</v>
      </c>
      <c r="G107" s="23">
        <v>1.34</v>
      </c>
      <c r="H107" s="23">
        <f t="shared" si="46"/>
        <v>1.62</v>
      </c>
      <c r="I107" s="23">
        <f t="shared" si="47"/>
        <v>11.55</v>
      </c>
      <c r="J107" s="25">
        <f t="shared" si="48"/>
        <v>0.2097</v>
      </c>
      <c r="K107" s="24">
        <f t="shared" si="49"/>
        <v>0</v>
      </c>
    </row>
    <row r="108" spans="1:11" s="16" customFormat="1" ht="30" x14ac:dyDescent="0.2">
      <c r="A108" s="108" t="s">
        <v>12774</v>
      </c>
      <c r="B108" s="88">
        <v>97912</v>
      </c>
      <c r="C108" s="60" t="s">
        <v>40</v>
      </c>
      <c r="D108" s="61" t="s">
        <v>11378</v>
      </c>
      <c r="E108" s="60" t="s">
        <v>10959</v>
      </c>
      <c r="F108" s="23">
        <v>0.71</v>
      </c>
      <c r="G108" s="23">
        <f>VLOOKUP(B108,'C'!A:D,4,0)</f>
        <v>1.99</v>
      </c>
      <c r="H108" s="23">
        <f t="shared" si="46"/>
        <v>2.41</v>
      </c>
      <c r="I108" s="23">
        <f t="shared" si="47"/>
        <v>1.71</v>
      </c>
      <c r="J108" s="25">
        <f t="shared" si="48"/>
        <v>0.2097</v>
      </c>
      <c r="K108" s="24">
        <f t="shared" si="49"/>
        <v>0</v>
      </c>
    </row>
    <row r="109" spans="1:11" s="101" customFormat="1" ht="15.75" x14ac:dyDescent="0.25">
      <c r="A109" s="108" t="s">
        <v>12775</v>
      </c>
      <c r="B109" s="93"/>
      <c r="C109" s="94"/>
      <c r="D109" s="95" t="s">
        <v>11389</v>
      </c>
      <c r="E109" s="96"/>
      <c r="F109" s="97"/>
      <c r="G109" s="98"/>
      <c r="H109" s="99"/>
      <c r="I109" s="99"/>
      <c r="J109" s="100"/>
      <c r="K109" s="24"/>
    </row>
    <row r="110" spans="1:11" s="16" customFormat="1" ht="18.75" customHeight="1" x14ac:dyDescent="0.2">
      <c r="A110" s="108" t="s">
        <v>12776</v>
      </c>
      <c r="B110" s="88">
        <v>92919</v>
      </c>
      <c r="C110" s="60" t="s">
        <v>40</v>
      </c>
      <c r="D110" s="102" t="s">
        <v>11391</v>
      </c>
      <c r="E110" s="60" t="s">
        <v>11390</v>
      </c>
      <c r="F110" s="23">
        <v>64.790000000000006</v>
      </c>
      <c r="G110" s="23">
        <f>VLOOKUP(B110,'C'!A:D,4,0)</f>
        <v>8.43</v>
      </c>
      <c r="H110" s="23">
        <f t="shared" ref="H110:H115" si="50">G110+(G110*$J$3)</f>
        <v>10.199999999999999</v>
      </c>
      <c r="I110" s="23">
        <f t="shared" ref="I110:I115" si="51">H110*F110</f>
        <v>660.86</v>
      </c>
      <c r="J110" s="25">
        <f t="shared" ref="J110:J115" si="52">IF(H110/G110&gt;1.16,$J$3)</f>
        <v>0.2097</v>
      </c>
      <c r="K110" s="24">
        <f t="shared" ref="K110:K115" si="53">I110/$I$124</f>
        <v>2.0999999999999999E-3</v>
      </c>
    </row>
    <row r="111" spans="1:11" s="16" customFormat="1" ht="30" x14ac:dyDescent="0.2">
      <c r="A111" s="108" t="s">
        <v>12777</v>
      </c>
      <c r="B111" s="88">
        <v>96536</v>
      </c>
      <c r="C111" s="60" t="s">
        <v>40</v>
      </c>
      <c r="D111" s="102" t="s">
        <v>11392</v>
      </c>
      <c r="E111" s="60" t="s">
        <v>23</v>
      </c>
      <c r="F111" s="23">
        <v>2.16</v>
      </c>
      <c r="G111" s="23">
        <f>VLOOKUP(B111,'C'!A:D,4,0)</f>
        <v>48.84</v>
      </c>
      <c r="H111" s="23">
        <f t="shared" si="50"/>
        <v>59.08</v>
      </c>
      <c r="I111" s="23">
        <f t="shared" si="51"/>
        <v>127.61</v>
      </c>
      <c r="J111" s="25">
        <f t="shared" si="52"/>
        <v>0.2097</v>
      </c>
      <c r="K111" s="24">
        <f t="shared" si="53"/>
        <v>4.0000000000000002E-4</v>
      </c>
    </row>
    <row r="112" spans="1:11" s="16" customFormat="1" ht="30" x14ac:dyDescent="0.2">
      <c r="A112" s="108" t="s">
        <v>12778</v>
      </c>
      <c r="B112" s="88">
        <v>94971</v>
      </c>
      <c r="C112" s="60" t="s">
        <v>40</v>
      </c>
      <c r="D112" s="102" t="s">
        <v>11393</v>
      </c>
      <c r="E112" s="60" t="s">
        <v>32</v>
      </c>
      <c r="F112" s="23">
        <v>0.97</v>
      </c>
      <c r="G112" s="23">
        <f>VLOOKUP(B112,'C'!A:D,4,0)</f>
        <v>328.39</v>
      </c>
      <c r="H112" s="23">
        <f t="shared" si="50"/>
        <v>397.25</v>
      </c>
      <c r="I112" s="23">
        <f t="shared" si="51"/>
        <v>385.33</v>
      </c>
      <c r="J112" s="25">
        <f t="shared" si="52"/>
        <v>0.2097</v>
      </c>
      <c r="K112" s="24">
        <f t="shared" si="53"/>
        <v>1.1999999999999999E-3</v>
      </c>
    </row>
    <row r="113" spans="1:13" s="16" customFormat="1" ht="30" x14ac:dyDescent="0.2">
      <c r="A113" s="108" t="s">
        <v>12779</v>
      </c>
      <c r="B113" s="88">
        <v>92873</v>
      </c>
      <c r="C113" s="60" t="s">
        <v>40</v>
      </c>
      <c r="D113" s="102" t="s">
        <v>12759</v>
      </c>
      <c r="E113" s="60" t="s">
        <v>32</v>
      </c>
      <c r="F113" s="23">
        <v>0.97</v>
      </c>
      <c r="G113" s="23">
        <f>VLOOKUP(B113,'C'!A:D,4,0)</f>
        <v>148.04</v>
      </c>
      <c r="H113" s="23">
        <f t="shared" si="50"/>
        <v>179.08</v>
      </c>
      <c r="I113" s="23">
        <f t="shared" si="51"/>
        <v>173.71</v>
      </c>
      <c r="J113" s="25">
        <f t="shared" si="52"/>
        <v>0.2097</v>
      </c>
      <c r="K113" s="24">
        <f t="shared" si="53"/>
        <v>5.9999999999999995E-4</v>
      </c>
    </row>
    <row r="114" spans="1:13" s="16" customFormat="1" ht="30" x14ac:dyDescent="0.2">
      <c r="A114" s="108" t="s">
        <v>12780</v>
      </c>
      <c r="B114" s="88">
        <v>21090</v>
      </c>
      <c r="C114" s="60" t="s">
        <v>40</v>
      </c>
      <c r="D114" s="102" t="s">
        <v>12788</v>
      </c>
      <c r="E114" s="60" t="s">
        <v>18</v>
      </c>
      <c r="F114" s="23">
        <v>2</v>
      </c>
      <c r="G114" s="23">
        <f>VLOOKUP(B114,I!A:D,4,0)</f>
        <v>497.72</v>
      </c>
      <c r="H114" s="23">
        <f>G114+(G114*$J$45)</f>
        <v>567.5</v>
      </c>
      <c r="I114" s="23">
        <f t="shared" si="51"/>
        <v>1135</v>
      </c>
      <c r="J114" s="25" t="b">
        <f t="shared" si="52"/>
        <v>0</v>
      </c>
      <c r="K114" s="24">
        <f t="shared" si="53"/>
        <v>3.7000000000000002E-3</v>
      </c>
    </row>
    <row r="115" spans="1:13" s="92" customFormat="1" ht="30.75" thickBot="1" x14ac:dyDescent="0.25">
      <c r="A115" s="108" t="s">
        <v>12781</v>
      </c>
      <c r="B115" s="26" t="s">
        <v>12789</v>
      </c>
      <c r="C115" s="21" t="s">
        <v>13136</v>
      </c>
      <c r="D115" s="61" t="s">
        <v>11382</v>
      </c>
      <c r="E115" s="60" t="s">
        <v>18</v>
      </c>
      <c r="F115" s="23">
        <v>2</v>
      </c>
      <c r="G115" s="23">
        <v>288.06</v>
      </c>
      <c r="H115" s="23">
        <f t="shared" si="50"/>
        <v>348.47</v>
      </c>
      <c r="I115" s="23">
        <f t="shared" si="51"/>
        <v>696.94</v>
      </c>
      <c r="J115" s="25">
        <f t="shared" si="52"/>
        <v>0.2097</v>
      </c>
      <c r="K115" s="24">
        <f t="shared" si="53"/>
        <v>2.2000000000000001E-3</v>
      </c>
    </row>
    <row r="116" spans="1:13" s="13" customFormat="1" ht="16.5" thickBot="1" x14ac:dyDescent="0.3">
      <c r="A116" s="5" t="s">
        <v>27</v>
      </c>
      <c r="B116" s="6"/>
      <c r="C116" s="7"/>
      <c r="D116" s="8" t="s">
        <v>43</v>
      </c>
      <c r="E116" s="8"/>
      <c r="F116" s="8"/>
      <c r="G116" s="9"/>
      <c r="H116" s="10"/>
      <c r="I116" s="10">
        <f>SUM(I117:I118)</f>
        <v>278669.62</v>
      </c>
      <c r="J116" s="11"/>
      <c r="K116" s="12">
        <f t="shared" ref="K116:K121" si="54">I116/$I$124</f>
        <v>0.89790000000000003</v>
      </c>
    </row>
    <row r="117" spans="1:13" s="16" customFormat="1" ht="60" x14ac:dyDescent="0.2">
      <c r="A117" s="109" t="s">
        <v>29</v>
      </c>
      <c r="B117" s="26">
        <v>94273</v>
      </c>
      <c r="C117" s="21" t="s">
        <v>40</v>
      </c>
      <c r="D117" s="22" t="s">
        <v>44</v>
      </c>
      <c r="E117" s="21" t="s">
        <v>38</v>
      </c>
      <c r="F117" s="23">
        <v>712.2</v>
      </c>
      <c r="G117" s="23">
        <f>VLOOKUP(B117,'C'!A:D,4,0)</f>
        <v>30.16</v>
      </c>
      <c r="H117" s="23">
        <f t="shared" ref="H117:H118" si="55">G117+(G117*$J$3)</f>
        <v>36.479999999999997</v>
      </c>
      <c r="I117" s="23">
        <f t="shared" ref="I117:I118" si="56">H117*F117</f>
        <v>25981.06</v>
      </c>
      <c r="J117" s="25">
        <f>IF(H117/G117&gt;1.16,$J$3,#REF!)</f>
        <v>0.2097</v>
      </c>
      <c r="K117" s="24">
        <f t="shared" si="54"/>
        <v>8.3699999999999997E-2</v>
      </c>
    </row>
    <row r="118" spans="1:13" s="15" customFormat="1" ht="30.75" thickBot="1" x14ac:dyDescent="0.25">
      <c r="A118" s="109" t="s">
        <v>33</v>
      </c>
      <c r="B118" s="26" t="s">
        <v>12793</v>
      </c>
      <c r="C118" s="21" t="s">
        <v>13136</v>
      </c>
      <c r="D118" s="22" t="s">
        <v>13137</v>
      </c>
      <c r="E118" s="21" t="s">
        <v>23</v>
      </c>
      <c r="F118" s="23">
        <v>2848.8</v>
      </c>
      <c r="G118" s="23">
        <v>73.319999999999993</v>
      </c>
      <c r="H118" s="23">
        <f t="shared" si="55"/>
        <v>88.7</v>
      </c>
      <c r="I118" s="23">
        <f t="shared" si="56"/>
        <v>252688.56</v>
      </c>
      <c r="J118" s="25">
        <f>IF(H118/G118&gt;1.16,$J$3,#REF!)</f>
        <v>0.2097</v>
      </c>
      <c r="K118" s="24">
        <f>I118/$I$124</f>
        <v>0.81420000000000003</v>
      </c>
    </row>
    <row r="119" spans="1:13" s="13" customFormat="1" ht="16.5" thickBot="1" x14ac:dyDescent="0.3">
      <c r="A119" s="5" t="s">
        <v>34</v>
      </c>
      <c r="B119" s="6"/>
      <c r="C119" s="7"/>
      <c r="D119" s="8" t="s">
        <v>45</v>
      </c>
      <c r="E119" s="8"/>
      <c r="F119" s="8"/>
      <c r="G119" s="9"/>
      <c r="H119" s="10"/>
      <c r="I119" s="10">
        <f>SUM(I120:I123)</f>
        <v>1403.37</v>
      </c>
      <c r="J119" s="11"/>
      <c r="K119" s="12">
        <f t="shared" si="54"/>
        <v>4.4999999999999997E-3</v>
      </c>
    </row>
    <row r="120" spans="1:13" s="16" customFormat="1" x14ac:dyDescent="0.2">
      <c r="A120" s="109" t="s">
        <v>35</v>
      </c>
      <c r="B120" s="26" t="s">
        <v>12794</v>
      </c>
      <c r="C120" s="21" t="s">
        <v>13136</v>
      </c>
      <c r="D120" s="22" t="s">
        <v>46</v>
      </c>
      <c r="E120" s="14" t="s">
        <v>18</v>
      </c>
      <c r="F120" s="23">
        <v>2</v>
      </c>
      <c r="G120" s="23">
        <v>105.52</v>
      </c>
      <c r="H120" s="23">
        <f>G120+(G120*$J$3)</f>
        <v>127.65</v>
      </c>
      <c r="I120" s="23">
        <f t="shared" ref="I120:I123" si="57">H120*F120</f>
        <v>255.3</v>
      </c>
      <c r="J120" s="25">
        <f t="shared" ref="J120:J121" si="58">IF(H120/G120&gt;1.16,$J$3,$J$3)</f>
        <v>0.2097</v>
      </c>
      <c r="K120" s="24">
        <f t="shared" si="54"/>
        <v>8.0000000000000004E-4</v>
      </c>
    </row>
    <row r="121" spans="1:13" s="16" customFormat="1" x14ac:dyDescent="0.2">
      <c r="A121" s="109" t="s">
        <v>36</v>
      </c>
      <c r="B121" s="26" t="s">
        <v>12795</v>
      </c>
      <c r="C121" s="21" t="s">
        <v>13136</v>
      </c>
      <c r="D121" s="22" t="s">
        <v>11360</v>
      </c>
      <c r="E121" s="14" t="s">
        <v>18</v>
      </c>
      <c r="F121" s="23">
        <v>1</v>
      </c>
      <c r="G121" s="23">
        <v>214.42</v>
      </c>
      <c r="H121" s="23">
        <f t="shared" ref="H121:H123" si="59">G121+(G121*$J$3)</f>
        <v>259.38</v>
      </c>
      <c r="I121" s="23">
        <f t="shared" si="57"/>
        <v>259.38</v>
      </c>
      <c r="J121" s="25">
        <f t="shared" si="58"/>
        <v>0.2097</v>
      </c>
      <c r="K121" s="24">
        <f t="shared" si="54"/>
        <v>8.0000000000000004E-4</v>
      </c>
    </row>
    <row r="122" spans="1:13" s="16" customFormat="1" x14ac:dyDescent="0.2">
      <c r="A122" s="109" t="s">
        <v>37</v>
      </c>
      <c r="B122" s="26" t="s">
        <v>12796</v>
      </c>
      <c r="C122" s="21" t="s">
        <v>13136</v>
      </c>
      <c r="D122" s="22" t="s">
        <v>11361</v>
      </c>
      <c r="E122" s="14" t="s">
        <v>18</v>
      </c>
      <c r="F122" s="23">
        <v>1</v>
      </c>
      <c r="G122" s="23">
        <v>353.02</v>
      </c>
      <c r="H122" s="23">
        <f t="shared" ref="H122" si="60">G122+(G122*$J$3)</f>
        <v>427.05</v>
      </c>
      <c r="I122" s="23">
        <f t="shared" ref="I122" si="61">H122*F122</f>
        <v>427.05</v>
      </c>
      <c r="J122" s="25">
        <f t="shared" ref="J122" si="62">IF(H122/G122&gt;1.16,$J$3,$J$3)</f>
        <v>0.2097</v>
      </c>
      <c r="K122" s="24">
        <f t="shared" ref="K122" si="63">I122/$I$124</f>
        <v>1.4E-3</v>
      </c>
    </row>
    <row r="123" spans="1:13" s="16" customFormat="1" ht="30" x14ac:dyDescent="0.2">
      <c r="A123" s="109" t="s">
        <v>11367</v>
      </c>
      <c r="B123" s="26" t="s">
        <v>12797</v>
      </c>
      <c r="C123" s="21" t="s">
        <v>13136</v>
      </c>
      <c r="D123" s="22" t="s">
        <v>12798</v>
      </c>
      <c r="E123" s="21" t="s">
        <v>18</v>
      </c>
      <c r="F123" s="23">
        <v>4</v>
      </c>
      <c r="G123" s="23">
        <v>95.4</v>
      </c>
      <c r="H123" s="23">
        <f t="shared" si="59"/>
        <v>115.41</v>
      </c>
      <c r="I123" s="23">
        <f t="shared" si="57"/>
        <v>461.64</v>
      </c>
      <c r="J123" s="25">
        <f>IF(H123/G123&gt;1.16,$J$3,$J$3)</f>
        <v>0.2097</v>
      </c>
      <c r="K123" s="24">
        <f>I123/$I$124</f>
        <v>1.5E-3</v>
      </c>
    </row>
    <row r="124" spans="1:13" s="20" customFormat="1" ht="17.25" thickBot="1" x14ac:dyDescent="0.3">
      <c r="A124" s="131"/>
      <c r="B124" s="132"/>
      <c r="C124" s="133"/>
      <c r="D124" s="134" t="s">
        <v>39</v>
      </c>
      <c r="E124" s="135"/>
      <c r="F124" s="135"/>
      <c r="G124" s="135"/>
      <c r="H124" s="136"/>
      <c r="I124" s="17">
        <f>I83+I89+I116+I119</f>
        <v>310366.82</v>
      </c>
      <c r="J124" s="18"/>
      <c r="K124" s="19"/>
      <c r="M124" s="41">
        <f>K83+K89+K116+K119</f>
        <v>1</v>
      </c>
    </row>
    <row r="131" spans="9:9" x14ac:dyDescent="0.25">
      <c r="I131" s="59">
        <f>I78+I124</f>
        <v>518252.4</v>
      </c>
    </row>
    <row r="132" spans="9:9" x14ac:dyDescent="0.25">
      <c r="I132" s="103">
        <f>SUM(I8:I11)+SUM(I13)</f>
        <v>45168.15</v>
      </c>
    </row>
    <row r="133" spans="9:9" x14ac:dyDescent="0.25">
      <c r="I133" s="59">
        <f>SUM(I131:I132)</f>
        <v>563420.55000000005</v>
      </c>
    </row>
  </sheetData>
  <mergeCells count="48">
    <mergeCell ref="A80:K80"/>
    <mergeCell ref="A81:A82"/>
    <mergeCell ref="B81:B82"/>
    <mergeCell ref="C81:C82"/>
    <mergeCell ref="D81:D82"/>
    <mergeCell ref="E81:E82"/>
    <mergeCell ref="F81:F82"/>
    <mergeCell ref="G81:H81"/>
    <mergeCell ref="A124:C124"/>
    <mergeCell ref="D124:H124"/>
    <mergeCell ref="I81:I82"/>
    <mergeCell ref="J81:J82"/>
    <mergeCell ref="K81:K82"/>
    <mergeCell ref="A1:A2"/>
    <mergeCell ref="B1:G2"/>
    <mergeCell ref="H1:I1"/>
    <mergeCell ref="J1:K1"/>
    <mergeCell ref="H2:I2"/>
    <mergeCell ref="J2:K2"/>
    <mergeCell ref="A56:C56"/>
    <mergeCell ref="D56:H56"/>
    <mergeCell ref="A4:K4"/>
    <mergeCell ref="A5:A6"/>
    <mergeCell ref="B5:B6"/>
    <mergeCell ref="C5:C6"/>
    <mergeCell ref="D5:D6"/>
    <mergeCell ref="E5:E6"/>
    <mergeCell ref="F5:F6"/>
    <mergeCell ref="G5:H5"/>
    <mergeCell ref="I5:I6"/>
    <mergeCell ref="J5:J6"/>
    <mergeCell ref="K5:K6"/>
    <mergeCell ref="A78:C78"/>
    <mergeCell ref="D78:H78"/>
    <mergeCell ref="J3:K3"/>
    <mergeCell ref="A58:K58"/>
    <mergeCell ref="A59:A60"/>
    <mergeCell ref="I59:I60"/>
    <mergeCell ref="J59:J60"/>
    <mergeCell ref="K59:K60"/>
    <mergeCell ref="B59:B60"/>
    <mergeCell ref="H3:I3"/>
    <mergeCell ref="B3:G3"/>
    <mergeCell ref="C59:C60"/>
    <mergeCell ref="D59:D60"/>
    <mergeCell ref="E59:E60"/>
    <mergeCell ref="F59:F60"/>
    <mergeCell ref="G59:H59"/>
  </mergeCells>
  <phoneticPr fontId="17" type="noConversion"/>
  <conditionalFormatting sqref="J7:K7 J120:K121 J74:J75 J14:K14 J61:K61 J77 K19 J68:K70 J123:K123 J47:K48 J72:K72 J50:K50 K16 J65:K65 J63:K63">
    <cfRule type="cellIs" dxfId="93" priority="1145" operator="equal">
      <formula>#REF!</formula>
    </cfRule>
    <cfRule type="cellIs" dxfId="92" priority="1146" operator="equal">
      <formula>$J$6</formula>
    </cfRule>
  </conditionalFormatting>
  <conditionalFormatting sqref="J73:K73 K74:K75 J55:K55 K77 K62 J88:K88 J116:K118 J85:K85 J83:K83">
    <cfRule type="cellIs" dxfId="91" priority="1077" operator="equal">
      <formula>#REF!</formula>
    </cfRule>
    <cfRule type="cellIs" dxfId="90" priority="1078" operator="equal">
      <formula>$J$6</formula>
    </cfRule>
  </conditionalFormatting>
  <conditionalFormatting sqref="J119:K119">
    <cfRule type="cellIs" dxfId="89" priority="1035" operator="equal">
      <formula>#REF!</formula>
    </cfRule>
    <cfRule type="cellIs" dxfId="88" priority="1036" operator="equal">
      <formula>$J$6</formula>
    </cfRule>
  </conditionalFormatting>
  <conditionalFormatting sqref="J53:J54">
    <cfRule type="cellIs" dxfId="87" priority="985" operator="equal">
      <formula>#REF!</formula>
    </cfRule>
    <cfRule type="cellIs" dxfId="86" priority="986" operator="equal">
      <formula>$J$6</formula>
    </cfRule>
  </conditionalFormatting>
  <conditionalFormatting sqref="J51:K51">
    <cfRule type="cellIs" dxfId="85" priority="989" operator="equal">
      <formula>#REF!</formula>
    </cfRule>
    <cfRule type="cellIs" dxfId="84" priority="990" operator="equal">
      <formula>$J$6</formula>
    </cfRule>
  </conditionalFormatting>
  <conditionalFormatting sqref="J52:K52">
    <cfRule type="cellIs" dxfId="83" priority="987" operator="equal">
      <formula>#REF!</formula>
    </cfRule>
    <cfRule type="cellIs" dxfId="82" priority="988" operator="equal">
      <formula>$J$6</formula>
    </cfRule>
  </conditionalFormatting>
  <conditionalFormatting sqref="K53:K54">
    <cfRule type="cellIs" dxfId="81" priority="975" operator="equal">
      <formula>#REF!</formula>
    </cfRule>
    <cfRule type="cellIs" dxfId="80" priority="976" operator="equal">
      <formula>$J$6</formula>
    </cfRule>
  </conditionalFormatting>
  <conditionalFormatting sqref="J67:K67">
    <cfRule type="cellIs" dxfId="79" priority="417" operator="equal">
      <formula>#REF!</formula>
    </cfRule>
    <cfRule type="cellIs" dxfId="78" priority="418" operator="equal">
      <formula>$J$6</formula>
    </cfRule>
  </conditionalFormatting>
  <conditionalFormatting sqref="J87:K87">
    <cfRule type="cellIs" dxfId="77" priority="411" operator="equal">
      <formula>#REF!</formula>
    </cfRule>
    <cfRule type="cellIs" dxfId="76" priority="412" operator="equal">
      <formula>$J$6</formula>
    </cfRule>
  </conditionalFormatting>
  <conditionalFormatting sqref="K18">
    <cfRule type="cellIs" dxfId="75" priority="377" operator="equal">
      <formula>#REF!</formula>
    </cfRule>
    <cfRule type="cellIs" dxfId="74" priority="378" operator="equal">
      <formula>$J$6</formula>
    </cfRule>
  </conditionalFormatting>
  <conditionalFormatting sqref="K76">
    <cfRule type="cellIs" dxfId="73" priority="357" operator="equal">
      <formula>#REF!</formula>
    </cfRule>
    <cfRule type="cellIs" dxfId="72" priority="358" operator="equal">
      <formula>$J$6</formula>
    </cfRule>
  </conditionalFormatting>
  <conditionalFormatting sqref="J76">
    <cfRule type="cellIs" dxfId="71" priority="365" operator="equal">
      <formula>#REF!</formula>
    </cfRule>
    <cfRule type="cellIs" dxfId="70" priority="366" operator="equal">
      <formula>$J$6</formula>
    </cfRule>
  </conditionalFormatting>
  <conditionalFormatting sqref="J66:K66">
    <cfRule type="cellIs" dxfId="69" priority="205" operator="equal">
      <formula>#REF!</formula>
    </cfRule>
    <cfRule type="cellIs" dxfId="68" priority="206" operator="equal">
      <formula>$J$6</formula>
    </cfRule>
  </conditionalFormatting>
  <conditionalFormatting sqref="J122:K122">
    <cfRule type="cellIs" dxfId="67" priority="189" operator="equal">
      <formula>#REF!</formula>
    </cfRule>
    <cfRule type="cellIs" dxfId="66" priority="190" operator="equal">
      <formula>$J$6</formula>
    </cfRule>
  </conditionalFormatting>
  <conditionalFormatting sqref="K17">
    <cfRule type="cellIs" dxfId="65" priority="181" operator="equal">
      <formula>#REF!</formula>
    </cfRule>
    <cfRule type="cellIs" dxfId="64" priority="182" operator="equal">
      <formula>$J$6</formula>
    </cfRule>
  </conditionalFormatting>
  <conditionalFormatting sqref="J86:K86">
    <cfRule type="cellIs" dxfId="63" priority="193" operator="equal">
      <formula>#REF!</formula>
    </cfRule>
    <cfRule type="cellIs" dxfId="62" priority="194" operator="equal">
      <formula>$J$6</formula>
    </cfRule>
  </conditionalFormatting>
  <conditionalFormatting sqref="J62">
    <cfRule type="cellIs" dxfId="61" priority="179" operator="equal">
      <formula>#REF!</formula>
    </cfRule>
    <cfRule type="cellIs" dxfId="60" priority="180" operator="equal">
      <formula>$J$6</formula>
    </cfRule>
  </conditionalFormatting>
  <conditionalFormatting sqref="J89:K89">
    <cfRule type="cellIs" dxfId="59" priority="129" operator="equal">
      <formula>#REF!</formula>
    </cfRule>
    <cfRule type="cellIs" dxfId="58" priority="130" operator="equal">
      <formula>$J$6</formula>
    </cfRule>
  </conditionalFormatting>
  <conditionalFormatting sqref="J40">
    <cfRule type="cellIs" dxfId="57" priority="119" operator="equal">
      <formula>#REF!</formula>
    </cfRule>
    <cfRule type="cellIs" dxfId="56" priority="120" operator="equal">
      <formula>#REF!</formula>
    </cfRule>
  </conditionalFormatting>
  <conditionalFormatting sqref="J30">
    <cfRule type="cellIs" dxfId="55" priority="91" operator="equal">
      <formula>#REF!</formula>
    </cfRule>
    <cfRule type="cellIs" dxfId="54" priority="92" operator="equal">
      <formula>#REF!</formula>
    </cfRule>
  </conditionalFormatting>
  <conditionalFormatting sqref="J20:K20">
    <cfRule type="cellIs" dxfId="53" priority="97" operator="equal">
      <formula>#REF!</formula>
    </cfRule>
    <cfRule type="cellIs" dxfId="52" priority="98" operator="equal">
      <formula>$J$6</formula>
    </cfRule>
  </conditionalFormatting>
  <conditionalFormatting sqref="K30">
    <cfRule type="cellIs" dxfId="51" priority="87" operator="equal">
      <formula>#REF!</formula>
    </cfRule>
    <cfRule type="cellIs" dxfId="50" priority="88" operator="equal">
      <formula>$J$6</formula>
    </cfRule>
  </conditionalFormatting>
  <conditionalFormatting sqref="K21:K29">
    <cfRule type="cellIs" dxfId="49" priority="79" operator="equal">
      <formula>#REF!</formula>
    </cfRule>
    <cfRule type="cellIs" dxfId="48" priority="80" operator="equal">
      <formula>$J$6</formula>
    </cfRule>
  </conditionalFormatting>
  <conditionalFormatting sqref="K31:K46">
    <cfRule type="cellIs" dxfId="47" priority="77" operator="equal">
      <formula>#REF!</formula>
    </cfRule>
    <cfRule type="cellIs" dxfId="46" priority="78" operator="equal">
      <formula>$J$6</formula>
    </cfRule>
  </conditionalFormatting>
  <conditionalFormatting sqref="J71:K71">
    <cfRule type="cellIs" dxfId="45" priority="75" operator="equal">
      <formula>#REF!</formula>
    </cfRule>
    <cfRule type="cellIs" dxfId="44" priority="76" operator="equal">
      <formula>$J$6</formula>
    </cfRule>
  </conditionalFormatting>
  <conditionalFormatting sqref="J49:K49">
    <cfRule type="cellIs" dxfId="43" priority="73" operator="equal">
      <formula>#REF!</formula>
    </cfRule>
    <cfRule type="cellIs" dxfId="42" priority="74" operator="equal">
      <formula>$J$6</formula>
    </cfRule>
  </conditionalFormatting>
  <conditionalFormatting sqref="J8:J13">
    <cfRule type="cellIs" dxfId="41" priority="71" operator="equal">
      <formula>#REF!</formula>
    </cfRule>
    <cfRule type="cellIs" dxfId="40" priority="72" operator="equal">
      <formula>$J$6</formula>
    </cfRule>
  </conditionalFormatting>
  <conditionalFormatting sqref="K8:K13">
    <cfRule type="cellIs" dxfId="39" priority="69" operator="equal">
      <formula>#REF!</formula>
    </cfRule>
    <cfRule type="cellIs" dxfId="38" priority="70" operator="equal">
      <formula>$J$6</formula>
    </cfRule>
  </conditionalFormatting>
  <conditionalFormatting sqref="K15">
    <cfRule type="cellIs" dxfId="37" priority="65" operator="equal">
      <formula>#REF!</formula>
    </cfRule>
    <cfRule type="cellIs" dxfId="36" priority="66" operator="equal">
      <formula>$J$6</formula>
    </cfRule>
  </conditionalFormatting>
  <conditionalFormatting sqref="J64">
    <cfRule type="cellIs" dxfId="35" priority="63" operator="equal">
      <formula>#REF!</formula>
    </cfRule>
    <cfRule type="cellIs" dxfId="34" priority="64" operator="equal">
      <formula>$J$6</formula>
    </cfRule>
  </conditionalFormatting>
  <conditionalFormatting sqref="K64">
    <cfRule type="cellIs" dxfId="33" priority="61" operator="equal">
      <formula>#REF!</formula>
    </cfRule>
    <cfRule type="cellIs" dxfId="32" priority="62" operator="equal">
      <formula>$J$6</formula>
    </cfRule>
  </conditionalFormatting>
  <conditionalFormatting sqref="J84">
    <cfRule type="cellIs" dxfId="31" priority="59" operator="equal">
      <formula>#REF!</formula>
    </cfRule>
    <cfRule type="cellIs" dxfId="30" priority="60" operator="equal">
      <formula>$J$6</formula>
    </cfRule>
  </conditionalFormatting>
  <conditionalFormatting sqref="K84">
    <cfRule type="cellIs" dxfId="29" priority="57" operator="equal">
      <formula>#REF!</formula>
    </cfRule>
    <cfRule type="cellIs" dxfId="28" priority="58" operator="equal">
      <formula>$J$6</formula>
    </cfRule>
  </conditionalFormatting>
  <conditionalFormatting sqref="J15:J19">
    <cfRule type="cellIs" dxfId="27" priority="31" operator="equal">
      <formula>#REF!</formula>
    </cfRule>
    <cfRule type="cellIs" dxfId="26" priority="32" operator="equal">
      <formula>$J$6</formula>
    </cfRule>
  </conditionalFormatting>
  <conditionalFormatting sqref="J21:J29">
    <cfRule type="cellIs" dxfId="25" priority="29" operator="equal">
      <formula>#REF!</formula>
    </cfRule>
    <cfRule type="cellIs" dxfId="24" priority="30" operator="equal">
      <formula>$J$6</formula>
    </cfRule>
  </conditionalFormatting>
  <conditionalFormatting sqref="J31:J39">
    <cfRule type="cellIs" dxfId="23" priority="27" operator="equal">
      <formula>#REF!</formula>
    </cfRule>
    <cfRule type="cellIs" dxfId="22" priority="28" operator="equal">
      <formula>$J$6</formula>
    </cfRule>
  </conditionalFormatting>
  <conditionalFormatting sqref="J41:J46">
    <cfRule type="cellIs" dxfId="21" priority="25" operator="equal">
      <formula>#REF!</formula>
    </cfRule>
    <cfRule type="cellIs" dxfId="20" priority="26" operator="equal">
      <formula>$J$6</formula>
    </cfRule>
  </conditionalFormatting>
  <conditionalFormatting sqref="J109">
    <cfRule type="cellIs" dxfId="19" priority="23" operator="equal">
      <formula>#REF!</formula>
    </cfRule>
    <cfRule type="cellIs" dxfId="18" priority="24" operator="equal">
      <formula>#REF!</formula>
    </cfRule>
  </conditionalFormatting>
  <conditionalFormatting sqref="J99">
    <cfRule type="cellIs" dxfId="17" priority="21" operator="equal">
      <formula>#REF!</formula>
    </cfRule>
    <cfRule type="cellIs" dxfId="16" priority="22" operator="equal">
      <formula>#REF!</formula>
    </cfRule>
  </conditionalFormatting>
  <conditionalFormatting sqref="K99">
    <cfRule type="cellIs" dxfId="15" priority="19" operator="equal">
      <formula>#REF!</formula>
    </cfRule>
    <cfRule type="cellIs" dxfId="14" priority="20" operator="equal">
      <formula>$J$6</formula>
    </cfRule>
  </conditionalFormatting>
  <conditionalFormatting sqref="K90:K98">
    <cfRule type="cellIs" dxfId="13" priority="17" operator="equal">
      <formula>#REF!</formula>
    </cfRule>
    <cfRule type="cellIs" dxfId="12" priority="18" operator="equal">
      <formula>$J$6</formula>
    </cfRule>
  </conditionalFormatting>
  <conditionalFormatting sqref="K109">
    <cfRule type="cellIs" dxfId="11" priority="15" operator="equal">
      <formula>#REF!</formula>
    </cfRule>
    <cfRule type="cellIs" dxfId="10" priority="16" operator="equal">
      <formula>$J$6</formula>
    </cfRule>
  </conditionalFormatting>
  <conditionalFormatting sqref="J90:J98">
    <cfRule type="cellIs" dxfId="9" priority="13" operator="equal">
      <formula>#REF!</formula>
    </cfRule>
    <cfRule type="cellIs" dxfId="8" priority="14" operator="equal">
      <formula>$J$6</formula>
    </cfRule>
  </conditionalFormatting>
  <conditionalFormatting sqref="J100:J108">
    <cfRule type="cellIs" dxfId="7" priority="11" operator="equal">
      <formula>#REF!</formula>
    </cfRule>
    <cfRule type="cellIs" dxfId="6" priority="12" operator="equal">
      <formula>$J$6</formula>
    </cfRule>
  </conditionalFormatting>
  <conditionalFormatting sqref="J110:J115">
    <cfRule type="cellIs" dxfId="5" priority="9" operator="equal">
      <formula>#REF!</formula>
    </cfRule>
    <cfRule type="cellIs" dxfId="4" priority="10" operator="equal">
      <formula>$J$6</formula>
    </cfRule>
  </conditionalFormatting>
  <conditionalFormatting sqref="K100:K108">
    <cfRule type="cellIs" dxfId="3" priority="3" operator="equal">
      <formula>#REF!</formula>
    </cfRule>
    <cfRule type="cellIs" dxfId="2" priority="4" operator="equal">
      <formula>$J$6</formula>
    </cfRule>
  </conditionalFormatting>
  <conditionalFormatting sqref="K110:K115">
    <cfRule type="cellIs" dxfId="1" priority="1" operator="equal">
      <formula>#REF!</formula>
    </cfRule>
    <cfRule type="cellIs" dxfId="0" priority="2" operator="equal">
      <formula>$J$6</formula>
    </cfRule>
  </conditionalFormatting>
  <pageMargins left="1.1023622047244095" right="0.51181102362204722" top="1.7716535433070868" bottom="0.78740157480314965" header="0.9055118110236221" footer="0.31496062992125984"/>
  <pageSetup paperSize="9" scale="37" orientation="portrait" horizontalDpi="360" verticalDpi="360" r:id="rId1"/>
  <headerFooter>
    <oddHeader>&amp;C&amp;G</oddHeader>
  </headerFooter>
  <rowBreaks count="2" manualBreakCount="2">
    <brk id="56" max="10" man="1"/>
    <brk id="78" max="10"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3ECAB-D8B1-4713-9900-B8E11E9E574D}">
  <dimension ref="A1:D7945"/>
  <sheetViews>
    <sheetView workbookViewId="0">
      <selection sqref="A1:XFD1048576"/>
    </sheetView>
  </sheetViews>
  <sheetFormatPr defaultRowHeight="15" x14ac:dyDescent="0.25"/>
  <cols>
    <col min="1" max="1" width="20.7109375" style="63" customWidth="1"/>
    <col min="2" max="2" width="104.7109375" style="63" customWidth="1"/>
    <col min="3" max="3" width="11.7109375" style="64" customWidth="1"/>
    <col min="4" max="4" width="15.7109375" style="65" customWidth="1"/>
  </cols>
  <sheetData>
    <row r="1" spans="1:4" ht="33" customHeight="1" thickBot="1" x14ac:dyDescent="0.3">
      <c r="A1" s="167" t="s">
        <v>12801</v>
      </c>
      <c r="B1" s="168"/>
      <c r="C1" s="168"/>
      <c r="D1" s="169"/>
    </row>
    <row r="2" spans="1:4" ht="33" customHeight="1" thickBot="1" x14ac:dyDescent="0.3">
      <c r="A2" s="167" t="s">
        <v>53</v>
      </c>
      <c r="B2" s="168"/>
      <c r="C2" s="168"/>
      <c r="D2" s="169"/>
    </row>
    <row r="3" spans="1:4" ht="33" customHeight="1" thickBot="1" x14ac:dyDescent="0.3">
      <c r="A3" s="66" t="s">
        <v>54</v>
      </c>
      <c r="B3" s="67" t="s">
        <v>55</v>
      </c>
      <c r="C3" s="67" t="s">
        <v>56</v>
      </c>
      <c r="D3" s="68" t="s">
        <v>57</v>
      </c>
    </row>
    <row r="4" spans="1:4" x14ac:dyDescent="0.25">
      <c r="A4" s="69" t="s">
        <v>58</v>
      </c>
      <c r="B4" s="70" t="s">
        <v>59</v>
      </c>
      <c r="C4" s="71"/>
      <c r="D4" s="72"/>
    </row>
    <row r="5" spans="1:4" x14ac:dyDescent="0.25">
      <c r="A5" s="73">
        <v>45</v>
      </c>
      <c r="B5" s="74" t="s">
        <v>60</v>
      </c>
      <c r="C5" s="75"/>
      <c r="D5" s="76"/>
    </row>
    <row r="6" spans="1:4" ht="25.5" x14ac:dyDescent="0.25">
      <c r="A6" s="77">
        <v>97141</v>
      </c>
      <c r="B6" s="70" t="s">
        <v>61</v>
      </c>
      <c r="C6" s="71" t="s">
        <v>62</v>
      </c>
      <c r="D6" s="72">
        <v>5.36</v>
      </c>
    </row>
    <row r="7" spans="1:4" ht="25.5" x14ac:dyDescent="0.25">
      <c r="A7" s="73">
        <v>97142</v>
      </c>
      <c r="B7" s="74" t="s">
        <v>63</v>
      </c>
      <c r="C7" s="75" t="s">
        <v>62</v>
      </c>
      <c r="D7" s="76">
        <v>5.98</v>
      </c>
    </row>
    <row r="8" spans="1:4" ht="25.5" x14ac:dyDescent="0.25">
      <c r="A8" s="77">
        <v>97143</v>
      </c>
      <c r="B8" s="70" t="s">
        <v>64</v>
      </c>
      <c r="C8" s="71" t="s">
        <v>62</v>
      </c>
      <c r="D8" s="72">
        <v>7.52</v>
      </c>
    </row>
    <row r="9" spans="1:4" ht="25.5" x14ac:dyDescent="0.25">
      <c r="A9" s="73">
        <v>97144</v>
      </c>
      <c r="B9" s="74" t="s">
        <v>65</v>
      </c>
      <c r="C9" s="75" t="s">
        <v>62</v>
      </c>
      <c r="D9" s="76">
        <v>9.07</v>
      </c>
    </row>
    <row r="10" spans="1:4" ht="25.5" x14ac:dyDescent="0.25">
      <c r="A10" s="77">
        <v>97145</v>
      </c>
      <c r="B10" s="70" t="s">
        <v>66</v>
      </c>
      <c r="C10" s="71" t="s">
        <v>62</v>
      </c>
      <c r="D10" s="72">
        <v>10.63</v>
      </c>
    </row>
    <row r="11" spans="1:4" ht="25.5" x14ac:dyDescent="0.25">
      <c r="A11" s="73">
        <v>97146</v>
      </c>
      <c r="B11" s="74" t="s">
        <v>67</v>
      </c>
      <c r="C11" s="75" t="s">
        <v>62</v>
      </c>
      <c r="D11" s="76">
        <v>12.19</v>
      </c>
    </row>
    <row r="12" spans="1:4" ht="25.5" x14ac:dyDescent="0.25">
      <c r="A12" s="77">
        <v>97147</v>
      </c>
      <c r="B12" s="70" t="s">
        <v>68</v>
      </c>
      <c r="C12" s="71" t="s">
        <v>62</v>
      </c>
      <c r="D12" s="72">
        <v>13.74</v>
      </c>
    </row>
    <row r="13" spans="1:4" ht="25.5" x14ac:dyDescent="0.25">
      <c r="A13" s="73">
        <v>97148</v>
      </c>
      <c r="B13" s="74" t="s">
        <v>69</v>
      </c>
      <c r="C13" s="75" t="s">
        <v>62</v>
      </c>
      <c r="D13" s="76">
        <v>15.31</v>
      </c>
    </row>
    <row r="14" spans="1:4" ht="25.5" x14ac:dyDescent="0.25">
      <c r="A14" s="77">
        <v>97149</v>
      </c>
      <c r="B14" s="70" t="s">
        <v>70</v>
      </c>
      <c r="C14" s="71" t="s">
        <v>62</v>
      </c>
      <c r="D14" s="72">
        <v>16.87</v>
      </c>
    </row>
    <row r="15" spans="1:4" ht="25.5" x14ac:dyDescent="0.25">
      <c r="A15" s="73">
        <v>97150</v>
      </c>
      <c r="B15" s="74" t="s">
        <v>71</v>
      </c>
      <c r="C15" s="75" t="s">
        <v>62</v>
      </c>
      <c r="D15" s="76">
        <v>20.79</v>
      </c>
    </row>
    <row r="16" spans="1:4" ht="25.5" x14ac:dyDescent="0.25">
      <c r="A16" s="77">
        <v>97151</v>
      </c>
      <c r="B16" s="70" t="s">
        <v>72</v>
      </c>
      <c r="C16" s="71" t="s">
        <v>62</v>
      </c>
      <c r="D16" s="72">
        <v>24.25</v>
      </c>
    </row>
    <row r="17" spans="1:4" ht="25.5" x14ac:dyDescent="0.25">
      <c r="A17" s="73">
        <v>97152</v>
      </c>
      <c r="B17" s="74" t="s">
        <v>73</v>
      </c>
      <c r="C17" s="75" t="s">
        <v>62</v>
      </c>
      <c r="D17" s="76">
        <v>27.6</v>
      </c>
    </row>
    <row r="18" spans="1:4" ht="25.5" x14ac:dyDescent="0.25">
      <c r="A18" s="77">
        <v>97153</v>
      </c>
      <c r="B18" s="70" t="s">
        <v>74</v>
      </c>
      <c r="C18" s="71" t="s">
        <v>62</v>
      </c>
      <c r="D18" s="72">
        <v>31.03</v>
      </c>
    </row>
    <row r="19" spans="1:4" ht="25.5" x14ac:dyDescent="0.25">
      <c r="A19" s="73">
        <v>97154</v>
      </c>
      <c r="B19" s="74" t="s">
        <v>75</v>
      </c>
      <c r="C19" s="75" t="s">
        <v>62</v>
      </c>
      <c r="D19" s="76">
        <v>34.47</v>
      </c>
    </row>
    <row r="20" spans="1:4" ht="25.5" x14ac:dyDescent="0.25">
      <c r="A20" s="77">
        <v>97155</v>
      </c>
      <c r="B20" s="70" t="s">
        <v>76</v>
      </c>
      <c r="C20" s="71" t="s">
        <v>62</v>
      </c>
      <c r="D20" s="72">
        <v>37.9</v>
      </c>
    </row>
    <row r="21" spans="1:4" ht="25.5" x14ac:dyDescent="0.25">
      <c r="A21" s="73">
        <v>97156</v>
      </c>
      <c r="B21" s="74" t="s">
        <v>77</v>
      </c>
      <c r="C21" s="75" t="s">
        <v>62</v>
      </c>
      <c r="D21" s="76">
        <v>44.99</v>
      </c>
    </row>
    <row r="22" spans="1:4" ht="25.5" x14ac:dyDescent="0.25">
      <c r="A22" s="77">
        <v>97157</v>
      </c>
      <c r="B22" s="70" t="s">
        <v>78</v>
      </c>
      <c r="C22" s="71" t="s">
        <v>62</v>
      </c>
      <c r="D22" s="72">
        <v>3.23</v>
      </c>
    </row>
    <row r="23" spans="1:4" ht="25.5" x14ac:dyDescent="0.25">
      <c r="A23" s="73">
        <v>97158</v>
      </c>
      <c r="B23" s="74" t="s">
        <v>79</v>
      </c>
      <c r="C23" s="75" t="s">
        <v>62</v>
      </c>
      <c r="D23" s="76">
        <v>3.61</v>
      </c>
    </row>
    <row r="24" spans="1:4" ht="25.5" x14ac:dyDescent="0.25">
      <c r="A24" s="77">
        <v>97159</v>
      </c>
      <c r="B24" s="70" t="s">
        <v>80</v>
      </c>
      <c r="C24" s="71" t="s">
        <v>62</v>
      </c>
      <c r="D24" s="72">
        <v>4.55</v>
      </c>
    </row>
    <row r="25" spans="1:4" ht="25.5" x14ac:dyDescent="0.25">
      <c r="A25" s="73">
        <v>97160</v>
      </c>
      <c r="B25" s="74" t="s">
        <v>81</v>
      </c>
      <c r="C25" s="75" t="s">
        <v>62</v>
      </c>
      <c r="D25" s="76">
        <v>5.5</v>
      </c>
    </row>
    <row r="26" spans="1:4" ht="25.5" x14ac:dyDescent="0.25">
      <c r="A26" s="77">
        <v>97161</v>
      </c>
      <c r="B26" s="70" t="s">
        <v>82</v>
      </c>
      <c r="C26" s="71" t="s">
        <v>62</v>
      </c>
      <c r="D26" s="72">
        <v>6.46</v>
      </c>
    </row>
    <row r="27" spans="1:4" ht="25.5" x14ac:dyDescent="0.25">
      <c r="A27" s="73">
        <v>97162</v>
      </c>
      <c r="B27" s="74" t="s">
        <v>83</v>
      </c>
      <c r="C27" s="75" t="s">
        <v>62</v>
      </c>
      <c r="D27" s="76">
        <v>7.39</v>
      </c>
    </row>
    <row r="28" spans="1:4" ht="25.5" x14ac:dyDescent="0.25">
      <c r="A28" s="77">
        <v>97163</v>
      </c>
      <c r="B28" s="70" t="s">
        <v>84</v>
      </c>
      <c r="C28" s="71" t="s">
        <v>62</v>
      </c>
      <c r="D28" s="72">
        <v>8.35</v>
      </c>
    </row>
    <row r="29" spans="1:4" ht="25.5" x14ac:dyDescent="0.25">
      <c r="A29" s="73">
        <v>97164</v>
      </c>
      <c r="B29" s="74" t="s">
        <v>85</v>
      </c>
      <c r="C29" s="75" t="s">
        <v>62</v>
      </c>
      <c r="D29" s="76">
        <v>9.31</v>
      </c>
    </row>
    <row r="30" spans="1:4" ht="25.5" x14ac:dyDescent="0.25">
      <c r="A30" s="77">
        <v>97165</v>
      </c>
      <c r="B30" s="70" t="s">
        <v>86</v>
      </c>
      <c r="C30" s="71" t="s">
        <v>62</v>
      </c>
      <c r="D30" s="72">
        <v>10.28</v>
      </c>
    </row>
    <row r="31" spans="1:4" ht="25.5" x14ac:dyDescent="0.25">
      <c r="A31" s="73">
        <v>97166</v>
      </c>
      <c r="B31" s="74" t="s">
        <v>87</v>
      </c>
      <c r="C31" s="75" t="s">
        <v>62</v>
      </c>
      <c r="D31" s="76">
        <v>12.67</v>
      </c>
    </row>
    <row r="32" spans="1:4" ht="25.5" x14ac:dyDescent="0.25">
      <c r="A32" s="77">
        <v>97167</v>
      </c>
      <c r="B32" s="70" t="s">
        <v>88</v>
      </c>
      <c r="C32" s="71" t="s">
        <v>62</v>
      </c>
      <c r="D32" s="72">
        <v>14.78</v>
      </c>
    </row>
    <row r="33" spans="1:4" ht="25.5" x14ac:dyDescent="0.25">
      <c r="A33" s="73">
        <v>97168</v>
      </c>
      <c r="B33" s="74" t="s">
        <v>89</v>
      </c>
      <c r="C33" s="75" t="s">
        <v>62</v>
      </c>
      <c r="D33" s="76">
        <v>16.79</v>
      </c>
    </row>
    <row r="34" spans="1:4" ht="25.5" x14ac:dyDescent="0.25">
      <c r="A34" s="77">
        <v>97169</v>
      </c>
      <c r="B34" s="70" t="s">
        <v>90</v>
      </c>
      <c r="C34" s="71" t="s">
        <v>62</v>
      </c>
      <c r="D34" s="72">
        <v>18.87</v>
      </c>
    </row>
    <row r="35" spans="1:4" ht="25.5" x14ac:dyDescent="0.25">
      <c r="A35" s="73">
        <v>97170</v>
      </c>
      <c r="B35" s="74" t="s">
        <v>91</v>
      </c>
      <c r="C35" s="75" t="s">
        <v>62</v>
      </c>
      <c r="D35" s="76">
        <v>20.97</v>
      </c>
    </row>
    <row r="36" spans="1:4" ht="25.5" x14ac:dyDescent="0.25">
      <c r="A36" s="77">
        <v>97171</v>
      </c>
      <c r="B36" s="70" t="s">
        <v>92</v>
      </c>
      <c r="C36" s="71" t="s">
        <v>62</v>
      </c>
      <c r="D36" s="72">
        <v>23.08</v>
      </c>
    </row>
    <row r="37" spans="1:4" ht="25.5" x14ac:dyDescent="0.25">
      <c r="A37" s="73">
        <v>97172</v>
      </c>
      <c r="B37" s="74" t="s">
        <v>93</v>
      </c>
      <c r="C37" s="75" t="s">
        <v>62</v>
      </c>
      <c r="D37" s="76">
        <v>27.49</v>
      </c>
    </row>
    <row r="38" spans="1:4" x14ac:dyDescent="0.25">
      <c r="A38" s="77">
        <v>46</v>
      </c>
      <c r="B38" s="70" t="s">
        <v>94</v>
      </c>
      <c r="C38" s="71"/>
      <c r="D38" s="72"/>
    </row>
    <row r="39" spans="1:4" ht="25.5" x14ac:dyDescent="0.25">
      <c r="A39" s="73">
        <v>97173</v>
      </c>
      <c r="B39" s="74" t="s">
        <v>95</v>
      </c>
      <c r="C39" s="75" t="s">
        <v>62</v>
      </c>
      <c r="D39" s="76">
        <v>24.96</v>
      </c>
    </row>
    <row r="40" spans="1:4" ht="25.5" x14ac:dyDescent="0.25">
      <c r="A40" s="77">
        <v>97174</v>
      </c>
      <c r="B40" s="70" t="s">
        <v>96</v>
      </c>
      <c r="C40" s="71" t="s">
        <v>62</v>
      </c>
      <c r="D40" s="72">
        <v>28.9</v>
      </c>
    </row>
    <row r="41" spans="1:4" ht="25.5" x14ac:dyDescent="0.25">
      <c r="A41" s="73">
        <v>97175</v>
      </c>
      <c r="B41" s="74" t="s">
        <v>97</v>
      </c>
      <c r="C41" s="75" t="s">
        <v>62</v>
      </c>
      <c r="D41" s="76">
        <v>32.840000000000003</v>
      </c>
    </row>
    <row r="42" spans="1:4" ht="25.5" x14ac:dyDescent="0.25">
      <c r="A42" s="77">
        <v>97176</v>
      </c>
      <c r="B42" s="70" t="s">
        <v>98</v>
      </c>
      <c r="C42" s="71" t="s">
        <v>62</v>
      </c>
      <c r="D42" s="72">
        <v>36.75</v>
      </c>
    </row>
    <row r="43" spans="1:4" ht="38.25" x14ac:dyDescent="0.25">
      <c r="A43" s="73">
        <v>97177</v>
      </c>
      <c r="B43" s="74" t="s">
        <v>99</v>
      </c>
      <c r="C43" s="75" t="s">
        <v>62</v>
      </c>
      <c r="D43" s="76">
        <v>44.63</v>
      </c>
    </row>
    <row r="44" spans="1:4" ht="38.25" x14ac:dyDescent="0.25">
      <c r="A44" s="77">
        <v>97178</v>
      </c>
      <c r="B44" s="70" t="s">
        <v>100</v>
      </c>
      <c r="C44" s="71" t="s">
        <v>62</v>
      </c>
      <c r="D44" s="72">
        <v>52.49</v>
      </c>
    </row>
    <row r="45" spans="1:4" ht="38.25" x14ac:dyDescent="0.25">
      <c r="A45" s="73">
        <v>97179</v>
      </c>
      <c r="B45" s="74" t="s">
        <v>101</v>
      </c>
      <c r="C45" s="75" t="s">
        <v>62</v>
      </c>
      <c r="D45" s="76">
        <v>60.36</v>
      </c>
    </row>
    <row r="46" spans="1:4" ht="38.25" x14ac:dyDescent="0.25">
      <c r="A46" s="77">
        <v>97180</v>
      </c>
      <c r="B46" s="70" t="s">
        <v>102</v>
      </c>
      <c r="C46" s="71" t="s">
        <v>62</v>
      </c>
      <c r="D46" s="72">
        <v>68.209999999999994</v>
      </c>
    </row>
    <row r="47" spans="1:4" ht="38.25" x14ac:dyDescent="0.25">
      <c r="A47" s="73">
        <v>97181</v>
      </c>
      <c r="B47" s="74" t="s">
        <v>103</v>
      </c>
      <c r="C47" s="75" t="s">
        <v>62</v>
      </c>
      <c r="D47" s="76">
        <v>78.56</v>
      </c>
    </row>
    <row r="48" spans="1:4" ht="38.25" x14ac:dyDescent="0.25">
      <c r="A48" s="77">
        <v>97182</v>
      </c>
      <c r="B48" s="70" t="s">
        <v>104</v>
      </c>
      <c r="C48" s="71" t="s">
        <v>62</v>
      </c>
      <c r="D48" s="72">
        <v>86.69</v>
      </c>
    </row>
    <row r="49" spans="1:4" ht="25.5" x14ac:dyDescent="0.25">
      <c r="A49" s="73">
        <v>97183</v>
      </c>
      <c r="B49" s="74" t="s">
        <v>105</v>
      </c>
      <c r="C49" s="75" t="s">
        <v>62</v>
      </c>
      <c r="D49" s="76">
        <v>20.7</v>
      </c>
    </row>
    <row r="50" spans="1:4" ht="25.5" x14ac:dyDescent="0.25">
      <c r="A50" s="77">
        <v>97184</v>
      </c>
      <c r="B50" s="70" t="s">
        <v>106</v>
      </c>
      <c r="C50" s="71" t="s">
        <v>62</v>
      </c>
      <c r="D50" s="72">
        <v>24.01</v>
      </c>
    </row>
    <row r="51" spans="1:4" ht="25.5" x14ac:dyDescent="0.25">
      <c r="A51" s="73">
        <v>97185</v>
      </c>
      <c r="B51" s="74" t="s">
        <v>107</v>
      </c>
      <c r="C51" s="75" t="s">
        <v>62</v>
      </c>
      <c r="D51" s="76">
        <v>27.33</v>
      </c>
    </row>
    <row r="52" spans="1:4" ht="25.5" x14ac:dyDescent="0.25">
      <c r="A52" s="77">
        <v>97186</v>
      </c>
      <c r="B52" s="70" t="s">
        <v>108</v>
      </c>
      <c r="C52" s="71" t="s">
        <v>62</v>
      </c>
      <c r="D52" s="72">
        <v>30.62</v>
      </c>
    </row>
    <row r="53" spans="1:4" ht="38.25" x14ac:dyDescent="0.25">
      <c r="A53" s="73">
        <v>97187</v>
      </c>
      <c r="B53" s="74" t="s">
        <v>109</v>
      </c>
      <c r="C53" s="75" t="s">
        <v>62</v>
      </c>
      <c r="D53" s="76">
        <v>37.26</v>
      </c>
    </row>
    <row r="54" spans="1:4" ht="38.25" x14ac:dyDescent="0.25">
      <c r="A54" s="77">
        <v>97188</v>
      </c>
      <c r="B54" s="70" t="s">
        <v>110</v>
      </c>
      <c r="C54" s="71" t="s">
        <v>62</v>
      </c>
      <c r="D54" s="72">
        <v>43.88</v>
      </c>
    </row>
    <row r="55" spans="1:4" ht="38.25" x14ac:dyDescent="0.25">
      <c r="A55" s="73">
        <v>97189</v>
      </c>
      <c r="B55" s="74" t="s">
        <v>111</v>
      </c>
      <c r="C55" s="75" t="s">
        <v>62</v>
      </c>
      <c r="D55" s="76">
        <v>50.52</v>
      </c>
    </row>
    <row r="56" spans="1:4" ht="38.25" x14ac:dyDescent="0.25">
      <c r="A56" s="77">
        <v>97190</v>
      </c>
      <c r="B56" s="70" t="s">
        <v>112</v>
      </c>
      <c r="C56" s="71" t="s">
        <v>62</v>
      </c>
      <c r="D56" s="72">
        <v>57.13</v>
      </c>
    </row>
    <row r="57" spans="1:4" ht="38.25" x14ac:dyDescent="0.25">
      <c r="A57" s="73">
        <v>97191</v>
      </c>
      <c r="B57" s="74" t="s">
        <v>113</v>
      </c>
      <c r="C57" s="75" t="s">
        <v>62</v>
      </c>
      <c r="D57" s="76">
        <v>65.61</v>
      </c>
    </row>
    <row r="58" spans="1:4" ht="38.25" x14ac:dyDescent="0.25">
      <c r="A58" s="77">
        <v>97192</v>
      </c>
      <c r="B58" s="70" t="s">
        <v>114</v>
      </c>
      <c r="C58" s="71" t="s">
        <v>62</v>
      </c>
      <c r="D58" s="72">
        <v>72.44</v>
      </c>
    </row>
    <row r="59" spans="1:4" x14ac:dyDescent="0.25">
      <c r="A59" s="73">
        <v>48</v>
      </c>
      <c r="B59" s="74" t="s">
        <v>115</v>
      </c>
      <c r="C59" s="75"/>
      <c r="D59" s="76"/>
    </row>
    <row r="60" spans="1:4" ht="38.25" x14ac:dyDescent="0.25">
      <c r="A60" s="77">
        <v>90694</v>
      </c>
      <c r="B60" s="70" t="s">
        <v>116</v>
      </c>
      <c r="C60" s="71" t="s">
        <v>62</v>
      </c>
      <c r="D60" s="72">
        <v>19.93</v>
      </c>
    </row>
    <row r="61" spans="1:4" ht="38.25" x14ac:dyDescent="0.25">
      <c r="A61" s="73">
        <v>90695</v>
      </c>
      <c r="B61" s="74" t="s">
        <v>117</v>
      </c>
      <c r="C61" s="75" t="s">
        <v>62</v>
      </c>
      <c r="D61" s="76">
        <v>41.17</v>
      </c>
    </row>
    <row r="62" spans="1:4" ht="38.25" x14ac:dyDescent="0.25">
      <c r="A62" s="77">
        <v>90696</v>
      </c>
      <c r="B62" s="70" t="s">
        <v>118</v>
      </c>
      <c r="C62" s="71" t="s">
        <v>62</v>
      </c>
      <c r="D62" s="72">
        <v>61.06</v>
      </c>
    </row>
    <row r="63" spans="1:4" ht="38.25" x14ac:dyDescent="0.25">
      <c r="A63" s="73">
        <v>90697</v>
      </c>
      <c r="B63" s="74" t="s">
        <v>119</v>
      </c>
      <c r="C63" s="75" t="s">
        <v>62</v>
      </c>
      <c r="D63" s="76">
        <v>102.55</v>
      </c>
    </row>
    <row r="64" spans="1:4" ht="38.25" x14ac:dyDescent="0.25">
      <c r="A64" s="77">
        <v>90698</v>
      </c>
      <c r="B64" s="70" t="s">
        <v>120</v>
      </c>
      <c r="C64" s="71" t="s">
        <v>62</v>
      </c>
      <c r="D64" s="72">
        <v>164.07</v>
      </c>
    </row>
    <row r="65" spans="1:4" ht="38.25" x14ac:dyDescent="0.25">
      <c r="A65" s="73">
        <v>90699</v>
      </c>
      <c r="B65" s="74" t="s">
        <v>121</v>
      </c>
      <c r="C65" s="75" t="s">
        <v>62</v>
      </c>
      <c r="D65" s="76">
        <v>202.76</v>
      </c>
    </row>
    <row r="66" spans="1:4" ht="38.25" x14ac:dyDescent="0.25">
      <c r="A66" s="77">
        <v>90700</v>
      </c>
      <c r="B66" s="70" t="s">
        <v>122</v>
      </c>
      <c r="C66" s="71" t="s">
        <v>62</v>
      </c>
      <c r="D66" s="72">
        <v>266.64999999999998</v>
      </c>
    </row>
    <row r="67" spans="1:4" ht="38.25" x14ac:dyDescent="0.25">
      <c r="A67" s="73">
        <v>90701</v>
      </c>
      <c r="B67" s="74" t="s">
        <v>123</v>
      </c>
      <c r="C67" s="75" t="s">
        <v>62</v>
      </c>
      <c r="D67" s="76">
        <v>35.549999999999997</v>
      </c>
    </row>
    <row r="68" spans="1:4" ht="38.25" x14ac:dyDescent="0.25">
      <c r="A68" s="77">
        <v>90702</v>
      </c>
      <c r="B68" s="70" t="s">
        <v>124</v>
      </c>
      <c r="C68" s="71" t="s">
        <v>62</v>
      </c>
      <c r="D68" s="72">
        <v>55.38</v>
      </c>
    </row>
    <row r="69" spans="1:4" ht="38.25" x14ac:dyDescent="0.25">
      <c r="A69" s="73">
        <v>90703</v>
      </c>
      <c r="B69" s="74" t="s">
        <v>125</v>
      </c>
      <c r="C69" s="75" t="s">
        <v>62</v>
      </c>
      <c r="D69" s="76">
        <v>89.44</v>
      </c>
    </row>
    <row r="70" spans="1:4" ht="38.25" x14ac:dyDescent="0.25">
      <c r="A70" s="77">
        <v>90704</v>
      </c>
      <c r="B70" s="70" t="s">
        <v>126</v>
      </c>
      <c r="C70" s="71" t="s">
        <v>62</v>
      </c>
      <c r="D70" s="72">
        <v>122.87</v>
      </c>
    </row>
    <row r="71" spans="1:4" ht="38.25" x14ac:dyDescent="0.25">
      <c r="A71" s="73">
        <v>90705</v>
      </c>
      <c r="B71" s="74" t="s">
        <v>127</v>
      </c>
      <c r="C71" s="75" t="s">
        <v>62</v>
      </c>
      <c r="D71" s="76">
        <v>172.02</v>
      </c>
    </row>
    <row r="72" spans="1:4" ht="38.25" x14ac:dyDescent="0.25">
      <c r="A72" s="77">
        <v>90706</v>
      </c>
      <c r="B72" s="70" t="s">
        <v>128</v>
      </c>
      <c r="C72" s="71" t="s">
        <v>62</v>
      </c>
      <c r="D72" s="72">
        <v>206.5</v>
      </c>
    </row>
    <row r="73" spans="1:4" ht="38.25" x14ac:dyDescent="0.25">
      <c r="A73" s="73">
        <v>90708</v>
      </c>
      <c r="B73" s="74" t="s">
        <v>129</v>
      </c>
      <c r="C73" s="75" t="s">
        <v>62</v>
      </c>
      <c r="D73" s="76">
        <v>557.54</v>
      </c>
    </row>
    <row r="74" spans="1:4" ht="25.5" x14ac:dyDescent="0.25">
      <c r="A74" s="77">
        <v>90709</v>
      </c>
      <c r="B74" s="70" t="s">
        <v>130</v>
      </c>
      <c r="C74" s="71" t="s">
        <v>62</v>
      </c>
      <c r="D74" s="72">
        <v>21.39</v>
      </c>
    </row>
    <row r="75" spans="1:4" ht="25.5" x14ac:dyDescent="0.25">
      <c r="A75" s="73">
        <v>90710</v>
      </c>
      <c r="B75" s="74" t="s">
        <v>131</v>
      </c>
      <c r="C75" s="75" t="s">
        <v>62</v>
      </c>
      <c r="D75" s="76">
        <v>42.63</v>
      </c>
    </row>
    <row r="76" spans="1:4" ht="25.5" x14ac:dyDescent="0.25">
      <c r="A76" s="77">
        <v>90711</v>
      </c>
      <c r="B76" s="70" t="s">
        <v>132</v>
      </c>
      <c r="C76" s="71" t="s">
        <v>62</v>
      </c>
      <c r="D76" s="72">
        <v>62.51</v>
      </c>
    </row>
    <row r="77" spans="1:4" ht="25.5" x14ac:dyDescent="0.25">
      <c r="A77" s="73">
        <v>90712</v>
      </c>
      <c r="B77" s="74" t="s">
        <v>133</v>
      </c>
      <c r="C77" s="75" t="s">
        <v>62</v>
      </c>
      <c r="D77" s="76">
        <v>104</v>
      </c>
    </row>
    <row r="78" spans="1:4" ht="25.5" x14ac:dyDescent="0.25">
      <c r="A78" s="77">
        <v>90713</v>
      </c>
      <c r="B78" s="70" t="s">
        <v>134</v>
      </c>
      <c r="C78" s="71" t="s">
        <v>62</v>
      </c>
      <c r="D78" s="72">
        <v>165.52</v>
      </c>
    </row>
    <row r="79" spans="1:4" ht="25.5" x14ac:dyDescent="0.25">
      <c r="A79" s="73">
        <v>90714</v>
      </c>
      <c r="B79" s="74" t="s">
        <v>135</v>
      </c>
      <c r="C79" s="75" t="s">
        <v>62</v>
      </c>
      <c r="D79" s="76">
        <v>204.21</v>
      </c>
    </row>
    <row r="80" spans="1:4" ht="25.5" x14ac:dyDescent="0.25">
      <c r="A80" s="77">
        <v>90715</v>
      </c>
      <c r="B80" s="70" t="s">
        <v>136</v>
      </c>
      <c r="C80" s="71" t="s">
        <v>62</v>
      </c>
      <c r="D80" s="72">
        <v>269.75</v>
      </c>
    </row>
    <row r="81" spans="1:4" ht="38.25" x14ac:dyDescent="0.25">
      <c r="A81" s="73">
        <v>90716</v>
      </c>
      <c r="B81" s="74" t="s">
        <v>137</v>
      </c>
      <c r="C81" s="75" t="s">
        <v>62</v>
      </c>
      <c r="D81" s="76">
        <v>37.01</v>
      </c>
    </row>
    <row r="82" spans="1:4" ht="38.25" x14ac:dyDescent="0.25">
      <c r="A82" s="77">
        <v>90717</v>
      </c>
      <c r="B82" s="70" t="s">
        <v>138</v>
      </c>
      <c r="C82" s="71" t="s">
        <v>62</v>
      </c>
      <c r="D82" s="72">
        <v>56.83</v>
      </c>
    </row>
    <row r="83" spans="1:4" ht="38.25" x14ac:dyDescent="0.25">
      <c r="A83" s="73">
        <v>90718</v>
      </c>
      <c r="B83" s="74" t="s">
        <v>139</v>
      </c>
      <c r="C83" s="75" t="s">
        <v>62</v>
      </c>
      <c r="D83" s="76">
        <v>90.89</v>
      </c>
    </row>
    <row r="84" spans="1:4" ht="38.25" x14ac:dyDescent="0.25">
      <c r="A84" s="77">
        <v>90719</v>
      </c>
      <c r="B84" s="70" t="s">
        <v>140</v>
      </c>
      <c r="C84" s="71" t="s">
        <v>62</v>
      </c>
      <c r="D84" s="72">
        <v>124.32</v>
      </c>
    </row>
    <row r="85" spans="1:4" ht="38.25" x14ac:dyDescent="0.25">
      <c r="A85" s="73">
        <v>90720</v>
      </c>
      <c r="B85" s="74" t="s">
        <v>141</v>
      </c>
      <c r="C85" s="75" t="s">
        <v>62</v>
      </c>
      <c r="D85" s="76">
        <v>173.46</v>
      </c>
    </row>
    <row r="86" spans="1:4" ht="38.25" x14ac:dyDescent="0.25">
      <c r="A86" s="77">
        <v>90721</v>
      </c>
      <c r="B86" s="70" t="s">
        <v>142</v>
      </c>
      <c r="C86" s="71" t="s">
        <v>62</v>
      </c>
      <c r="D86" s="72">
        <v>209.6</v>
      </c>
    </row>
    <row r="87" spans="1:4" ht="38.25" x14ac:dyDescent="0.25">
      <c r="A87" s="73">
        <v>90723</v>
      </c>
      <c r="B87" s="74" t="s">
        <v>143</v>
      </c>
      <c r="C87" s="75" t="s">
        <v>62</v>
      </c>
      <c r="D87" s="76">
        <v>559.47</v>
      </c>
    </row>
    <row r="88" spans="1:4" ht="25.5" x14ac:dyDescent="0.25">
      <c r="A88" s="77">
        <v>90724</v>
      </c>
      <c r="B88" s="70" t="s">
        <v>144</v>
      </c>
      <c r="C88" s="71" t="s">
        <v>145</v>
      </c>
      <c r="D88" s="72">
        <v>17.25</v>
      </c>
    </row>
    <row r="89" spans="1:4" ht="25.5" x14ac:dyDescent="0.25">
      <c r="A89" s="73">
        <v>90725</v>
      </c>
      <c r="B89" s="74" t="s">
        <v>146</v>
      </c>
      <c r="C89" s="75" t="s">
        <v>145</v>
      </c>
      <c r="D89" s="76">
        <v>21.35</v>
      </c>
    </row>
    <row r="90" spans="1:4" ht="25.5" x14ac:dyDescent="0.25">
      <c r="A90" s="77">
        <v>90726</v>
      </c>
      <c r="B90" s="70" t="s">
        <v>147</v>
      </c>
      <c r="C90" s="71" t="s">
        <v>145</v>
      </c>
      <c r="D90" s="72">
        <v>25.45</v>
      </c>
    </row>
    <row r="91" spans="1:4" ht="25.5" x14ac:dyDescent="0.25">
      <c r="A91" s="73">
        <v>90727</v>
      </c>
      <c r="B91" s="74" t="s">
        <v>148</v>
      </c>
      <c r="C91" s="75" t="s">
        <v>145</v>
      </c>
      <c r="D91" s="76">
        <v>29.55</v>
      </c>
    </row>
    <row r="92" spans="1:4" ht="25.5" x14ac:dyDescent="0.25">
      <c r="A92" s="77">
        <v>90728</v>
      </c>
      <c r="B92" s="70" t="s">
        <v>149</v>
      </c>
      <c r="C92" s="71" t="s">
        <v>145</v>
      </c>
      <c r="D92" s="72">
        <v>33.659999999999997</v>
      </c>
    </row>
    <row r="93" spans="1:4" ht="25.5" x14ac:dyDescent="0.25">
      <c r="A93" s="73">
        <v>90729</v>
      </c>
      <c r="B93" s="74" t="s">
        <v>150</v>
      </c>
      <c r="C93" s="75" t="s">
        <v>145</v>
      </c>
      <c r="D93" s="76">
        <v>37.74</v>
      </c>
    </row>
    <row r="94" spans="1:4" ht="25.5" x14ac:dyDescent="0.25">
      <c r="A94" s="77">
        <v>90730</v>
      </c>
      <c r="B94" s="70" t="s">
        <v>151</v>
      </c>
      <c r="C94" s="71" t="s">
        <v>145</v>
      </c>
      <c r="D94" s="72">
        <v>41.89</v>
      </c>
    </row>
    <row r="95" spans="1:4" ht="25.5" x14ac:dyDescent="0.25">
      <c r="A95" s="73">
        <v>90731</v>
      </c>
      <c r="B95" s="74" t="s">
        <v>152</v>
      </c>
      <c r="C95" s="75" t="s">
        <v>145</v>
      </c>
      <c r="D95" s="76">
        <v>46</v>
      </c>
    </row>
    <row r="96" spans="1:4" ht="25.5" x14ac:dyDescent="0.25">
      <c r="A96" s="77">
        <v>90732</v>
      </c>
      <c r="B96" s="70" t="s">
        <v>153</v>
      </c>
      <c r="C96" s="71" t="s">
        <v>145</v>
      </c>
      <c r="D96" s="72">
        <v>58.29</v>
      </c>
    </row>
    <row r="97" spans="1:4" ht="38.25" x14ac:dyDescent="0.25">
      <c r="A97" s="73">
        <v>90733</v>
      </c>
      <c r="B97" s="74" t="s">
        <v>154</v>
      </c>
      <c r="C97" s="75" t="s">
        <v>62</v>
      </c>
      <c r="D97" s="76">
        <v>1.83</v>
      </c>
    </row>
    <row r="98" spans="1:4" ht="38.25" x14ac:dyDescent="0.25">
      <c r="A98" s="77">
        <v>90734</v>
      </c>
      <c r="B98" s="70" t="s">
        <v>155</v>
      </c>
      <c r="C98" s="71" t="s">
        <v>62</v>
      </c>
      <c r="D98" s="72">
        <v>2.23</v>
      </c>
    </row>
    <row r="99" spans="1:4" ht="38.25" x14ac:dyDescent="0.25">
      <c r="A99" s="73">
        <v>90735</v>
      </c>
      <c r="B99" s="74" t="s">
        <v>156</v>
      </c>
      <c r="C99" s="75" t="s">
        <v>62</v>
      </c>
      <c r="D99" s="76">
        <v>2.65</v>
      </c>
    </row>
    <row r="100" spans="1:4" ht="38.25" x14ac:dyDescent="0.25">
      <c r="A100" s="77">
        <v>90736</v>
      </c>
      <c r="B100" s="70" t="s">
        <v>157</v>
      </c>
      <c r="C100" s="71" t="s">
        <v>62</v>
      </c>
      <c r="D100" s="72">
        <v>3.06</v>
      </c>
    </row>
    <row r="101" spans="1:4" ht="38.25" x14ac:dyDescent="0.25">
      <c r="A101" s="73">
        <v>90737</v>
      </c>
      <c r="B101" s="74" t="s">
        <v>158</v>
      </c>
      <c r="C101" s="75" t="s">
        <v>62</v>
      </c>
      <c r="D101" s="76">
        <v>3.47</v>
      </c>
    </row>
    <row r="102" spans="1:4" ht="38.25" x14ac:dyDescent="0.25">
      <c r="A102" s="77">
        <v>90738</v>
      </c>
      <c r="B102" s="70" t="s">
        <v>159</v>
      </c>
      <c r="C102" s="71" t="s">
        <v>62</v>
      </c>
      <c r="D102" s="72">
        <v>3.88</v>
      </c>
    </row>
    <row r="103" spans="1:4" ht="38.25" x14ac:dyDescent="0.25">
      <c r="A103" s="73">
        <v>90739</v>
      </c>
      <c r="B103" s="74" t="s">
        <v>160</v>
      </c>
      <c r="C103" s="75" t="s">
        <v>62</v>
      </c>
      <c r="D103" s="76">
        <v>9.1199999999999992</v>
      </c>
    </row>
    <row r="104" spans="1:4" ht="38.25" x14ac:dyDescent="0.25">
      <c r="A104" s="77">
        <v>90740</v>
      </c>
      <c r="B104" s="70" t="s">
        <v>161</v>
      </c>
      <c r="C104" s="71" t="s">
        <v>62</v>
      </c>
      <c r="D104" s="72">
        <v>4.08</v>
      </c>
    </row>
    <row r="105" spans="1:4" ht="38.25" x14ac:dyDescent="0.25">
      <c r="A105" s="73">
        <v>90741</v>
      </c>
      <c r="B105" s="74" t="s">
        <v>162</v>
      </c>
      <c r="C105" s="75" t="s">
        <v>62</v>
      </c>
      <c r="D105" s="76">
        <v>4.5</v>
      </c>
    </row>
    <row r="106" spans="1:4" ht="38.25" x14ac:dyDescent="0.25">
      <c r="A106" s="77">
        <v>90742</v>
      </c>
      <c r="B106" s="70" t="s">
        <v>163</v>
      </c>
      <c r="C106" s="71" t="s">
        <v>62</v>
      </c>
      <c r="D106" s="72">
        <v>4.91</v>
      </c>
    </row>
    <row r="107" spans="1:4" ht="38.25" x14ac:dyDescent="0.25">
      <c r="A107" s="73">
        <v>90743</v>
      </c>
      <c r="B107" s="74" t="s">
        <v>164</v>
      </c>
      <c r="C107" s="75" t="s">
        <v>62</v>
      </c>
      <c r="D107" s="76">
        <v>5.32</v>
      </c>
    </row>
    <row r="108" spans="1:4" ht="38.25" x14ac:dyDescent="0.25">
      <c r="A108" s="77">
        <v>90744</v>
      </c>
      <c r="B108" s="70" t="s">
        <v>165</v>
      </c>
      <c r="C108" s="71" t="s">
        <v>62</v>
      </c>
      <c r="D108" s="72">
        <v>5.73</v>
      </c>
    </row>
    <row r="109" spans="1:4" ht="38.25" x14ac:dyDescent="0.25">
      <c r="A109" s="73">
        <v>90745</v>
      </c>
      <c r="B109" s="74" t="s">
        <v>166</v>
      </c>
      <c r="C109" s="75" t="s">
        <v>62</v>
      </c>
      <c r="D109" s="76">
        <v>13.05</v>
      </c>
    </row>
    <row r="110" spans="1:4" ht="38.25" x14ac:dyDescent="0.25">
      <c r="A110" s="77">
        <v>90746</v>
      </c>
      <c r="B110" s="70" t="s">
        <v>167</v>
      </c>
      <c r="C110" s="71" t="s">
        <v>62</v>
      </c>
      <c r="D110" s="72">
        <v>2.4900000000000002</v>
      </c>
    </row>
    <row r="111" spans="1:4" ht="38.25" x14ac:dyDescent="0.25">
      <c r="A111" s="73">
        <v>90747</v>
      </c>
      <c r="B111" s="74" t="s">
        <v>168</v>
      </c>
      <c r="C111" s="75" t="s">
        <v>62</v>
      </c>
      <c r="D111" s="76">
        <v>10.24</v>
      </c>
    </row>
    <row r="112" spans="1:4" ht="38.25" x14ac:dyDescent="0.25">
      <c r="A112" s="77">
        <v>90748</v>
      </c>
      <c r="B112" s="70" t="s">
        <v>169</v>
      </c>
      <c r="C112" s="71" t="s">
        <v>62</v>
      </c>
      <c r="D112" s="72">
        <v>3.29</v>
      </c>
    </row>
    <row r="113" spans="1:4" ht="38.25" x14ac:dyDescent="0.25">
      <c r="A113" s="73">
        <v>90749</v>
      </c>
      <c r="B113" s="74" t="s">
        <v>170</v>
      </c>
      <c r="C113" s="75" t="s">
        <v>62</v>
      </c>
      <c r="D113" s="76">
        <v>3.69</v>
      </c>
    </row>
    <row r="114" spans="1:4" ht="38.25" x14ac:dyDescent="0.25">
      <c r="A114" s="77">
        <v>90750</v>
      </c>
      <c r="B114" s="70" t="s">
        <v>171</v>
      </c>
      <c r="C114" s="71" t="s">
        <v>62</v>
      </c>
      <c r="D114" s="72">
        <v>4.0999999999999996</v>
      </c>
    </row>
    <row r="115" spans="1:4" ht="38.25" x14ac:dyDescent="0.25">
      <c r="A115" s="73">
        <v>90751</v>
      </c>
      <c r="B115" s="74" t="s">
        <v>172</v>
      </c>
      <c r="C115" s="75" t="s">
        <v>62</v>
      </c>
      <c r="D115" s="76">
        <v>4.51</v>
      </c>
    </row>
    <row r="116" spans="1:4" ht="38.25" x14ac:dyDescent="0.25">
      <c r="A116" s="77">
        <v>90752</v>
      </c>
      <c r="B116" s="70" t="s">
        <v>173</v>
      </c>
      <c r="C116" s="71" t="s">
        <v>62</v>
      </c>
      <c r="D116" s="72">
        <v>4.92</v>
      </c>
    </row>
    <row r="117" spans="1:4" ht="38.25" x14ac:dyDescent="0.25">
      <c r="A117" s="73">
        <v>90753</v>
      </c>
      <c r="B117" s="74" t="s">
        <v>174</v>
      </c>
      <c r="C117" s="75" t="s">
        <v>62</v>
      </c>
      <c r="D117" s="76">
        <v>5.33</v>
      </c>
    </row>
    <row r="118" spans="1:4" ht="38.25" x14ac:dyDescent="0.25">
      <c r="A118" s="77">
        <v>90754</v>
      </c>
      <c r="B118" s="70" t="s">
        <v>175</v>
      </c>
      <c r="C118" s="71" t="s">
        <v>62</v>
      </c>
      <c r="D118" s="72">
        <v>12.22</v>
      </c>
    </row>
    <row r="119" spans="1:4" ht="38.25" x14ac:dyDescent="0.25">
      <c r="A119" s="73">
        <v>90755</v>
      </c>
      <c r="B119" s="74" t="s">
        <v>176</v>
      </c>
      <c r="C119" s="75" t="s">
        <v>62</v>
      </c>
      <c r="D119" s="76">
        <v>5.54</v>
      </c>
    </row>
    <row r="120" spans="1:4" ht="38.25" x14ac:dyDescent="0.25">
      <c r="A120" s="77">
        <v>90756</v>
      </c>
      <c r="B120" s="70" t="s">
        <v>177</v>
      </c>
      <c r="C120" s="71" t="s">
        <v>62</v>
      </c>
      <c r="D120" s="72">
        <v>5.95</v>
      </c>
    </row>
    <row r="121" spans="1:4" ht="38.25" x14ac:dyDescent="0.25">
      <c r="A121" s="73">
        <v>90757</v>
      </c>
      <c r="B121" s="74" t="s">
        <v>178</v>
      </c>
      <c r="C121" s="75" t="s">
        <v>62</v>
      </c>
      <c r="D121" s="76">
        <v>6.36</v>
      </c>
    </row>
    <row r="122" spans="1:4" ht="38.25" x14ac:dyDescent="0.25">
      <c r="A122" s="77">
        <v>90758</v>
      </c>
      <c r="B122" s="70" t="s">
        <v>179</v>
      </c>
      <c r="C122" s="71" t="s">
        <v>62</v>
      </c>
      <c r="D122" s="72">
        <v>6.77</v>
      </c>
    </row>
    <row r="123" spans="1:4" ht="38.25" x14ac:dyDescent="0.25">
      <c r="A123" s="73">
        <v>90759</v>
      </c>
      <c r="B123" s="74" t="s">
        <v>180</v>
      </c>
      <c r="C123" s="75" t="s">
        <v>62</v>
      </c>
      <c r="D123" s="76">
        <v>7.17</v>
      </c>
    </row>
    <row r="124" spans="1:4" ht="38.25" x14ac:dyDescent="0.25">
      <c r="A124" s="77">
        <v>90760</v>
      </c>
      <c r="B124" s="70" t="s">
        <v>181</v>
      </c>
      <c r="C124" s="71" t="s">
        <v>62</v>
      </c>
      <c r="D124" s="72">
        <v>16.149999999999999</v>
      </c>
    </row>
    <row r="125" spans="1:4" ht="38.25" x14ac:dyDescent="0.25">
      <c r="A125" s="73">
        <v>90761</v>
      </c>
      <c r="B125" s="74" t="s">
        <v>182</v>
      </c>
      <c r="C125" s="75" t="s">
        <v>62</v>
      </c>
      <c r="D125" s="76">
        <v>3.05</v>
      </c>
    </row>
    <row r="126" spans="1:4" ht="38.25" x14ac:dyDescent="0.25">
      <c r="A126" s="77">
        <v>90762</v>
      </c>
      <c r="B126" s="70" t="s">
        <v>183</v>
      </c>
      <c r="C126" s="71" t="s">
        <v>62</v>
      </c>
      <c r="D126" s="72">
        <v>12.17</v>
      </c>
    </row>
    <row r="127" spans="1:4" ht="38.25" x14ac:dyDescent="0.25">
      <c r="A127" s="73">
        <v>94869</v>
      </c>
      <c r="B127" s="74" t="s">
        <v>184</v>
      </c>
      <c r="C127" s="75" t="s">
        <v>62</v>
      </c>
      <c r="D127" s="76">
        <v>113.16</v>
      </c>
    </row>
    <row r="128" spans="1:4" ht="38.25" x14ac:dyDescent="0.25">
      <c r="A128" s="77">
        <v>94870</v>
      </c>
      <c r="B128" s="70" t="s">
        <v>185</v>
      </c>
      <c r="C128" s="71" t="s">
        <v>62</v>
      </c>
      <c r="D128" s="72">
        <v>0.6</v>
      </c>
    </row>
    <row r="129" spans="1:4" ht="38.25" x14ac:dyDescent="0.25">
      <c r="A129" s="73">
        <v>94871</v>
      </c>
      <c r="B129" s="74" t="s">
        <v>186</v>
      </c>
      <c r="C129" s="75" t="s">
        <v>62</v>
      </c>
      <c r="D129" s="76">
        <v>134.15</v>
      </c>
    </row>
    <row r="130" spans="1:4" ht="38.25" x14ac:dyDescent="0.25">
      <c r="A130" s="77">
        <v>94872</v>
      </c>
      <c r="B130" s="70" t="s">
        <v>187</v>
      </c>
      <c r="C130" s="71" t="s">
        <v>62</v>
      </c>
      <c r="D130" s="72">
        <v>1.06</v>
      </c>
    </row>
    <row r="131" spans="1:4" ht="38.25" x14ac:dyDescent="0.25">
      <c r="A131" s="73">
        <v>94875</v>
      </c>
      <c r="B131" s="74" t="s">
        <v>188</v>
      </c>
      <c r="C131" s="75" t="s">
        <v>62</v>
      </c>
      <c r="D131" s="76">
        <v>787.93</v>
      </c>
    </row>
    <row r="132" spans="1:4" ht="38.25" x14ac:dyDescent="0.25">
      <c r="A132" s="77">
        <v>94876</v>
      </c>
      <c r="B132" s="70" t="s">
        <v>189</v>
      </c>
      <c r="C132" s="71" t="s">
        <v>62</v>
      </c>
      <c r="D132" s="72">
        <v>15.48</v>
      </c>
    </row>
    <row r="133" spans="1:4" ht="38.25" x14ac:dyDescent="0.25">
      <c r="A133" s="73">
        <v>94878</v>
      </c>
      <c r="B133" s="74" t="s">
        <v>190</v>
      </c>
      <c r="C133" s="75" t="s">
        <v>62</v>
      </c>
      <c r="D133" s="76">
        <v>18.170000000000002</v>
      </c>
    </row>
    <row r="134" spans="1:4" ht="38.25" x14ac:dyDescent="0.25">
      <c r="A134" s="77">
        <v>94879</v>
      </c>
      <c r="B134" s="70" t="s">
        <v>191</v>
      </c>
      <c r="C134" s="71" t="s">
        <v>62</v>
      </c>
      <c r="D134" s="72">
        <v>1049.92</v>
      </c>
    </row>
    <row r="135" spans="1:4" ht="38.25" x14ac:dyDescent="0.25">
      <c r="A135" s="73">
        <v>94880</v>
      </c>
      <c r="B135" s="74" t="s">
        <v>192</v>
      </c>
      <c r="C135" s="75" t="s">
        <v>62</v>
      </c>
      <c r="D135" s="76">
        <v>22.26</v>
      </c>
    </row>
    <row r="136" spans="1:4" ht="38.25" x14ac:dyDescent="0.25">
      <c r="A136" s="77">
        <v>94881</v>
      </c>
      <c r="B136" s="70" t="s">
        <v>193</v>
      </c>
      <c r="C136" s="71" t="s">
        <v>62</v>
      </c>
      <c r="D136" s="72">
        <v>1637.7</v>
      </c>
    </row>
    <row r="137" spans="1:4" ht="38.25" x14ac:dyDescent="0.25">
      <c r="A137" s="73">
        <v>94882</v>
      </c>
      <c r="B137" s="74" t="s">
        <v>194</v>
      </c>
      <c r="C137" s="75" t="s">
        <v>62</v>
      </c>
      <c r="D137" s="76">
        <v>26.39</v>
      </c>
    </row>
    <row r="138" spans="1:4" ht="38.25" x14ac:dyDescent="0.25">
      <c r="A138" s="77">
        <v>94884</v>
      </c>
      <c r="B138" s="70" t="s">
        <v>195</v>
      </c>
      <c r="C138" s="71" t="s">
        <v>62</v>
      </c>
      <c r="D138" s="72">
        <v>34.82</v>
      </c>
    </row>
    <row r="139" spans="1:4" ht="38.25" x14ac:dyDescent="0.25">
      <c r="A139" s="73">
        <v>94885</v>
      </c>
      <c r="B139" s="74" t="s">
        <v>196</v>
      </c>
      <c r="C139" s="75" t="s">
        <v>62</v>
      </c>
      <c r="D139" s="76">
        <v>113.34</v>
      </c>
    </row>
    <row r="140" spans="1:4" ht="38.25" x14ac:dyDescent="0.25">
      <c r="A140" s="77">
        <v>94886</v>
      </c>
      <c r="B140" s="70" t="s">
        <v>197</v>
      </c>
      <c r="C140" s="71" t="s">
        <v>62</v>
      </c>
      <c r="D140" s="72">
        <v>0.78</v>
      </c>
    </row>
    <row r="141" spans="1:4" ht="38.25" x14ac:dyDescent="0.25">
      <c r="A141" s="73">
        <v>94887</v>
      </c>
      <c r="B141" s="74" t="s">
        <v>198</v>
      </c>
      <c r="C141" s="75" t="s">
        <v>62</v>
      </c>
      <c r="D141" s="76">
        <v>134.44</v>
      </c>
    </row>
    <row r="142" spans="1:4" ht="38.25" x14ac:dyDescent="0.25">
      <c r="A142" s="77">
        <v>94888</v>
      </c>
      <c r="B142" s="70" t="s">
        <v>199</v>
      </c>
      <c r="C142" s="71" t="s">
        <v>62</v>
      </c>
      <c r="D142" s="72">
        <v>1.35</v>
      </c>
    </row>
    <row r="143" spans="1:4" ht="38.25" x14ac:dyDescent="0.25">
      <c r="A143" s="73">
        <v>94891</v>
      </c>
      <c r="B143" s="74" t="s">
        <v>200</v>
      </c>
      <c r="C143" s="75" t="s">
        <v>62</v>
      </c>
      <c r="D143" s="76">
        <v>790.43</v>
      </c>
    </row>
    <row r="144" spans="1:4" ht="38.25" x14ac:dyDescent="0.25">
      <c r="A144" s="77">
        <v>94892</v>
      </c>
      <c r="B144" s="70" t="s">
        <v>201</v>
      </c>
      <c r="C144" s="71" t="s">
        <v>62</v>
      </c>
      <c r="D144" s="72">
        <v>17.98</v>
      </c>
    </row>
    <row r="145" spans="1:4" ht="38.25" x14ac:dyDescent="0.25">
      <c r="A145" s="73">
        <v>94894</v>
      </c>
      <c r="B145" s="74" t="s">
        <v>202</v>
      </c>
      <c r="C145" s="75" t="s">
        <v>62</v>
      </c>
      <c r="D145" s="76">
        <v>20.9</v>
      </c>
    </row>
    <row r="146" spans="1:4" ht="38.25" x14ac:dyDescent="0.25">
      <c r="A146" s="77">
        <v>94895</v>
      </c>
      <c r="B146" s="70" t="s">
        <v>203</v>
      </c>
      <c r="C146" s="71" t="s">
        <v>62</v>
      </c>
      <c r="D146" s="72">
        <v>1052.9000000000001</v>
      </c>
    </row>
    <row r="147" spans="1:4" ht="38.25" x14ac:dyDescent="0.25">
      <c r="A147" s="73">
        <v>94896</v>
      </c>
      <c r="B147" s="74" t="s">
        <v>204</v>
      </c>
      <c r="C147" s="75" t="s">
        <v>62</v>
      </c>
      <c r="D147" s="76">
        <v>25.24</v>
      </c>
    </row>
    <row r="148" spans="1:4" ht="38.25" x14ac:dyDescent="0.25">
      <c r="A148" s="77">
        <v>94897</v>
      </c>
      <c r="B148" s="70" t="s">
        <v>205</v>
      </c>
      <c r="C148" s="71" t="s">
        <v>62</v>
      </c>
      <c r="D148" s="72">
        <v>1640.9</v>
      </c>
    </row>
    <row r="149" spans="1:4" ht="38.25" x14ac:dyDescent="0.25">
      <c r="A149" s="73">
        <v>94898</v>
      </c>
      <c r="B149" s="74" t="s">
        <v>206</v>
      </c>
      <c r="C149" s="75" t="s">
        <v>62</v>
      </c>
      <c r="D149" s="76">
        <v>29.59</v>
      </c>
    </row>
    <row r="150" spans="1:4" ht="38.25" x14ac:dyDescent="0.25">
      <c r="A150" s="77">
        <v>94900</v>
      </c>
      <c r="B150" s="70" t="s">
        <v>207</v>
      </c>
      <c r="C150" s="71" t="s">
        <v>62</v>
      </c>
      <c r="D150" s="72">
        <v>38.31</v>
      </c>
    </row>
    <row r="151" spans="1:4" ht="25.5" x14ac:dyDescent="0.25">
      <c r="A151" s="73">
        <v>97121</v>
      </c>
      <c r="B151" s="74" t="s">
        <v>208</v>
      </c>
      <c r="C151" s="75" t="s">
        <v>62</v>
      </c>
      <c r="D151" s="76">
        <v>1.34</v>
      </c>
    </row>
    <row r="152" spans="1:4" ht="25.5" x14ac:dyDescent="0.25">
      <c r="A152" s="77">
        <v>97122</v>
      </c>
      <c r="B152" s="70" t="s">
        <v>209</v>
      </c>
      <c r="C152" s="71" t="s">
        <v>62</v>
      </c>
      <c r="D152" s="72">
        <v>1.88</v>
      </c>
    </row>
    <row r="153" spans="1:4" ht="25.5" x14ac:dyDescent="0.25">
      <c r="A153" s="73">
        <v>97123</v>
      </c>
      <c r="B153" s="74" t="s">
        <v>210</v>
      </c>
      <c r="C153" s="75" t="s">
        <v>62</v>
      </c>
      <c r="D153" s="76">
        <v>2.37</v>
      </c>
    </row>
    <row r="154" spans="1:4" ht="25.5" x14ac:dyDescent="0.25">
      <c r="A154" s="77">
        <v>97124</v>
      </c>
      <c r="B154" s="70" t="s">
        <v>211</v>
      </c>
      <c r="C154" s="71" t="s">
        <v>62</v>
      </c>
      <c r="D154" s="72">
        <v>0.57999999999999996</v>
      </c>
    </row>
    <row r="155" spans="1:4" ht="25.5" x14ac:dyDescent="0.25">
      <c r="A155" s="73">
        <v>97125</v>
      </c>
      <c r="B155" s="74" t="s">
        <v>212</v>
      </c>
      <c r="C155" s="75" t="s">
        <v>62</v>
      </c>
      <c r="D155" s="76">
        <v>0.83</v>
      </c>
    </row>
    <row r="156" spans="1:4" ht="25.5" x14ac:dyDescent="0.25">
      <c r="A156" s="77">
        <v>97126</v>
      </c>
      <c r="B156" s="70" t="s">
        <v>213</v>
      </c>
      <c r="C156" s="71" t="s">
        <v>62</v>
      </c>
      <c r="D156" s="72">
        <v>1.04</v>
      </c>
    </row>
    <row r="157" spans="1:4" x14ac:dyDescent="0.25">
      <c r="A157" s="73">
        <v>51</v>
      </c>
      <c r="B157" s="74" t="s">
        <v>214</v>
      </c>
      <c r="C157" s="75"/>
      <c r="D157" s="76"/>
    </row>
    <row r="158" spans="1:4" ht="38.25" x14ac:dyDescent="0.25">
      <c r="A158" s="77">
        <v>92833</v>
      </c>
      <c r="B158" s="70" t="s">
        <v>215</v>
      </c>
      <c r="C158" s="71" t="s">
        <v>62</v>
      </c>
      <c r="D158" s="72">
        <v>118.99</v>
      </c>
    </row>
    <row r="159" spans="1:4" ht="38.25" x14ac:dyDescent="0.25">
      <c r="A159" s="73">
        <v>92834</v>
      </c>
      <c r="B159" s="74" t="s">
        <v>216</v>
      </c>
      <c r="C159" s="75" t="s">
        <v>62</v>
      </c>
      <c r="D159" s="76">
        <v>5.63</v>
      </c>
    </row>
    <row r="160" spans="1:4" ht="38.25" x14ac:dyDescent="0.25">
      <c r="A160" s="77">
        <v>92835</v>
      </c>
      <c r="B160" s="70" t="s">
        <v>217</v>
      </c>
      <c r="C160" s="71" t="s">
        <v>62</v>
      </c>
      <c r="D160" s="72">
        <v>127.96</v>
      </c>
    </row>
    <row r="161" spans="1:4" ht="38.25" x14ac:dyDescent="0.25">
      <c r="A161" s="73">
        <v>92836</v>
      </c>
      <c r="B161" s="74" t="s">
        <v>218</v>
      </c>
      <c r="C161" s="75" t="s">
        <v>62</v>
      </c>
      <c r="D161" s="76">
        <v>7.2</v>
      </c>
    </row>
    <row r="162" spans="1:4" ht="38.25" x14ac:dyDescent="0.25">
      <c r="A162" s="77">
        <v>92837</v>
      </c>
      <c r="B162" s="70" t="s">
        <v>219</v>
      </c>
      <c r="C162" s="71" t="s">
        <v>62</v>
      </c>
      <c r="D162" s="72">
        <v>212.62</v>
      </c>
    </row>
    <row r="163" spans="1:4" ht="38.25" x14ac:dyDescent="0.25">
      <c r="A163" s="73">
        <v>92838</v>
      </c>
      <c r="B163" s="74" t="s">
        <v>220</v>
      </c>
      <c r="C163" s="75" t="s">
        <v>62</v>
      </c>
      <c r="D163" s="76">
        <v>8.65</v>
      </c>
    </row>
    <row r="164" spans="1:4" ht="38.25" x14ac:dyDescent="0.25">
      <c r="A164" s="77">
        <v>92839</v>
      </c>
      <c r="B164" s="70" t="s">
        <v>221</v>
      </c>
      <c r="C164" s="71" t="s">
        <v>62</v>
      </c>
      <c r="D164" s="72">
        <v>260.45999999999998</v>
      </c>
    </row>
    <row r="165" spans="1:4" ht="38.25" x14ac:dyDescent="0.25">
      <c r="A165" s="73">
        <v>92840</v>
      </c>
      <c r="B165" s="74" t="s">
        <v>222</v>
      </c>
      <c r="C165" s="75" t="s">
        <v>62</v>
      </c>
      <c r="D165" s="76">
        <v>10.24</v>
      </c>
    </row>
    <row r="166" spans="1:4" ht="38.25" x14ac:dyDescent="0.25">
      <c r="A166" s="77">
        <v>92841</v>
      </c>
      <c r="B166" s="70" t="s">
        <v>223</v>
      </c>
      <c r="C166" s="71" t="s">
        <v>62</v>
      </c>
      <c r="D166" s="72">
        <v>325.73</v>
      </c>
    </row>
    <row r="167" spans="1:4" ht="38.25" x14ac:dyDescent="0.25">
      <c r="A167" s="73">
        <v>92842</v>
      </c>
      <c r="B167" s="74" t="s">
        <v>224</v>
      </c>
      <c r="C167" s="75" t="s">
        <v>62</v>
      </c>
      <c r="D167" s="76">
        <v>11.7</v>
      </c>
    </row>
    <row r="168" spans="1:4" ht="38.25" x14ac:dyDescent="0.25">
      <c r="A168" s="77">
        <v>92843</v>
      </c>
      <c r="B168" s="70" t="s">
        <v>11419</v>
      </c>
      <c r="C168" s="71" t="s">
        <v>62</v>
      </c>
      <c r="D168" s="72">
        <v>345.5</v>
      </c>
    </row>
    <row r="169" spans="1:4" ht="38.25" x14ac:dyDescent="0.25">
      <c r="A169" s="73">
        <v>92844</v>
      </c>
      <c r="B169" s="74" t="s">
        <v>225</v>
      </c>
      <c r="C169" s="75" t="s">
        <v>62</v>
      </c>
      <c r="D169" s="76">
        <v>13.3</v>
      </c>
    </row>
    <row r="170" spans="1:4" ht="38.25" x14ac:dyDescent="0.25">
      <c r="A170" s="77">
        <v>92845</v>
      </c>
      <c r="B170" s="70" t="s">
        <v>11420</v>
      </c>
      <c r="C170" s="71" t="s">
        <v>62</v>
      </c>
      <c r="D170" s="72">
        <v>479.71</v>
      </c>
    </row>
    <row r="171" spans="1:4" ht="38.25" x14ac:dyDescent="0.25">
      <c r="A171" s="73">
        <v>92846</v>
      </c>
      <c r="B171" s="74" t="s">
        <v>226</v>
      </c>
      <c r="C171" s="75" t="s">
        <v>62</v>
      </c>
      <c r="D171" s="76">
        <v>14.74</v>
      </c>
    </row>
    <row r="172" spans="1:4" ht="38.25" x14ac:dyDescent="0.25">
      <c r="A172" s="77">
        <v>92847</v>
      </c>
      <c r="B172" s="70" t="s">
        <v>227</v>
      </c>
      <c r="C172" s="71" t="s">
        <v>62</v>
      </c>
      <c r="D172" s="72">
        <v>503.3</v>
      </c>
    </row>
    <row r="173" spans="1:4" ht="38.25" x14ac:dyDescent="0.25">
      <c r="A173" s="73">
        <v>92848</v>
      </c>
      <c r="B173" s="74" t="s">
        <v>228</v>
      </c>
      <c r="C173" s="75" t="s">
        <v>62</v>
      </c>
      <c r="D173" s="76">
        <v>16.350000000000001</v>
      </c>
    </row>
    <row r="174" spans="1:4" ht="38.25" x14ac:dyDescent="0.25">
      <c r="A174" s="77">
        <v>92849</v>
      </c>
      <c r="B174" s="70" t="s">
        <v>229</v>
      </c>
      <c r="C174" s="71" t="s">
        <v>62</v>
      </c>
      <c r="D174" s="72">
        <v>124.44</v>
      </c>
    </row>
    <row r="175" spans="1:4" ht="38.25" x14ac:dyDescent="0.25">
      <c r="A175" s="73">
        <v>92850</v>
      </c>
      <c r="B175" s="74" t="s">
        <v>230</v>
      </c>
      <c r="C175" s="75" t="s">
        <v>62</v>
      </c>
      <c r="D175" s="76">
        <v>10.68</v>
      </c>
    </row>
    <row r="176" spans="1:4" ht="38.25" x14ac:dyDescent="0.25">
      <c r="A176" s="77">
        <v>92851</v>
      </c>
      <c r="B176" s="70" t="s">
        <v>231</v>
      </c>
      <c r="C176" s="71" t="s">
        <v>62</v>
      </c>
      <c r="D176" s="72">
        <v>134.74</v>
      </c>
    </row>
    <row r="177" spans="1:4" ht="38.25" x14ac:dyDescent="0.25">
      <c r="A177" s="73">
        <v>92852</v>
      </c>
      <c r="B177" s="74" t="s">
        <v>232</v>
      </c>
      <c r="C177" s="75" t="s">
        <v>62</v>
      </c>
      <c r="D177" s="76">
        <v>13.47</v>
      </c>
    </row>
    <row r="178" spans="1:4" ht="38.25" x14ac:dyDescent="0.25">
      <c r="A178" s="77">
        <v>92853</v>
      </c>
      <c r="B178" s="70" t="s">
        <v>233</v>
      </c>
      <c r="C178" s="71" t="s">
        <v>62</v>
      </c>
      <c r="D178" s="72">
        <v>221</v>
      </c>
    </row>
    <row r="179" spans="1:4" ht="38.25" x14ac:dyDescent="0.25">
      <c r="A179" s="73">
        <v>92854</v>
      </c>
      <c r="B179" s="74" t="s">
        <v>234</v>
      </c>
      <c r="C179" s="75" t="s">
        <v>62</v>
      </c>
      <c r="D179" s="76">
        <v>16.41</v>
      </c>
    </row>
    <row r="180" spans="1:4" ht="38.25" x14ac:dyDescent="0.25">
      <c r="A180" s="77">
        <v>92855</v>
      </c>
      <c r="B180" s="70" t="s">
        <v>235</v>
      </c>
      <c r="C180" s="71" t="s">
        <v>62</v>
      </c>
      <c r="D180" s="72">
        <v>270.32</v>
      </c>
    </row>
    <row r="181" spans="1:4" ht="38.25" x14ac:dyDescent="0.25">
      <c r="A181" s="73">
        <v>92856</v>
      </c>
      <c r="B181" s="74" t="s">
        <v>236</v>
      </c>
      <c r="C181" s="75" t="s">
        <v>62</v>
      </c>
      <c r="D181" s="76">
        <v>19.350000000000001</v>
      </c>
    </row>
    <row r="182" spans="1:4" ht="38.25" x14ac:dyDescent="0.25">
      <c r="A182" s="77">
        <v>92857</v>
      </c>
      <c r="B182" s="70" t="s">
        <v>237</v>
      </c>
      <c r="C182" s="71" t="s">
        <v>62</v>
      </c>
      <c r="D182" s="72">
        <v>337.02</v>
      </c>
    </row>
    <row r="183" spans="1:4" ht="38.25" x14ac:dyDescent="0.25">
      <c r="A183" s="73">
        <v>92858</v>
      </c>
      <c r="B183" s="74" t="s">
        <v>238</v>
      </c>
      <c r="C183" s="75" t="s">
        <v>62</v>
      </c>
      <c r="D183" s="76">
        <v>22.14</v>
      </c>
    </row>
    <row r="184" spans="1:4" ht="38.25" x14ac:dyDescent="0.25">
      <c r="A184" s="77">
        <v>92859</v>
      </c>
      <c r="B184" s="70" t="s">
        <v>11421</v>
      </c>
      <c r="C184" s="71" t="s">
        <v>62</v>
      </c>
      <c r="D184" s="72">
        <v>357.34</v>
      </c>
    </row>
    <row r="185" spans="1:4" ht="38.25" x14ac:dyDescent="0.25">
      <c r="A185" s="73">
        <v>92860</v>
      </c>
      <c r="B185" s="74" t="s">
        <v>239</v>
      </c>
      <c r="C185" s="75" t="s">
        <v>62</v>
      </c>
      <c r="D185" s="76">
        <v>25.14</v>
      </c>
    </row>
    <row r="186" spans="1:4" ht="38.25" x14ac:dyDescent="0.25">
      <c r="A186" s="77">
        <v>92861</v>
      </c>
      <c r="B186" s="70" t="s">
        <v>11422</v>
      </c>
      <c r="C186" s="71" t="s">
        <v>62</v>
      </c>
      <c r="D186" s="72">
        <v>493.02</v>
      </c>
    </row>
    <row r="187" spans="1:4" ht="38.25" x14ac:dyDescent="0.25">
      <c r="A187" s="73">
        <v>92862</v>
      </c>
      <c r="B187" s="74" t="s">
        <v>240</v>
      </c>
      <c r="C187" s="75" t="s">
        <v>62</v>
      </c>
      <c r="D187" s="76">
        <v>28.05</v>
      </c>
    </row>
    <row r="188" spans="1:4" ht="38.25" x14ac:dyDescent="0.25">
      <c r="A188" s="77">
        <v>92863</v>
      </c>
      <c r="B188" s="70" t="s">
        <v>241</v>
      </c>
      <c r="C188" s="71" t="s">
        <v>62</v>
      </c>
      <c r="D188" s="72">
        <v>519.11</v>
      </c>
    </row>
    <row r="189" spans="1:4" ht="38.25" x14ac:dyDescent="0.25">
      <c r="A189" s="73">
        <v>92864</v>
      </c>
      <c r="B189" s="74" t="s">
        <v>242</v>
      </c>
      <c r="C189" s="75" t="s">
        <v>62</v>
      </c>
      <c r="D189" s="76">
        <v>30.98</v>
      </c>
    </row>
    <row r="190" spans="1:4" x14ac:dyDescent="0.25">
      <c r="A190" s="77">
        <v>52</v>
      </c>
      <c r="B190" s="70" t="s">
        <v>243</v>
      </c>
      <c r="C190" s="71"/>
      <c r="D190" s="72"/>
    </row>
    <row r="191" spans="1:4" ht="38.25" x14ac:dyDescent="0.25">
      <c r="A191" s="73">
        <v>92210</v>
      </c>
      <c r="B191" s="74" t="s">
        <v>244</v>
      </c>
      <c r="C191" s="75" t="s">
        <v>62</v>
      </c>
      <c r="D191" s="76">
        <v>86.47</v>
      </c>
    </row>
    <row r="192" spans="1:4" ht="38.25" x14ac:dyDescent="0.25">
      <c r="A192" s="77">
        <v>92211</v>
      </c>
      <c r="B192" s="70" t="s">
        <v>245</v>
      </c>
      <c r="C192" s="71" t="s">
        <v>62</v>
      </c>
      <c r="D192" s="72">
        <v>104.1</v>
      </c>
    </row>
    <row r="193" spans="1:4" ht="38.25" x14ac:dyDescent="0.25">
      <c r="A193" s="73">
        <v>92212</v>
      </c>
      <c r="B193" s="74" t="s">
        <v>246</v>
      </c>
      <c r="C193" s="75" t="s">
        <v>62</v>
      </c>
      <c r="D193" s="76">
        <v>151.58000000000001</v>
      </c>
    </row>
    <row r="194" spans="1:4" ht="38.25" x14ac:dyDescent="0.25">
      <c r="A194" s="77">
        <v>92213</v>
      </c>
      <c r="B194" s="70" t="s">
        <v>247</v>
      </c>
      <c r="C194" s="71" t="s">
        <v>62</v>
      </c>
      <c r="D194" s="72">
        <v>196.92</v>
      </c>
    </row>
    <row r="195" spans="1:4" ht="38.25" x14ac:dyDescent="0.25">
      <c r="A195" s="73">
        <v>92214</v>
      </c>
      <c r="B195" s="74" t="s">
        <v>248</v>
      </c>
      <c r="C195" s="75" t="s">
        <v>62</v>
      </c>
      <c r="D195" s="76">
        <v>237.25</v>
      </c>
    </row>
    <row r="196" spans="1:4" ht="38.25" x14ac:dyDescent="0.25">
      <c r="A196" s="77">
        <v>92215</v>
      </c>
      <c r="B196" s="70" t="s">
        <v>249</v>
      </c>
      <c r="C196" s="71" t="s">
        <v>62</v>
      </c>
      <c r="D196" s="72">
        <v>272.54000000000002</v>
      </c>
    </row>
    <row r="197" spans="1:4" ht="38.25" x14ac:dyDescent="0.25">
      <c r="A197" s="73">
        <v>92216</v>
      </c>
      <c r="B197" s="74" t="s">
        <v>250</v>
      </c>
      <c r="C197" s="75" t="s">
        <v>62</v>
      </c>
      <c r="D197" s="76">
        <v>287.57</v>
      </c>
    </row>
    <row r="198" spans="1:4" ht="38.25" x14ac:dyDescent="0.25">
      <c r="A198" s="77">
        <v>92219</v>
      </c>
      <c r="B198" s="70" t="s">
        <v>251</v>
      </c>
      <c r="C198" s="71" t="s">
        <v>62</v>
      </c>
      <c r="D198" s="72">
        <v>92.75</v>
      </c>
    </row>
    <row r="199" spans="1:4" ht="38.25" x14ac:dyDescent="0.25">
      <c r="A199" s="73">
        <v>92220</v>
      </c>
      <c r="B199" s="74" t="s">
        <v>252</v>
      </c>
      <c r="C199" s="75" t="s">
        <v>62</v>
      </c>
      <c r="D199" s="76">
        <v>111.87</v>
      </c>
    </row>
    <row r="200" spans="1:4" ht="38.25" x14ac:dyDescent="0.25">
      <c r="A200" s="77">
        <v>92221</v>
      </c>
      <c r="B200" s="70" t="s">
        <v>253</v>
      </c>
      <c r="C200" s="71" t="s">
        <v>62</v>
      </c>
      <c r="D200" s="72">
        <v>160.66999999999999</v>
      </c>
    </row>
    <row r="201" spans="1:4" ht="38.25" x14ac:dyDescent="0.25">
      <c r="A201" s="73">
        <v>92222</v>
      </c>
      <c r="B201" s="74" t="s">
        <v>254</v>
      </c>
      <c r="C201" s="75" t="s">
        <v>62</v>
      </c>
      <c r="D201" s="76">
        <v>207.5</v>
      </c>
    </row>
    <row r="202" spans="1:4" ht="38.25" x14ac:dyDescent="0.25">
      <c r="A202" s="77">
        <v>92223</v>
      </c>
      <c r="B202" s="70" t="s">
        <v>255</v>
      </c>
      <c r="C202" s="71" t="s">
        <v>62</v>
      </c>
      <c r="D202" s="72">
        <v>249.1</v>
      </c>
    </row>
    <row r="203" spans="1:4" ht="38.25" x14ac:dyDescent="0.25">
      <c r="A203" s="73">
        <v>92224</v>
      </c>
      <c r="B203" s="74" t="s">
        <v>256</v>
      </c>
      <c r="C203" s="75" t="s">
        <v>62</v>
      </c>
      <c r="D203" s="76">
        <v>285.68</v>
      </c>
    </row>
    <row r="204" spans="1:4" ht="38.25" x14ac:dyDescent="0.25">
      <c r="A204" s="77">
        <v>92226</v>
      </c>
      <c r="B204" s="70" t="s">
        <v>257</v>
      </c>
      <c r="C204" s="71" t="s">
        <v>62</v>
      </c>
      <c r="D204" s="72">
        <v>302.29000000000002</v>
      </c>
    </row>
    <row r="205" spans="1:4" ht="38.25" x14ac:dyDescent="0.25">
      <c r="A205" s="73">
        <v>92808</v>
      </c>
      <c r="B205" s="74" t="s">
        <v>258</v>
      </c>
      <c r="C205" s="75" t="s">
        <v>62</v>
      </c>
      <c r="D205" s="76">
        <v>25.47</v>
      </c>
    </row>
    <row r="206" spans="1:4" ht="38.25" x14ac:dyDescent="0.25">
      <c r="A206" s="77">
        <v>92809</v>
      </c>
      <c r="B206" s="70" t="s">
        <v>259</v>
      </c>
      <c r="C206" s="71" t="s">
        <v>62</v>
      </c>
      <c r="D206" s="72">
        <v>32.72</v>
      </c>
    </row>
    <row r="207" spans="1:4" ht="38.25" x14ac:dyDescent="0.25">
      <c r="A207" s="73">
        <v>92810</v>
      </c>
      <c r="B207" s="74" t="s">
        <v>260</v>
      </c>
      <c r="C207" s="75" t="s">
        <v>62</v>
      </c>
      <c r="D207" s="76">
        <v>39.85</v>
      </c>
    </row>
    <row r="208" spans="1:4" ht="38.25" x14ac:dyDescent="0.25">
      <c r="A208" s="77">
        <v>92811</v>
      </c>
      <c r="B208" s="70" t="s">
        <v>261</v>
      </c>
      <c r="C208" s="71" t="s">
        <v>62</v>
      </c>
      <c r="D208" s="72">
        <v>47.55</v>
      </c>
    </row>
    <row r="209" spans="1:4" ht="38.25" x14ac:dyDescent="0.25">
      <c r="A209" s="73">
        <v>92812</v>
      </c>
      <c r="B209" s="74" t="s">
        <v>262</v>
      </c>
      <c r="C209" s="75" t="s">
        <v>62</v>
      </c>
      <c r="D209" s="76">
        <v>55.14</v>
      </c>
    </row>
    <row r="210" spans="1:4" ht="38.25" x14ac:dyDescent="0.25">
      <c r="A210" s="77">
        <v>92813</v>
      </c>
      <c r="B210" s="70" t="s">
        <v>263</v>
      </c>
      <c r="C210" s="71" t="s">
        <v>62</v>
      </c>
      <c r="D210" s="72">
        <v>64.16</v>
      </c>
    </row>
    <row r="211" spans="1:4" ht="38.25" x14ac:dyDescent="0.25">
      <c r="A211" s="73">
        <v>92814</v>
      </c>
      <c r="B211" s="74" t="s">
        <v>264</v>
      </c>
      <c r="C211" s="75" t="s">
        <v>62</v>
      </c>
      <c r="D211" s="76">
        <v>73.67</v>
      </c>
    </row>
    <row r="212" spans="1:4" ht="38.25" x14ac:dyDescent="0.25">
      <c r="A212" s="77">
        <v>92815</v>
      </c>
      <c r="B212" s="70" t="s">
        <v>265</v>
      </c>
      <c r="C212" s="71" t="s">
        <v>62</v>
      </c>
      <c r="D212" s="72">
        <v>84.77</v>
      </c>
    </row>
    <row r="213" spans="1:4" ht="38.25" x14ac:dyDescent="0.25">
      <c r="A213" s="73">
        <v>92816</v>
      </c>
      <c r="B213" s="74" t="s">
        <v>266</v>
      </c>
      <c r="C213" s="75" t="s">
        <v>62</v>
      </c>
      <c r="D213" s="76">
        <v>408.99</v>
      </c>
    </row>
    <row r="214" spans="1:4" ht="38.25" x14ac:dyDescent="0.25">
      <c r="A214" s="77">
        <v>92817</v>
      </c>
      <c r="B214" s="70" t="s">
        <v>267</v>
      </c>
      <c r="C214" s="71" t="s">
        <v>62</v>
      </c>
      <c r="D214" s="72">
        <v>106.09</v>
      </c>
    </row>
    <row r="215" spans="1:4" ht="38.25" x14ac:dyDescent="0.25">
      <c r="A215" s="73">
        <v>92818</v>
      </c>
      <c r="B215" s="74" t="s">
        <v>268</v>
      </c>
      <c r="C215" s="75" t="s">
        <v>62</v>
      </c>
      <c r="D215" s="76">
        <v>581.65</v>
      </c>
    </row>
    <row r="216" spans="1:4" ht="38.25" x14ac:dyDescent="0.25">
      <c r="A216" s="77">
        <v>92819</v>
      </c>
      <c r="B216" s="70" t="s">
        <v>269</v>
      </c>
      <c r="C216" s="71" t="s">
        <v>62</v>
      </c>
      <c r="D216" s="72">
        <v>142.81</v>
      </c>
    </row>
    <row r="217" spans="1:4" ht="38.25" x14ac:dyDescent="0.25">
      <c r="A217" s="73">
        <v>92820</v>
      </c>
      <c r="B217" s="74" t="s">
        <v>270</v>
      </c>
      <c r="C217" s="75" t="s">
        <v>62</v>
      </c>
      <c r="D217" s="76">
        <v>30.38</v>
      </c>
    </row>
    <row r="218" spans="1:4" ht="38.25" x14ac:dyDescent="0.25">
      <c r="A218" s="77">
        <v>92821</v>
      </c>
      <c r="B218" s="70" t="s">
        <v>271</v>
      </c>
      <c r="C218" s="71" t="s">
        <v>62</v>
      </c>
      <c r="D218" s="72">
        <v>39</v>
      </c>
    </row>
    <row r="219" spans="1:4" ht="38.25" x14ac:dyDescent="0.25">
      <c r="A219" s="73">
        <v>92822</v>
      </c>
      <c r="B219" s="74" t="s">
        <v>272</v>
      </c>
      <c r="C219" s="75" t="s">
        <v>62</v>
      </c>
      <c r="D219" s="76">
        <v>47.62</v>
      </c>
    </row>
    <row r="220" spans="1:4" ht="38.25" x14ac:dyDescent="0.25">
      <c r="A220" s="77">
        <v>92824</v>
      </c>
      <c r="B220" s="70" t="s">
        <v>273</v>
      </c>
      <c r="C220" s="71" t="s">
        <v>62</v>
      </c>
      <c r="D220" s="72">
        <v>56.64</v>
      </c>
    </row>
    <row r="221" spans="1:4" ht="38.25" x14ac:dyDescent="0.25">
      <c r="A221" s="73">
        <v>92825</v>
      </c>
      <c r="B221" s="74" t="s">
        <v>274</v>
      </c>
      <c r="C221" s="75" t="s">
        <v>62</v>
      </c>
      <c r="D221" s="76">
        <v>65.72</v>
      </c>
    </row>
    <row r="222" spans="1:4" ht="38.25" x14ac:dyDescent="0.25">
      <c r="A222" s="77">
        <v>92826</v>
      </c>
      <c r="B222" s="70" t="s">
        <v>275</v>
      </c>
      <c r="C222" s="71" t="s">
        <v>62</v>
      </c>
      <c r="D222" s="72">
        <v>76.010000000000005</v>
      </c>
    </row>
    <row r="223" spans="1:4" ht="38.25" x14ac:dyDescent="0.25">
      <c r="A223" s="73">
        <v>92827</v>
      </c>
      <c r="B223" s="74" t="s">
        <v>276</v>
      </c>
      <c r="C223" s="75" t="s">
        <v>62</v>
      </c>
      <c r="D223" s="76">
        <v>86.81</v>
      </c>
    </row>
    <row r="224" spans="1:4" ht="38.25" x14ac:dyDescent="0.25">
      <c r="A224" s="77">
        <v>92828</v>
      </c>
      <c r="B224" s="70" t="s">
        <v>277</v>
      </c>
      <c r="C224" s="71" t="s">
        <v>62</v>
      </c>
      <c r="D224" s="72">
        <v>99.49</v>
      </c>
    </row>
    <row r="225" spans="1:4" ht="38.25" x14ac:dyDescent="0.25">
      <c r="A225" s="73">
        <v>92829</v>
      </c>
      <c r="B225" s="74" t="s">
        <v>278</v>
      </c>
      <c r="C225" s="75" t="s">
        <v>62</v>
      </c>
      <c r="D225" s="76">
        <v>426.31</v>
      </c>
    </row>
    <row r="226" spans="1:4" ht="38.25" x14ac:dyDescent="0.25">
      <c r="A226" s="77">
        <v>92830</v>
      </c>
      <c r="B226" s="70" t="s">
        <v>279</v>
      </c>
      <c r="C226" s="71" t="s">
        <v>62</v>
      </c>
      <c r="D226" s="72">
        <v>123.41</v>
      </c>
    </row>
    <row r="227" spans="1:4" ht="38.25" x14ac:dyDescent="0.25">
      <c r="A227" s="73">
        <v>92831</v>
      </c>
      <c r="B227" s="74" t="s">
        <v>280</v>
      </c>
      <c r="C227" s="75" t="s">
        <v>62</v>
      </c>
      <c r="D227" s="76">
        <v>602.89</v>
      </c>
    </row>
    <row r="228" spans="1:4" ht="38.25" x14ac:dyDescent="0.25">
      <c r="A228" s="77">
        <v>92832</v>
      </c>
      <c r="B228" s="70" t="s">
        <v>281</v>
      </c>
      <c r="C228" s="71" t="s">
        <v>62</v>
      </c>
      <c r="D228" s="72">
        <v>164.05</v>
      </c>
    </row>
    <row r="229" spans="1:4" ht="38.25" x14ac:dyDescent="0.25">
      <c r="A229" s="73">
        <v>95565</v>
      </c>
      <c r="B229" s="74" t="s">
        <v>282</v>
      </c>
      <c r="C229" s="75" t="s">
        <v>62</v>
      </c>
      <c r="D229" s="76">
        <v>75.14</v>
      </c>
    </row>
    <row r="230" spans="1:4" ht="38.25" x14ac:dyDescent="0.25">
      <c r="A230" s="77">
        <v>95566</v>
      </c>
      <c r="B230" s="70" t="s">
        <v>283</v>
      </c>
      <c r="C230" s="71" t="s">
        <v>62</v>
      </c>
      <c r="D230" s="72">
        <v>80.45</v>
      </c>
    </row>
    <row r="231" spans="1:4" ht="38.25" x14ac:dyDescent="0.25">
      <c r="A231" s="73">
        <v>95567</v>
      </c>
      <c r="B231" s="74" t="s">
        <v>284</v>
      </c>
      <c r="C231" s="75" t="s">
        <v>62</v>
      </c>
      <c r="D231" s="76">
        <v>61.55</v>
      </c>
    </row>
    <row r="232" spans="1:4" ht="38.25" x14ac:dyDescent="0.25">
      <c r="A232" s="77">
        <v>95568</v>
      </c>
      <c r="B232" s="70" t="s">
        <v>285</v>
      </c>
      <c r="C232" s="71" t="s">
        <v>62</v>
      </c>
      <c r="D232" s="72">
        <v>75.52</v>
      </c>
    </row>
    <row r="233" spans="1:4" ht="38.25" x14ac:dyDescent="0.25">
      <c r="A233" s="73">
        <v>95569</v>
      </c>
      <c r="B233" s="74" t="s">
        <v>286</v>
      </c>
      <c r="C233" s="75" t="s">
        <v>62</v>
      </c>
      <c r="D233" s="76">
        <v>102.84</v>
      </c>
    </row>
    <row r="234" spans="1:4" ht="38.25" x14ac:dyDescent="0.25">
      <c r="A234" s="77">
        <v>95570</v>
      </c>
      <c r="B234" s="70" t="s">
        <v>287</v>
      </c>
      <c r="C234" s="71" t="s">
        <v>62</v>
      </c>
      <c r="D234" s="72">
        <v>66.86</v>
      </c>
    </row>
    <row r="235" spans="1:4" ht="38.25" x14ac:dyDescent="0.25">
      <c r="A235" s="73">
        <v>95571</v>
      </c>
      <c r="B235" s="74" t="s">
        <v>288</v>
      </c>
      <c r="C235" s="75" t="s">
        <v>62</v>
      </c>
      <c r="D235" s="76">
        <v>82.31</v>
      </c>
    </row>
    <row r="236" spans="1:4" ht="38.25" x14ac:dyDescent="0.25">
      <c r="A236" s="77">
        <v>95572</v>
      </c>
      <c r="B236" s="70" t="s">
        <v>289</v>
      </c>
      <c r="C236" s="71" t="s">
        <v>62</v>
      </c>
      <c r="D236" s="72">
        <v>111.24</v>
      </c>
    </row>
    <row r="237" spans="1:4" x14ac:dyDescent="0.25">
      <c r="A237" s="73">
        <v>230</v>
      </c>
      <c r="B237" s="74" t="s">
        <v>291</v>
      </c>
      <c r="C237" s="75"/>
      <c r="D237" s="76"/>
    </row>
    <row r="238" spans="1:4" ht="38.25" x14ac:dyDescent="0.25">
      <c r="A238" s="77">
        <v>97127</v>
      </c>
      <c r="B238" s="70" t="s">
        <v>292</v>
      </c>
      <c r="C238" s="71" t="s">
        <v>62</v>
      </c>
      <c r="D238" s="72">
        <v>3.4</v>
      </c>
    </row>
    <row r="239" spans="1:4" ht="38.25" x14ac:dyDescent="0.25">
      <c r="A239" s="73">
        <v>97128</v>
      </c>
      <c r="B239" s="74" t="s">
        <v>293</v>
      </c>
      <c r="C239" s="75" t="s">
        <v>62</v>
      </c>
      <c r="D239" s="76">
        <v>6.61</v>
      </c>
    </row>
    <row r="240" spans="1:4" ht="38.25" x14ac:dyDescent="0.25">
      <c r="A240" s="77">
        <v>97129</v>
      </c>
      <c r="B240" s="70" t="s">
        <v>294</v>
      </c>
      <c r="C240" s="71" t="s">
        <v>62</v>
      </c>
      <c r="D240" s="72">
        <v>8.1300000000000008</v>
      </c>
    </row>
    <row r="241" spans="1:4" ht="38.25" x14ac:dyDescent="0.25">
      <c r="A241" s="73">
        <v>97130</v>
      </c>
      <c r="B241" s="74" t="s">
        <v>295</v>
      </c>
      <c r="C241" s="75" t="s">
        <v>62</v>
      </c>
      <c r="D241" s="76">
        <v>9.66</v>
      </c>
    </row>
    <row r="242" spans="1:4" ht="38.25" x14ac:dyDescent="0.25">
      <c r="A242" s="77">
        <v>97131</v>
      </c>
      <c r="B242" s="70" t="s">
        <v>296</v>
      </c>
      <c r="C242" s="71" t="s">
        <v>62</v>
      </c>
      <c r="D242" s="72">
        <v>11.18</v>
      </c>
    </row>
    <row r="243" spans="1:4" ht="38.25" x14ac:dyDescent="0.25">
      <c r="A243" s="73">
        <v>97132</v>
      </c>
      <c r="B243" s="74" t="s">
        <v>297</v>
      </c>
      <c r="C243" s="75" t="s">
        <v>62</v>
      </c>
      <c r="D243" s="76">
        <v>12.69</v>
      </c>
    </row>
    <row r="244" spans="1:4" ht="38.25" x14ac:dyDescent="0.25">
      <c r="A244" s="77">
        <v>97133</v>
      </c>
      <c r="B244" s="70" t="s">
        <v>298</v>
      </c>
      <c r="C244" s="71" t="s">
        <v>62</v>
      </c>
      <c r="D244" s="72">
        <v>15.74</v>
      </c>
    </row>
    <row r="245" spans="1:4" ht="38.25" x14ac:dyDescent="0.25">
      <c r="A245" s="73">
        <v>97134</v>
      </c>
      <c r="B245" s="74" t="s">
        <v>299</v>
      </c>
      <c r="C245" s="75" t="s">
        <v>62</v>
      </c>
      <c r="D245" s="76">
        <v>1.51</v>
      </c>
    </row>
    <row r="246" spans="1:4" ht="38.25" x14ac:dyDescent="0.25">
      <c r="A246" s="77">
        <v>97135</v>
      </c>
      <c r="B246" s="70" t="s">
        <v>300</v>
      </c>
      <c r="C246" s="71" t="s">
        <v>62</v>
      </c>
      <c r="D246" s="72">
        <v>3.28</v>
      </c>
    </row>
    <row r="247" spans="1:4" ht="38.25" x14ac:dyDescent="0.25">
      <c r="A247" s="73">
        <v>97136</v>
      </c>
      <c r="B247" s="74" t="s">
        <v>301</v>
      </c>
      <c r="C247" s="75" t="s">
        <v>62</v>
      </c>
      <c r="D247" s="76">
        <v>4.04</v>
      </c>
    </row>
    <row r="248" spans="1:4" ht="38.25" x14ac:dyDescent="0.25">
      <c r="A248" s="77">
        <v>97137</v>
      </c>
      <c r="B248" s="70" t="s">
        <v>302</v>
      </c>
      <c r="C248" s="71" t="s">
        <v>62</v>
      </c>
      <c r="D248" s="72">
        <v>4.8099999999999996</v>
      </c>
    </row>
    <row r="249" spans="1:4" ht="38.25" x14ac:dyDescent="0.25">
      <c r="A249" s="73">
        <v>97138</v>
      </c>
      <c r="B249" s="74" t="s">
        <v>303</v>
      </c>
      <c r="C249" s="75" t="s">
        <v>62</v>
      </c>
      <c r="D249" s="76">
        <v>5.56</v>
      </c>
    </row>
    <row r="250" spans="1:4" ht="38.25" x14ac:dyDescent="0.25">
      <c r="A250" s="77">
        <v>97139</v>
      </c>
      <c r="B250" s="70" t="s">
        <v>304</v>
      </c>
      <c r="C250" s="71" t="s">
        <v>62</v>
      </c>
      <c r="D250" s="72">
        <v>6.29</v>
      </c>
    </row>
    <row r="251" spans="1:4" ht="38.25" x14ac:dyDescent="0.25">
      <c r="A251" s="73">
        <v>97140</v>
      </c>
      <c r="B251" s="74" t="s">
        <v>305</v>
      </c>
      <c r="C251" s="75" t="s">
        <v>62</v>
      </c>
      <c r="D251" s="76">
        <v>7.82</v>
      </c>
    </row>
    <row r="252" spans="1:4" x14ac:dyDescent="0.25">
      <c r="A252" s="69" t="s">
        <v>306</v>
      </c>
      <c r="B252" s="70" t="s">
        <v>307</v>
      </c>
      <c r="C252" s="71"/>
      <c r="D252" s="72"/>
    </row>
    <row r="253" spans="1:4" x14ac:dyDescent="0.25">
      <c r="A253" s="73">
        <v>1</v>
      </c>
      <c r="B253" s="74" t="s">
        <v>308</v>
      </c>
      <c r="C253" s="75"/>
      <c r="D253" s="76"/>
    </row>
    <row r="254" spans="1:4" ht="25.5" x14ac:dyDescent="0.25">
      <c r="A254" s="77">
        <v>93206</v>
      </c>
      <c r="B254" s="70" t="s">
        <v>310</v>
      </c>
      <c r="C254" s="71" t="s">
        <v>309</v>
      </c>
      <c r="D254" s="72">
        <v>793.27</v>
      </c>
    </row>
    <row r="255" spans="1:4" ht="25.5" x14ac:dyDescent="0.25">
      <c r="A255" s="73">
        <v>93207</v>
      </c>
      <c r="B255" s="74" t="s">
        <v>311</v>
      </c>
      <c r="C255" s="75" t="s">
        <v>309</v>
      </c>
      <c r="D255" s="76">
        <v>755.54</v>
      </c>
    </row>
    <row r="256" spans="1:4" ht="25.5" x14ac:dyDescent="0.25">
      <c r="A256" s="77">
        <v>93208</v>
      </c>
      <c r="B256" s="70" t="s">
        <v>312</v>
      </c>
      <c r="C256" s="71" t="s">
        <v>309</v>
      </c>
      <c r="D256" s="72">
        <v>614.46</v>
      </c>
    </row>
    <row r="257" spans="1:4" x14ac:dyDescent="0.25">
      <c r="A257" s="73">
        <v>93209</v>
      </c>
      <c r="B257" s="74" t="s">
        <v>313</v>
      </c>
      <c r="C257" s="75" t="s">
        <v>309</v>
      </c>
      <c r="D257" s="76">
        <v>656.94</v>
      </c>
    </row>
    <row r="258" spans="1:4" ht="25.5" x14ac:dyDescent="0.25">
      <c r="A258" s="77">
        <v>93210</v>
      </c>
      <c r="B258" s="70" t="s">
        <v>314</v>
      </c>
      <c r="C258" s="71" t="s">
        <v>309</v>
      </c>
      <c r="D258" s="72">
        <v>419.99</v>
      </c>
    </row>
    <row r="259" spans="1:4" ht="25.5" x14ac:dyDescent="0.25">
      <c r="A259" s="73">
        <v>93211</v>
      </c>
      <c r="B259" s="74" t="s">
        <v>315</v>
      </c>
      <c r="C259" s="75" t="s">
        <v>309</v>
      </c>
      <c r="D259" s="76">
        <v>417.43</v>
      </c>
    </row>
    <row r="260" spans="1:4" ht="25.5" x14ac:dyDescent="0.25">
      <c r="A260" s="77">
        <v>93212</v>
      </c>
      <c r="B260" s="70" t="s">
        <v>316</v>
      </c>
      <c r="C260" s="71" t="s">
        <v>309</v>
      </c>
      <c r="D260" s="72">
        <v>693.96</v>
      </c>
    </row>
    <row r="261" spans="1:4" ht="25.5" x14ac:dyDescent="0.25">
      <c r="A261" s="73">
        <v>93213</v>
      </c>
      <c r="B261" s="74" t="s">
        <v>317</v>
      </c>
      <c r="C261" s="75" t="s">
        <v>309</v>
      </c>
      <c r="D261" s="76">
        <v>731.36</v>
      </c>
    </row>
    <row r="262" spans="1:4" ht="25.5" x14ac:dyDescent="0.25">
      <c r="A262" s="77">
        <v>93214</v>
      </c>
      <c r="B262" s="70" t="s">
        <v>318</v>
      </c>
      <c r="C262" s="71" t="s">
        <v>145</v>
      </c>
      <c r="D262" s="72">
        <v>4245.1099999999997</v>
      </c>
    </row>
    <row r="263" spans="1:4" ht="25.5" x14ac:dyDescent="0.25">
      <c r="A263" s="73">
        <v>93243</v>
      </c>
      <c r="B263" s="74" t="s">
        <v>319</v>
      </c>
      <c r="C263" s="75" t="s">
        <v>145</v>
      </c>
      <c r="D263" s="76">
        <v>6431.83</v>
      </c>
    </row>
    <row r="264" spans="1:4" ht="25.5" x14ac:dyDescent="0.25">
      <c r="A264" s="77">
        <v>93582</v>
      </c>
      <c r="B264" s="70" t="s">
        <v>320</v>
      </c>
      <c r="C264" s="71" t="s">
        <v>309</v>
      </c>
      <c r="D264" s="72">
        <v>196.66</v>
      </c>
    </row>
    <row r="265" spans="1:4" ht="25.5" x14ac:dyDescent="0.25">
      <c r="A265" s="73">
        <v>93583</v>
      </c>
      <c r="B265" s="74" t="s">
        <v>321</v>
      </c>
      <c r="C265" s="75" t="s">
        <v>309</v>
      </c>
      <c r="D265" s="76">
        <v>330.13</v>
      </c>
    </row>
    <row r="266" spans="1:4" ht="25.5" x14ac:dyDescent="0.25">
      <c r="A266" s="77">
        <v>93584</v>
      </c>
      <c r="B266" s="70" t="s">
        <v>322</v>
      </c>
      <c r="C266" s="71" t="s">
        <v>309</v>
      </c>
      <c r="D266" s="72">
        <v>599.48</v>
      </c>
    </row>
    <row r="267" spans="1:4" ht="25.5" x14ac:dyDescent="0.25">
      <c r="A267" s="73">
        <v>93585</v>
      </c>
      <c r="B267" s="74" t="s">
        <v>323</v>
      </c>
      <c r="C267" s="75" t="s">
        <v>309</v>
      </c>
      <c r="D267" s="76">
        <v>775.02</v>
      </c>
    </row>
    <row r="268" spans="1:4" ht="25.5" x14ac:dyDescent="0.25">
      <c r="A268" s="77">
        <v>98441</v>
      </c>
      <c r="B268" s="70" t="s">
        <v>324</v>
      </c>
      <c r="C268" s="71" t="s">
        <v>309</v>
      </c>
      <c r="D268" s="72">
        <v>95.37</v>
      </c>
    </row>
    <row r="269" spans="1:4" ht="25.5" x14ac:dyDescent="0.25">
      <c r="A269" s="73">
        <v>98442</v>
      </c>
      <c r="B269" s="74" t="s">
        <v>325</v>
      </c>
      <c r="C269" s="75" t="s">
        <v>309</v>
      </c>
      <c r="D269" s="76">
        <v>97.64</v>
      </c>
    </row>
    <row r="270" spans="1:4" ht="25.5" x14ac:dyDescent="0.25">
      <c r="A270" s="77">
        <v>98443</v>
      </c>
      <c r="B270" s="70" t="s">
        <v>326</v>
      </c>
      <c r="C270" s="71" t="s">
        <v>309</v>
      </c>
      <c r="D270" s="72">
        <v>83.94</v>
      </c>
    </row>
    <row r="271" spans="1:4" ht="25.5" x14ac:dyDescent="0.25">
      <c r="A271" s="73">
        <v>98444</v>
      </c>
      <c r="B271" s="74" t="s">
        <v>327</v>
      </c>
      <c r="C271" s="75" t="s">
        <v>309</v>
      </c>
      <c r="D271" s="76">
        <v>85.56</v>
      </c>
    </row>
    <row r="272" spans="1:4" ht="25.5" x14ac:dyDescent="0.25">
      <c r="A272" s="77">
        <v>98445</v>
      </c>
      <c r="B272" s="70" t="s">
        <v>328</v>
      </c>
      <c r="C272" s="71" t="s">
        <v>309</v>
      </c>
      <c r="D272" s="72">
        <v>112.91</v>
      </c>
    </row>
    <row r="273" spans="1:4" ht="25.5" x14ac:dyDescent="0.25">
      <c r="A273" s="73">
        <v>98446</v>
      </c>
      <c r="B273" s="74" t="s">
        <v>329</v>
      </c>
      <c r="C273" s="75" t="s">
        <v>309</v>
      </c>
      <c r="D273" s="76">
        <v>143.12</v>
      </c>
    </row>
    <row r="274" spans="1:4" ht="25.5" x14ac:dyDescent="0.25">
      <c r="A274" s="77">
        <v>98447</v>
      </c>
      <c r="B274" s="70" t="s">
        <v>330</v>
      </c>
      <c r="C274" s="71" t="s">
        <v>309</v>
      </c>
      <c r="D274" s="72">
        <v>97.1</v>
      </c>
    </row>
    <row r="275" spans="1:4" ht="25.5" x14ac:dyDescent="0.25">
      <c r="A275" s="73">
        <v>98448</v>
      </c>
      <c r="B275" s="74" t="s">
        <v>331</v>
      </c>
      <c r="C275" s="75" t="s">
        <v>309</v>
      </c>
      <c r="D275" s="76">
        <v>120.41</v>
      </c>
    </row>
    <row r="276" spans="1:4" ht="25.5" x14ac:dyDescent="0.25">
      <c r="A276" s="77">
        <v>98449</v>
      </c>
      <c r="B276" s="70" t="s">
        <v>332</v>
      </c>
      <c r="C276" s="71" t="s">
        <v>309</v>
      </c>
      <c r="D276" s="72">
        <v>120.97</v>
      </c>
    </row>
    <row r="277" spans="1:4" ht="25.5" x14ac:dyDescent="0.25">
      <c r="A277" s="73">
        <v>98450</v>
      </c>
      <c r="B277" s="74" t="s">
        <v>333</v>
      </c>
      <c r="C277" s="75" t="s">
        <v>309</v>
      </c>
      <c r="D277" s="76">
        <v>124.26</v>
      </c>
    </row>
    <row r="278" spans="1:4" ht="25.5" x14ac:dyDescent="0.25">
      <c r="A278" s="77">
        <v>98451</v>
      </c>
      <c r="B278" s="70" t="s">
        <v>334</v>
      </c>
      <c r="C278" s="71" t="s">
        <v>309</v>
      </c>
      <c r="D278" s="72">
        <v>107.6</v>
      </c>
    </row>
    <row r="279" spans="1:4" ht="25.5" x14ac:dyDescent="0.25">
      <c r="A279" s="73">
        <v>98452</v>
      </c>
      <c r="B279" s="74" t="s">
        <v>335</v>
      </c>
      <c r="C279" s="75" t="s">
        <v>309</v>
      </c>
      <c r="D279" s="76">
        <v>109.59</v>
      </c>
    </row>
    <row r="280" spans="1:4" ht="25.5" x14ac:dyDescent="0.25">
      <c r="A280" s="77">
        <v>98453</v>
      </c>
      <c r="B280" s="70" t="s">
        <v>336</v>
      </c>
      <c r="C280" s="71" t="s">
        <v>309</v>
      </c>
      <c r="D280" s="72">
        <v>142.37</v>
      </c>
    </row>
    <row r="281" spans="1:4" ht="25.5" x14ac:dyDescent="0.25">
      <c r="A281" s="73">
        <v>98454</v>
      </c>
      <c r="B281" s="74" t="s">
        <v>337</v>
      </c>
      <c r="C281" s="75" t="s">
        <v>309</v>
      </c>
      <c r="D281" s="76">
        <v>182</v>
      </c>
    </row>
    <row r="282" spans="1:4" ht="25.5" x14ac:dyDescent="0.25">
      <c r="A282" s="77">
        <v>98455</v>
      </c>
      <c r="B282" s="70" t="s">
        <v>338</v>
      </c>
      <c r="C282" s="71" t="s">
        <v>309</v>
      </c>
      <c r="D282" s="72">
        <v>124.63</v>
      </c>
    </row>
    <row r="283" spans="1:4" ht="25.5" x14ac:dyDescent="0.25">
      <c r="A283" s="73">
        <v>98456</v>
      </c>
      <c r="B283" s="74" t="s">
        <v>339</v>
      </c>
      <c r="C283" s="75" t="s">
        <v>309</v>
      </c>
      <c r="D283" s="76">
        <v>156.69999999999999</v>
      </c>
    </row>
    <row r="284" spans="1:4" x14ac:dyDescent="0.25">
      <c r="A284" s="77">
        <v>98458</v>
      </c>
      <c r="B284" s="70" t="s">
        <v>340</v>
      </c>
      <c r="C284" s="71" t="s">
        <v>309</v>
      </c>
      <c r="D284" s="72">
        <v>91.56</v>
      </c>
    </row>
    <row r="285" spans="1:4" x14ac:dyDescent="0.25">
      <c r="A285" s="73">
        <v>98459</v>
      </c>
      <c r="B285" s="74" t="s">
        <v>341</v>
      </c>
      <c r="C285" s="75" t="s">
        <v>309</v>
      </c>
      <c r="D285" s="76">
        <v>72.599999999999994</v>
      </c>
    </row>
    <row r="286" spans="1:4" x14ac:dyDescent="0.25">
      <c r="A286" s="77">
        <v>98460</v>
      </c>
      <c r="B286" s="70" t="s">
        <v>342</v>
      </c>
      <c r="C286" s="71" t="s">
        <v>309</v>
      </c>
      <c r="D286" s="72">
        <v>87.7</v>
      </c>
    </row>
    <row r="287" spans="1:4" ht="25.5" x14ac:dyDescent="0.25">
      <c r="A287" s="73">
        <v>98461</v>
      </c>
      <c r="B287" s="74" t="s">
        <v>11423</v>
      </c>
      <c r="C287" s="75" t="s">
        <v>145</v>
      </c>
      <c r="D287" s="76">
        <v>3671.18</v>
      </c>
    </row>
    <row r="288" spans="1:4" ht="25.5" x14ac:dyDescent="0.25">
      <c r="A288" s="77">
        <v>98462</v>
      </c>
      <c r="B288" s="70" t="s">
        <v>11424</v>
      </c>
      <c r="C288" s="71" t="s">
        <v>145</v>
      </c>
      <c r="D288" s="72">
        <v>5434.97</v>
      </c>
    </row>
    <row r="289" spans="1:4" x14ac:dyDescent="0.25">
      <c r="A289" s="78" t="s">
        <v>343</v>
      </c>
      <c r="B289" s="74" t="s">
        <v>344</v>
      </c>
      <c r="C289" s="75"/>
      <c r="D289" s="76"/>
    </row>
    <row r="290" spans="1:4" x14ac:dyDescent="0.25">
      <c r="A290" s="77">
        <v>325</v>
      </c>
      <c r="B290" s="70" t="s">
        <v>345</v>
      </c>
      <c r="C290" s="71"/>
      <c r="D290" s="72"/>
    </row>
    <row r="291" spans="1:4" ht="25.5" x14ac:dyDescent="0.25">
      <c r="A291" s="73">
        <v>5631</v>
      </c>
      <c r="B291" s="74" t="s">
        <v>346</v>
      </c>
      <c r="C291" s="75" t="s">
        <v>347</v>
      </c>
      <c r="D291" s="76">
        <v>118.01</v>
      </c>
    </row>
    <row r="292" spans="1:4" ht="38.25" x14ac:dyDescent="0.25">
      <c r="A292" s="77">
        <v>5678</v>
      </c>
      <c r="B292" s="70" t="s">
        <v>348</v>
      </c>
      <c r="C292" s="71" t="s">
        <v>347</v>
      </c>
      <c r="D292" s="72">
        <v>84.46</v>
      </c>
    </row>
    <row r="293" spans="1:4" ht="38.25" x14ac:dyDescent="0.25">
      <c r="A293" s="73">
        <v>5680</v>
      </c>
      <c r="B293" s="74" t="s">
        <v>349</v>
      </c>
      <c r="C293" s="75" t="s">
        <v>347</v>
      </c>
      <c r="D293" s="76">
        <v>78.31</v>
      </c>
    </row>
    <row r="294" spans="1:4" ht="25.5" x14ac:dyDescent="0.25">
      <c r="A294" s="77">
        <v>5684</v>
      </c>
      <c r="B294" s="70" t="s">
        <v>350</v>
      </c>
      <c r="C294" s="71" t="s">
        <v>347</v>
      </c>
      <c r="D294" s="72">
        <v>91.16</v>
      </c>
    </row>
    <row r="295" spans="1:4" ht="25.5" x14ac:dyDescent="0.25">
      <c r="A295" s="73">
        <v>5689</v>
      </c>
      <c r="B295" s="74" t="s">
        <v>351</v>
      </c>
      <c r="C295" s="75" t="s">
        <v>347</v>
      </c>
      <c r="D295" s="76">
        <v>3.22</v>
      </c>
    </row>
    <row r="296" spans="1:4" x14ac:dyDescent="0.25">
      <c r="A296" s="77">
        <v>5795</v>
      </c>
      <c r="B296" s="70" t="s">
        <v>352</v>
      </c>
      <c r="C296" s="71" t="s">
        <v>347</v>
      </c>
      <c r="D296" s="72">
        <v>18.55</v>
      </c>
    </row>
    <row r="297" spans="1:4" ht="25.5" x14ac:dyDescent="0.25">
      <c r="A297" s="73">
        <v>5811</v>
      </c>
      <c r="B297" s="74" t="s">
        <v>353</v>
      </c>
      <c r="C297" s="75" t="s">
        <v>347</v>
      </c>
      <c r="D297" s="76">
        <v>113.96</v>
      </c>
    </row>
    <row r="298" spans="1:4" x14ac:dyDescent="0.25">
      <c r="A298" s="77">
        <v>5823</v>
      </c>
      <c r="B298" s="70" t="s">
        <v>354</v>
      </c>
      <c r="C298" s="71" t="s">
        <v>347</v>
      </c>
      <c r="D298" s="72">
        <v>165.96</v>
      </c>
    </row>
    <row r="299" spans="1:4" ht="38.25" x14ac:dyDescent="0.25">
      <c r="A299" s="73">
        <v>5824</v>
      </c>
      <c r="B299" s="74" t="s">
        <v>355</v>
      </c>
      <c r="C299" s="75" t="s">
        <v>347</v>
      </c>
      <c r="D299" s="76">
        <v>108.63</v>
      </c>
    </row>
    <row r="300" spans="1:4" ht="25.5" x14ac:dyDescent="0.25">
      <c r="A300" s="77">
        <v>5835</v>
      </c>
      <c r="B300" s="70" t="s">
        <v>356</v>
      </c>
      <c r="C300" s="71" t="s">
        <v>347</v>
      </c>
      <c r="D300" s="72">
        <v>249.57</v>
      </c>
    </row>
    <row r="301" spans="1:4" ht="25.5" x14ac:dyDescent="0.25">
      <c r="A301" s="73">
        <v>5839</v>
      </c>
      <c r="B301" s="74" t="s">
        <v>357</v>
      </c>
      <c r="C301" s="75" t="s">
        <v>347</v>
      </c>
      <c r="D301" s="76">
        <v>4.84</v>
      </c>
    </row>
    <row r="302" spans="1:4" ht="25.5" x14ac:dyDescent="0.25">
      <c r="A302" s="77">
        <v>5843</v>
      </c>
      <c r="B302" s="70" t="s">
        <v>358</v>
      </c>
      <c r="C302" s="71" t="s">
        <v>347</v>
      </c>
      <c r="D302" s="72">
        <v>141.28</v>
      </c>
    </row>
    <row r="303" spans="1:4" ht="25.5" x14ac:dyDescent="0.25">
      <c r="A303" s="73">
        <v>5847</v>
      </c>
      <c r="B303" s="74" t="s">
        <v>359</v>
      </c>
      <c r="C303" s="75" t="s">
        <v>347</v>
      </c>
      <c r="D303" s="76">
        <v>154.55000000000001</v>
      </c>
    </row>
    <row r="304" spans="1:4" ht="25.5" x14ac:dyDescent="0.25">
      <c r="A304" s="77">
        <v>5851</v>
      </c>
      <c r="B304" s="70" t="s">
        <v>360</v>
      </c>
      <c r="C304" s="71" t="s">
        <v>347</v>
      </c>
      <c r="D304" s="72">
        <v>147.82</v>
      </c>
    </row>
    <row r="305" spans="1:4" ht="25.5" x14ac:dyDescent="0.25">
      <c r="A305" s="73">
        <v>5855</v>
      </c>
      <c r="B305" s="74" t="s">
        <v>361</v>
      </c>
      <c r="C305" s="75" t="s">
        <v>347</v>
      </c>
      <c r="D305" s="76">
        <v>389.34</v>
      </c>
    </row>
    <row r="306" spans="1:4" ht="25.5" x14ac:dyDescent="0.25">
      <c r="A306" s="77">
        <v>5863</v>
      </c>
      <c r="B306" s="70" t="s">
        <v>362</v>
      </c>
      <c r="C306" s="71" t="s">
        <v>347</v>
      </c>
      <c r="D306" s="72">
        <v>11.49</v>
      </c>
    </row>
    <row r="307" spans="1:4" ht="25.5" x14ac:dyDescent="0.25">
      <c r="A307" s="73">
        <v>5867</v>
      </c>
      <c r="B307" s="74" t="s">
        <v>363</v>
      </c>
      <c r="C307" s="75" t="s">
        <v>347</v>
      </c>
      <c r="D307" s="76">
        <v>90.79</v>
      </c>
    </row>
    <row r="308" spans="1:4" ht="38.25" x14ac:dyDescent="0.25">
      <c r="A308" s="77">
        <v>5875</v>
      </c>
      <c r="B308" s="70" t="s">
        <v>364</v>
      </c>
      <c r="C308" s="71" t="s">
        <v>347</v>
      </c>
      <c r="D308" s="72">
        <v>78.55</v>
      </c>
    </row>
    <row r="309" spans="1:4" ht="25.5" x14ac:dyDescent="0.25">
      <c r="A309" s="73">
        <v>5879</v>
      </c>
      <c r="B309" s="74" t="s">
        <v>365</v>
      </c>
      <c r="C309" s="75" t="s">
        <v>347</v>
      </c>
      <c r="D309" s="76">
        <v>79.09</v>
      </c>
    </row>
    <row r="310" spans="1:4" ht="38.25" x14ac:dyDescent="0.25">
      <c r="A310" s="77">
        <v>5882</v>
      </c>
      <c r="B310" s="70" t="s">
        <v>366</v>
      </c>
      <c r="C310" s="71" t="s">
        <v>347</v>
      </c>
      <c r="D310" s="72">
        <v>75.09</v>
      </c>
    </row>
    <row r="311" spans="1:4" ht="25.5" x14ac:dyDescent="0.25">
      <c r="A311" s="73">
        <v>5890</v>
      </c>
      <c r="B311" s="74" t="s">
        <v>367</v>
      </c>
      <c r="C311" s="75" t="s">
        <v>347</v>
      </c>
      <c r="D311" s="76">
        <v>109.5</v>
      </c>
    </row>
    <row r="312" spans="1:4" ht="25.5" x14ac:dyDescent="0.25">
      <c r="A312" s="77">
        <v>5894</v>
      </c>
      <c r="B312" s="70" t="s">
        <v>368</v>
      </c>
      <c r="C312" s="71" t="s">
        <v>347</v>
      </c>
      <c r="D312" s="72">
        <v>106.61</v>
      </c>
    </row>
    <row r="313" spans="1:4" ht="38.25" x14ac:dyDescent="0.25">
      <c r="A313" s="73">
        <v>5901</v>
      </c>
      <c r="B313" s="74" t="s">
        <v>369</v>
      </c>
      <c r="C313" s="75" t="s">
        <v>347</v>
      </c>
      <c r="D313" s="76">
        <v>167.29</v>
      </c>
    </row>
    <row r="314" spans="1:4" ht="25.5" x14ac:dyDescent="0.25">
      <c r="A314" s="77">
        <v>5909</v>
      </c>
      <c r="B314" s="70" t="s">
        <v>370</v>
      </c>
      <c r="C314" s="71" t="s">
        <v>347</v>
      </c>
      <c r="D314" s="72">
        <v>22.36</v>
      </c>
    </row>
    <row r="315" spans="1:4" ht="25.5" x14ac:dyDescent="0.25">
      <c r="A315" s="73">
        <v>5921</v>
      </c>
      <c r="B315" s="74" t="s">
        <v>371</v>
      </c>
      <c r="C315" s="75" t="s">
        <v>347</v>
      </c>
      <c r="D315" s="76">
        <v>2.5299999999999998</v>
      </c>
    </row>
    <row r="316" spans="1:4" ht="38.25" x14ac:dyDescent="0.25">
      <c r="A316" s="77">
        <v>5928</v>
      </c>
      <c r="B316" s="70" t="s">
        <v>372</v>
      </c>
      <c r="C316" s="71" t="s">
        <v>347</v>
      </c>
      <c r="D316" s="72">
        <v>138.49</v>
      </c>
    </row>
    <row r="317" spans="1:4" ht="25.5" x14ac:dyDescent="0.25">
      <c r="A317" s="73">
        <v>5932</v>
      </c>
      <c r="B317" s="74" t="s">
        <v>373</v>
      </c>
      <c r="C317" s="75" t="s">
        <v>347</v>
      </c>
      <c r="D317" s="76">
        <v>135.27000000000001</v>
      </c>
    </row>
    <row r="318" spans="1:4" ht="25.5" x14ac:dyDescent="0.25">
      <c r="A318" s="77">
        <v>5940</v>
      </c>
      <c r="B318" s="70" t="s">
        <v>374</v>
      </c>
      <c r="C318" s="71" t="s">
        <v>347</v>
      </c>
      <c r="D318" s="72">
        <v>111.77</v>
      </c>
    </row>
    <row r="319" spans="1:4" ht="25.5" x14ac:dyDescent="0.25">
      <c r="A319" s="73">
        <v>5944</v>
      </c>
      <c r="B319" s="74" t="s">
        <v>375</v>
      </c>
      <c r="C319" s="75" t="s">
        <v>347</v>
      </c>
      <c r="D319" s="76">
        <v>125.15</v>
      </c>
    </row>
    <row r="320" spans="1:4" ht="25.5" x14ac:dyDescent="0.25">
      <c r="A320" s="77">
        <v>5953</v>
      </c>
      <c r="B320" s="70" t="s">
        <v>376</v>
      </c>
      <c r="C320" s="71" t="s">
        <v>347</v>
      </c>
      <c r="D320" s="72">
        <v>33.840000000000003</v>
      </c>
    </row>
    <row r="321" spans="1:4" ht="25.5" x14ac:dyDescent="0.25">
      <c r="A321" s="73">
        <v>6259</v>
      </c>
      <c r="B321" s="74" t="s">
        <v>377</v>
      </c>
      <c r="C321" s="75" t="s">
        <v>347</v>
      </c>
      <c r="D321" s="76">
        <v>138.74</v>
      </c>
    </row>
    <row r="322" spans="1:4" ht="25.5" x14ac:dyDescent="0.25">
      <c r="A322" s="77">
        <v>6879</v>
      </c>
      <c r="B322" s="70" t="s">
        <v>378</v>
      </c>
      <c r="C322" s="71" t="s">
        <v>347</v>
      </c>
      <c r="D322" s="72">
        <v>116.85</v>
      </c>
    </row>
    <row r="323" spans="1:4" x14ac:dyDescent="0.25">
      <c r="A323" s="73">
        <v>7030</v>
      </c>
      <c r="B323" s="74" t="s">
        <v>379</v>
      </c>
      <c r="C323" s="75" t="s">
        <v>347</v>
      </c>
      <c r="D323" s="76">
        <v>133.01</v>
      </c>
    </row>
    <row r="324" spans="1:4" ht="25.5" x14ac:dyDescent="0.25">
      <c r="A324" s="77">
        <v>7042</v>
      </c>
      <c r="B324" s="70" t="s">
        <v>380</v>
      </c>
      <c r="C324" s="71" t="s">
        <v>347</v>
      </c>
      <c r="D324" s="72">
        <v>7.84</v>
      </c>
    </row>
    <row r="325" spans="1:4" ht="38.25" x14ac:dyDescent="0.25">
      <c r="A325" s="73">
        <v>7049</v>
      </c>
      <c r="B325" s="74" t="s">
        <v>381</v>
      </c>
      <c r="C325" s="75" t="s">
        <v>347</v>
      </c>
      <c r="D325" s="76">
        <v>124.43</v>
      </c>
    </row>
    <row r="326" spans="1:4" ht="25.5" x14ac:dyDescent="0.25">
      <c r="A326" s="77">
        <v>67826</v>
      </c>
      <c r="B326" s="70" t="s">
        <v>382</v>
      </c>
      <c r="C326" s="71" t="s">
        <v>347</v>
      </c>
      <c r="D326" s="72">
        <v>100.75</v>
      </c>
    </row>
    <row r="327" spans="1:4" x14ac:dyDescent="0.25">
      <c r="A327" s="73">
        <v>73417</v>
      </c>
      <c r="B327" s="74" t="s">
        <v>383</v>
      </c>
      <c r="C327" s="75" t="s">
        <v>347</v>
      </c>
      <c r="D327" s="76">
        <v>111</v>
      </c>
    </row>
    <row r="328" spans="1:4" ht="25.5" x14ac:dyDescent="0.25">
      <c r="A328" s="77">
        <v>73436</v>
      </c>
      <c r="B328" s="70" t="s">
        <v>384</v>
      </c>
      <c r="C328" s="71" t="s">
        <v>347</v>
      </c>
      <c r="D328" s="72">
        <v>132.86000000000001</v>
      </c>
    </row>
    <row r="329" spans="1:4" ht="38.25" x14ac:dyDescent="0.25">
      <c r="A329" s="73">
        <v>73467</v>
      </c>
      <c r="B329" s="74" t="s">
        <v>385</v>
      </c>
      <c r="C329" s="75" t="s">
        <v>347</v>
      </c>
      <c r="D329" s="76">
        <v>93.09</v>
      </c>
    </row>
    <row r="330" spans="1:4" ht="25.5" x14ac:dyDescent="0.25">
      <c r="A330" s="77">
        <v>73536</v>
      </c>
      <c r="B330" s="70" t="s">
        <v>386</v>
      </c>
      <c r="C330" s="71" t="s">
        <v>347</v>
      </c>
      <c r="D330" s="72">
        <v>6.64</v>
      </c>
    </row>
    <row r="331" spans="1:4" ht="38.25" x14ac:dyDescent="0.25">
      <c r="A331" s="73">
        <v>83362</v>
      </c>
      <c r="B331" s="74" t="s">
        <v>387</v>
      </c>
      <c r="C331" s="75" t="s">
        <v>347</v>
      </c>
      <c r="D331" s="76">
        <v>168.29</v>
      </c>
    </row>
    <row r="332" spans="1:4" ht="25.5" x14ac:dyDescent="0.25">
      <c r="A332" s="77">
        <v>83765</v>
      </c>
      <c r="B332" s="70" t="s">
        <v>388</v>
      </c>
      <c r="C332" s="71" t="s">
        <v>347</v>
      </c>
      <c r="D332" s="72">
        <v>72.010000000000005</v>
      </c>
    </row>
    <row r="333" spans="1:4" ht="25.5" x14ac:dyDescent="0.25">
      <c r="A333" s="73">
        <v>87445</v>
      </c>
      <c r="B333" s="74" t="s">
        <v>389</v>
      </c>
      <c r="C333" s="75" t="s">
        <v>347</v>
      </c>
      <c r="D333" s="76">
        <v>3.07</v>
      </c>
    </row>
    <row r="334" spans="1:4" ht="25.5" x14ac:dyDescent="0.25">
      <c r="A334" s="77">
        <v>88386</v>
      </c>
      <c r="B334" s="70" t="s">
        <v>390</v>
      </c>
      <c r="C334" s="71" t="s">
        <v>347</v>
      </c>
      <c r="D334" s="72">
        <v>4.1100000000000003</v>
      </c>
    </row>
    <row r="335" spans="1:4" ht="25.5" x14ac:dyDescent="0.25">
      <c r="A335" s="73">
        <v>88393</v>
      </c>
      <c r="B335" s="74" t="s">
        <v>391</v>
      </c>
      <c r="C335" s="75" t="s">
        <v>347</v>
      </c>
      <c r="D335" s="76">
        <v>5.71</v>
      </c>
    </row>
    <row r="336" spans="1:4" ht="25.5" x14ac:dyDescent="0.25">
      <c r="A336" s="77">
        <v>88399</v>
      </c>
      <c r="B336" s="70" t="s">
        <v>392</v>
      </c>
      <c r="C336" s="71" t="s">
        <v>347</v>
      </c>
      <c r="D336" s="72">
        <v>2.96</v>
      </c>
    </row>
    <row r="337" spans="1:4" ht="25.5" x14ac:dyDescent="0.25">
      <c r="A337" s="73">
        <v>88418</v>
      </c>
      <c r="B337" s="74" t="s">
        <v>393</v>
      </c>
      <c r="C337" s="75" t="s">
        <v>347</v>
      </c>
      <c r="D337" s="76">
        <v>12.45</v>
      </c>
    </row>
    <row r="338" spans="1:4" ht="25.5" x14ac:dyDescent="0.25">
      <c r="A338" s="77">
        <v>88433</v>
      </c>
      <c r="B338" s="70" t="s">
        <v>394</v>
      </c>
      <c r="C338" s="71" t="s">
        <v>347</v>
      </c>
      <c r="D338" s="72">
        <v>15.19</v>
      </c>
    </row>
    <row r="339" spans="1:4" ht="25.5" x14ac:dyDescent="0.25">
      <c r="A339" s="73">
        <v>88830</v>
      </c>
      <c r="B339" s="74" t="s">
        <v>395</v>
      </c>
      <c r="C339" s="75" t="s">
        <v>347</v>
      </c>
      <c r="D339" s="76">
        <v>1.52</v>
      </c>
    </row>
    <row r="340" spans="1:4" ht="25.5" x14ac:dyDescent="0.25">
      <c r="A340" s="77">
        <v>88843</v>
      </c>
      <c r="B340" s="70" t="s">
        <v>396</v>
      </c>
      <c r="C340" s="71" t="s">
        <v>347</v>
      </c>
      <c r="D340" s="72">
        <v>124.36</v>
      </c>
    </row>
    <row r="341" spans="1:4" ht="25.5" x14ac:dyDescent="0.25">
      <c r="A341" s="73">
        <v>88907</v>
      </c>
      <c r="B341" s="74" t="s">
        <v>397</v>
      </c>
      <c r="C341" s="75" t="s">
        <v>347</v>
      </c>
      <c r="D341" s="76">
        <v>139.61000000000001</v>
      </c>
    </row>
    <row r="342" spans="1:4" ht="25.5" x14ac:dyDescent="0.25">
      <c r="A342" s="77">
        <v>89021</v>
      </c>
      <c r="B342" s="70" t="s">
        <v>398</v>
      </c>
      <c r="C342" s="71" t="s">
        <v>347</v>
      </c>
      <c r="D342" s="72">
        <v>2.2200000000000002</v>
      </c>
    </row>
    <row r="343" spans="1:4" x14ac:dyDescent="0.25">
      <c r="A343" s="73">
        <v>89028</v>
      </c>
      <c r="B343" s="74" t="s">
        <v>399</v>
      </c>
      <c r="C343" s="75" t="s">
        <v>347</v>
      </c>
      <c r="D343" s="76">
        <v>122.77</v>
      </c>
    </row>
    <row r="344" spans="1:4" ht="25.5" x14ac:dyDescent="0.25">
      <c r="A344" s="77">
        <v>89032</v>
      </c>
      <c r="B344" s="70" t="s">
        <v>400</v>
      </c>
      <c r="C344" s="71" t="s">
        <v>347</v>
      </c>
      <c r="D344" s="72">
        <v>112.62</v>
      </c>
    </row>
    <row r="345" spans="1:4" ht="25.5" x14ac:dyDescent="0.25">
      <c r="A345" s="73">
        <v>89035</v>
      </c>
      <c r="B345" s="74" t="s">
        <v>401</v>
      </c>
      <c r="C345" s="75" t="s">
        <v>347</v>
      </c>
      <c r="D345" s="76">
        <v>104.98</v>
      </c>
    </row>
    <row r="346" spans="1:4" ht="25.5" x14ac:dyDescent="0.25">
      <c r="A346" s="77">
        <v>89225</v>
      </c>
      <c r="B346" s="70" t="s">
        <v>402</v>
      </c>
      <c r="C346" s="71" t="s">
        <v>347</v>
      </c>
      <c r="D346" s="72">
        <v>4.0599999999999996</v>
      </c>
    </row>
    <row r="347" spans="1:4" ht="25.5" x14ac:dyDescent="0.25">
      <c r="A347" s="73">
        <v>89234</v>
      </c>
      <c r="B347" s="74" t="s">
        <v>403</v>
      </c>
      <c r="C347" s="75" t="s">
        <v>347</v>
      </c>
      <c r="D347" s="76">
        <v>379.38</v>
      </c>
    </row>
    <row r="348" spans="1:4" ht="25.5" x14ac:dyDescent="0.25">
      <c r="A348" s="77">
        <v>89242</v>
      </c>
      <c r="B348" s="70" t="s">
        <v>404</v>
      </c>
      <c r="C348" s="71" t="s">
        <v>347</v>
      </c>
      <c r="D348" s="72">
        <v>891.01</v>
      </c>
    </row>
    <row r="349" spans="1:4" ht="25.5" x14ac:dyDescent="0.25">
      <c r="A349" s="73">
        <v>89250</v>
      </c>
      <c r="B349" s="74" t="s">
        <v>405</v>
      </c>
      <c r="C349" s="75" t="s">
        <v>347</v>
      </c>
      <c r="D349" s="76">
        <v>772.47</v>
      </c>
    </row>
    <row r="350" spans="1:4" ht="25.5" x14ac:dyDescent="0.25">
      <c r="A350" s="77">
        <v>89257</v>
      </c>
      <c r="B350" s="70" t="s">
        <v>406</v>
      </c>
      <c r="C350" s="71" t="s">
        <v>347</v>
      </c>
      <c r="D350" s="72">
        <v>214.71</v>
      </c>
    </row>
    <row r="351" spans="1:4" ht="25.5" x14ac:dyDescent="0.25">
      <c r="A351" s="73">
        <v>89272</v>
      </c>
      <c r="B351" s="74" t="s">
        <v>407</v>
      </c>
      <c r="C351" s="75" t="s">
        <v>347</v>
      </c>
      <c r="D351" s="76">
        <v>106.27</v>
      </c>
    </row>
    <row r="352" spans="1:4" ht="25.5" x14ac:dyDescent="0.25">
      <c r="A352" s="77">
        <v>89278</v>
      </c>
      <c r="B352" s="70" t="s">
        <v>408</v>
      </c>
      <c r="C352" s="71" t="s">
        <v>347</v>
      </c>
      <c r="D352" s="72">
        <v>7.25</v>
      </c>
    </row>
    <row r="353" spans="1:4" ht="25.5" x14ac:dyDescent="0.25">
      <c r="A353" s="73">
        <v>89843</v>
      </c>
      <c r="B353" s="74" t="s">
        <v>409</v>
      </c>
      <c r="C353" s="75" t="s">
        <v>347</v>
      </c>
      <c r="D353" s="76">
        <v>124.12</v>
      </c>
    </row>
    <row r="354" spans="1:4" ht="38.25" x14ac:dyDescent="0.25">
      <c r="A354" s="77">
        <v>89876</v>
      </c>
      <c r="B354" s="70" t="s">
        <v>410</v>
      </c>
      <c r="C354" s="71" t="s">
        <v>347</v>
      </c>
      <c r="D354" s="72">
        <v>181.37</v>
      </c>
    </row>
    <row r="355" spans="1:4" ht="38.25" x14ac:dyDescent="0.25">
      <c r="A355" s="73">
        <v>89883</v>
      </c>
      <c r="B355" s="74" t="s">
        <v>411</v>
      </c>
      <c r="C355" s="75" t="s">
        <v>347</v>
      </c>
      <c r="D355" s="76">
        <v>200.61</v>
      </c>
    </row>
    <row r="356" spans="1:4" ht="25.5" x14ac:dyDescent="0.25">
      <c r="A356" s="77">
        <v>90586</v>
      </c>
      <c r="B356" s="70" t="s">
        <v>412</v>
      </c>
      <c r="C356" s="71" t="s">
        <v>347</v>
      </c>
      <c r="D356" s="72">
        <v>1.64</v>
      </c>
    </row>
    <row r="357" spans="1:4" ht="25.5" x14ac:dyDescent="0.25">
      <c r="A357" s="73">
        <v>90625</v>
      </c>
      <c r="B357" s="74" t="s">
        <v>413</v>
      </c>
      <c r="C357" s="75" t="s">
        <v>347</v>
      </c>
      <c r="D357" s="76">
        <v>6.14</v>
      </c>
    </row>
    <row r="358" spans="1:4" ht="25.5" x14ac:dyDescent="0.25">
      <c r="A358" s="77">
        <v>90631</v>
      </c>
      <c r="B358" s="70" t="s">
        <v>414</v>
      </c>
      <c r="C358" s="71" t="s">
        <v>347</v>
      </c>
      <c r="D358" s="72">
        <v>91.26</v>
      </c>
    </row>
    <row r="359" spans="1:4" ht="25.5" x14ac:dyDescent="0.25">
      <c r="A359" s="73">
        <v>90637</v>
      </c>
      <c r="B359" s="74" t="s">
        <v>415</v>
      </c>
      <c r="C359" s="75" t="s">
        <v>347</v>
      </c>
      <c r="D359" s="76">
        <v>11.78</v>
      </c>
    </row>
    <row r="360" spans="1:4" ht="25.5" x14ac:dyDescent="0.25">
      <c r="A360" s="77">
        <v>90643</v>
      </c>
      <c r="B360" s="70" t="s">
        <v>416</v>
      </c>
      <c r="C360" s="71" t="s">
        <v>347</v>
      </c>
      <c r="D360" s="72">
        <v>14.97</v>
      </c>
    </row>
    <row r="361" spans="1:4" ht="25.5" x14ac:dyDescent="0.25">
      <c r="A361" s="73">
        <v>90650</v>
      </c>
      <c r="B361" s="74" t="s">
        <v>417</v>
      </c>
      <c r="C361" s="75" t="s">
        <v>347</v>
      </c>
      <c r="D361" s="76">
        <v>9.51</v>
      </c>
    </row>
    <row r="362" spans="1:4" x14ac:dyDescent="0.25">
      <c r="A362" s="77">
        <v>90656</v>
      </c>
      <c r="B362" s="70" t="s">
        <v>418</v>
      </c>
      <c r="C362" s="71" t="s">
        <v>347</v>
      </c>
      <c r="D362" s="72">
        <v>11.72</v>
      </c>
    </row>
    <row r="363" spans="1:4" x14ac:dyDescent="0.25">
      <c r="A363" s="73">
        <v>90662</v>
      </c>
      <c r="B363" s="74" t="s">
        <v>419</v>
      </c>
      <c r="C363" s="75" t="s">
        <v>347</v>
      </c>
      <c r="D363" s="76">
        <v>12.18</v>
      </c>
    </row>
    <row r="364" spans="1:4" ht="38.25" x14ac:dyDescent="0.25">
      <c r="A364" s="77">
        <v>90668</v>
      </c>
      <c r="B364" s="70" t="s">
        <v>420</v>
      </c>
      <c r="C364" s="71" t="s">
        <v>347</v>
      </c>
      <c r="D364" s="72">
        <v>18.57</v>
      </c>
    </row>
    <row r="365" spans="1:4" ht="38.25" x14ac:dyDescent="0.25">
      <c r="A365" s="73">
        <v>90674</v>
      </c>
      <c r="B365" s="74" t="s">
        <v>421</v>
      </c>
      <c r="C365" s="75" t="s">
        <v>347</v>
      </c>
      <c r="D365" s="76">
        <v>374.34</v>
      </c>
    </row>
    <row r="366" spans="1:4" ht="38.25" x14ac:dyDescent="0.25">
      <c r="A366" s="77">
        <v>90680</v>
      </c>
      <c r="B366" s="70" t="s">
        <v>422</v>
      </c>
      <c r="C366" s="71" t="s">
        <v>347</v>
      </c>
      <c r="D366" s="72">
        <v>222.69</v>
      </c>
    </row>
    <row r="367" spans="1:4" ht="25.5" x14ac:dyDescent="0.25">
      <c r="A367" s="73">
        <v>90686</v>
      </c>
      <c r="B367" s="74" t="s">
        <v>423</v>
      </c>
      <c r="C367" s="75" t="s">
        <v>347</v>
      </c>
      <c r="D367" s="76">
        <v>99.68</v>
      </c>
    </row>
    <row r="368" spans="1:4" ht="25.5" x14ac:dyDescent="0.25">
      <c r="A368" s="77">
        <v>90692</v>
      </c>
      <c r="B368" s="70" t="s">
        <v>424</v>
      </c>
      <c r="C368" s="71" t="s">
        <v>347</v>
      </c>
      <c r="D368" s="72">
        <v>78.37</v>
      </c>
    </row>
    <row r="369" spans="1:4" ht="25.5" x14ac:dyDescent="0.25">
      <c r="A369" s="73">
        <v>90964</v>
      </c>
      <c r="B369" s="74" t="s">
        <v>425</v>
      </c>
      <c r="C369" s="75" t="s">
        <v>347</v>
      </c>
      <c r="D369" s="76">
        <v>17.52</v>
      </c>
    </row>
    <row r="370" spans="1:4" ht="25.5" x14ac:dyDescent="0.25">
      <c r="A370" s="77">
        <v>90972</v>
      </c>
      <c r="B370" s="70" t="s">
        <v>426</v>
      </c>
      <c r="C370" s="71" t="s">
        <v>347</v>
      </c>
      <c r="D370" s="72">
        <v>43.87</v>
      </c>
    </row>
    <row r="371" spans="1:4" ht="25.5" x14ac:dyDescent="0.25">
      <c r="A371" s="73">
        <v>90979</v>
      </c>
      <c r="B371" s="74" t="s">
        <v>427</v>
      </c>
      <c r="C371" s="75" t="s">
        <v>347</v>
      </c>
      <c r="D371" s="76">
        <v>113.34</v>
      </c>
    </row>
    <row r="372" spans="1:4" ht="25.5" x14ac:dyDescent="0.25">
      <c r="A372" s="77">
        <v>90991</v>
      </c>
      <c r="B372" s="70" t="s">
        <v>428</v>
      </c>
      <c r="C372" s="71" t="s">
        <v>347</v>
      </c>
      <c r="D372" s="72">
        <v>114.84</v>
      </c>
    </row>
    <row r="373" spans="1:4" ht="25.5" x14ac:dyDescent="0.25">
      <c r="A373" s="73">
        <v>90999</v>
      </c>
      <c r="B373" s="74" t="s">
        <v>429</v>
      </c>
      <c r="C373" s="75" t="s">
        <v>347</v>
      </c>
      <c r="D373" s="76">
        <v>58.06</v>
      </c>
    </row>
    <row r="374" spans="1:4" ht="25.5" x14ac:dyDescent="0.25">
      <c r="A374" s="77">
        <v>91031</v>
      </c>
      <c r="B374" s="70" t="s">
        <v>430</v>
      </c>
      <c r="C374" s="71" t="s">
        <v>347</v>
      </c>
      <c r="D374" s="72">
        <v>133.86000000000001</v>
      </c>
    </row>
    <row r="375" spans="1:4" ht="25.5" x14ac:dyDescent="0.25">
      <c r="A375" s="73">
        <v>91277</v>
      </c>
      <c r="B375" s="74" t="s">
        <v>431</v>
      </c>
      <c r="C375" s="75" t="s">
        <v>347</v>
      </c>
      <c r="D375" s="76">
        <v>7.25</v>
      </c>
    </row>
    <row r="376" spans="1:4" ht="38.25" x14ac:dyDescent="0.25">
      <c r="A376" s="77">
        <v>91283</v>
      </c>
      <c r="B376" s="70" t="s">
        <v>432</v>
      </c>
      <c r="C376" s="71" t="s">
        <v>347</v>
      </c>
      <c r="D376" s="72">
        <v>16.440000000000001</v>
      </c>
    </row>
    <row r="377" spans="1:4" ht="38.25" x14ac:dyDescent="0.25">
      <c r="A377" s="73">
        <v>91386</v>
      </c>
      <c r="B377" s="74" t="s">
        <v>433</v>
      </c>
      <c r="C377" s="75" t="s">
        <v>347</v>
      </c>
      <c r="D377" s="76">
        <v>142.55000000000001</v>
      </c>
    </row>
    <row r="378" spans="1:4" ht="25.5" x14ac:dyDescent="0.25">
      <c r="A378" s="77">
        <v>91533</v>
      </c>
      <c r="B378" s="70" t="s">
        <v>434</v>
      </c>
      <c r="C378" s="71" t="s">
        <v>347</v>
      </c>
      <c r="D378" s="72">
        <v>23.71</v>
      </c>
    </row>
    <row r="379" spans="1:4" ht="38.25" x14ac:dyDescent="0.25">
      <c r="A379" s="73">
        <v>91634</v>
      </c>
      <c r="B379" s="74" t="s">
        <v>435</v>
      </c>
      <c r="C379" s="75" t="s">
        <v>347</v>
      </c>
      <c r="D379" s="76">
        <v>122.18</v>
      </c>
    </row>
    <row r="380" spans="1:4" ht="38.25" x14ac:dyDescent="0.25">
      <c r="A380" s="77">
        <v>91645</v>
      </c>
      <c r="B380" s="70" t="s">
        <v>436</v>
      </c>
      <c r="C380" s="71" t="s">
        <v>347</v>
      </c>
      <c r="D380" s="72">
        <v>261.89</v>
      </c>
    </row>
    <row r="381" spans="1:4" ht="25.5" x14ac:dyDescent="0.25">
      <c r="A381" s="73">
        <v>91692</v>
      </c>
      <c r="B381" s="74" t="s">
        <v>437</v>
      </c>
      <c r="C381" s="75" t="s">
        <v>347</v>
      </c>
      <c r="D381" s="76">
        <v>20.53</v>
      </c>
    </row>
    <row r="382" spans="1:4" ht="25.5" x14ac:dyDescent="0.25">
      <c r="A382" s="77">
        <v>92043</v>
      </c>
      <c r="B382" s="70" t="s">
        <v>438</v>
      </c>
      <c r="C382" s="71" t="s">
        <v>347</v>
      </c>
      <c r="D382" s="72">
        <v>8</v>
      </c>
    </row>
    <row r="383" spans="1:4" ht="38.25" x14ac:dyDescent="0.25">
      <c r="A383" s="73">
        <v>92106</v>
      </c>
      <c r="B383" s="74" t="s">
        <v>439</v>
      </c>
      <c r="C383" s="75" t="s">
        <v>347</v>
      </c>
      <c r="D383" s="76">
        <v>172.01</v>
      </c>
    </row>
    <row r="384" spans="1:4" ht="25.5" x14ac:dyDescent="0.25">
      <c r="A384" s="77">
        <v>92112</v>
      </c>
      <c r="B384" s="70" t="s">
        <v>440</v>
      </c>
      <c r="C384" s="71" t="s">
        <v>347</v>
      </c>
      <c r="D384" s="72">
        <v>2.35</v>
      </c>
    </row>
    <row r="385" spans="1:4" x14ac:dyDescent="0.25">
      <c r="A385" s="73">
        <v>92118</v>
      </c>
      <c r="B385" s="74" t="s">
        <v>441</v>
      </c>
      <c r="C385" s="75" t="s">
        <v>347</v>
      </c>
      <c r="D385" s="76">
        <v>0.16</v>
      </c>
    </row>
    <row r="386" spans="1:4" x14ac:dyDescent="0.25">
      <c r="A386" s="77">
        <v>92138</v>
      </c>
      <c r="B386" s="70" t="s">
        <v>442</v>
      </c>
      <c r="C386" s="71" t="s">
        <v>347</v>
      </c>
      <c r="D386" s="72">
        <v>58.9</v>
      </c>
    </row>
    <row r="387" spans="1:4" ht="25.5" x14ac:dyDescent="0.25">
      <c r="A387" s="73">
        <v>92145</v>
      </c>
      <c r="B387" s="74" t="s">
        <v>443</v>
      </c>
      <c r="C387" s="75" t="s">
        <v>347</v>
      </c>
      <c r="D387" s="76">
        <v>52.28</v>
      </c>
    </row>
    <row r="388" spans="1:4" ht="38.25" x14ac:dyDescent="0.25">
      <c r="A388" s="77">
        <v>92242</v>
      </c>
      <c r="B388" s="70" t="s">
        <v>444</v>
      </c>
      <c r="C388" s="71" t="s">
        <v>347</v>
      </c>
      <c r="D388" s="72">
        <v>229.38</v>
      </c>
    </row>
    <row r="389" spans="1:4" ht="25.5" x14ac:dyDescent="0.25">
      <c r="A389" s="73">
        <v>92716</v>
      </c>
      <c r="B389" s="74" t="s">
        <v>445</v>
      </c>
      <c r="C389" s="75" t="s">
        <v>347</v>
      </c>
      <c r="D389" s="76">
        <v>17.91</v>
      </c>
    </row>
    <row r="390" spans="1:4" ht="25.5" x14ac:dyDescent="0.25">
      <c r="A390" s="77">
        <v>92960</v>
      </c>
      <c r="B390" s="70" t="s">
        <v>446</v>
      </c>
      <c r="C390" s="71" t="s">
        <v>347</v>
      </c>
      <c r="D390" s="72">
        <v>13.92</v>
      </c>
    </row>
    <row r="391" spans="1:4" x14ac:dyDescent="0.25">
      <c r="A391" s="73">
        <v>92966</v>
      </c>
      <c r="B391" s="74" t="s">
        <v>447</v>
      </c>
      <c r="C391" s="75" t="s">
        <v>347</v>
      </c>
      <c r="D391" s="76">
        <v>18.63</v>
      </c>
    </row>
    <row r="392" spans="1:4" ht="38.25" x14ac:dyDescent="0.25">
      <c r="A392" s="77">
        <v>93224</v>
      </c>
      <c r="B392" s="70" t="s">
        <v>448</v>
      </c>
      <c r="C392" s="71" t="s">
        <v>347</v>
      </c>
      <c r="D392" s="72">
        <v>555.07000000000005</v>
      </c>
    </row>
    <row r="393" spans="1:4" ht="25.5" x14ac:dyDescent="0.25">
      <c r="A393" s="73">
        <v>93233</v>
      </c>
      <c r="B393" s="74" t="s">
        <v>449</v>
      </c>
      <c r="C393" s="75" t="s">
        <v>347</v>
      </c>
      <c r="D393" s="76">
        <v>6.98</v>
      </c>
    </row>
    <row r="394" spans="1:4" ht="25.5" x14ac:dyDescent="0.25">
      <c r="A394" s="77">
        <v>93272</v>
      </c>
      <c r="B394" s="70" t="s">
        <v>450</v>
      </c>
      <c r="C394" s="71" t="s">
        <v>347</v>
      </c>
      <c r="D394" s="72">
        <v>75.47</v>
      </c>
    </row>
    <row r="395" spans="1:4" ht="25.5" x14ac:dyDescent="0.25">
      <c r="A395" s="73">
        <v>93281</v>
      </c>
      <c r="B395" s="74" t="s">
        <v>451</v>
      </c>
      <c r="C395" s="75" t="s">
        <v>347</v>
      </c>
      <c r="D395" s="76">
        <v>15.82</v>
      </c>
    </row>
    <row r="396" spans="1:4" ht="25.5" x14ac:dyDescent="0.25">
      <c r="A396" s="77">
        <v>93287</v>
      </c>
      <c r="B396" s="70" t="s">
        <v>452</v>
      </c>
      <c r="C396" s="71" t="s">
        <v>347</v>
      </c>
      <c r="D396" s="72">
        <v>347.6</v>
      </c>
    </row>
    <row r="397" spans="1:4" ht="38.25" x14ac:dyDescent="0.25">
      <c r="A397" s="73">
        <v>93402</v>
      </c>
      <c r="B397" s="74" t="s">
        <v>453</v>
      </c>
      <c r="C397" s="75" t="s">
        <v>347</v>
      </c>
      <c r="D397" s="76">
        <v>136.19</v>
      </c>
    </row>
    <row r="398" spans="1:4" ht="38.25" x14ac:dyDescent="0.25">
      <c r="A398" s="77">
        <v>93408</v>
      </c>
      <c r="B398" s="70" t="s">
        <v>10960</v>
      </c>
      <c r="C398" s="71" t="s">
        <v>347</v>
      </c>
      <c r="D398" s="72">
        <v>57.23</v>
      </c>
    </row>
    <row r="399" spans="1:4" ht="25.5" x14ac:dyDescent="0.25">
      <c r="A399" s="73">
        <v>93415</v>
      </c>
      <c r="B399" s="74" t="s">
        <v>454</v>
      </c>
      <c r="C399" s="75" t="s">
        <v>347</v>
      </c>
      <c r="D399" s="76">
        <v>11.44</v>
      </c>
    </row>
    <row r="400" spans="1:4" x14ac:dyDescent="0.25">
      <c r="A400" s="77">
        <v>93421</v>
      </c>
      <c r="B400" s="70" t="s">
        <v>455</v>
      </c>
      <c r="C400" s="71" t="s">
        <v>347</v>
      </c>
      <c r="D400" s="72">
        <v>44.38</v>
      </c>
    </row>
    <row r="401" spans="1:4" x14ac:dyDescent="0.25">
      <c r="A401" s="73">
        <v>93427</v>
      </c>
      <c r="B401" s="74" t="s">
        <v>456</v>
      </c>
      <c r="C401" s="75" t="s">
        <v>347</v>
      </c>
      <c r="D401" s="76">
        <v>100.51</v>
      </c>
    </row>
    <row r="402" spans="1:4" ht="25.5" x14ac:dyDescent="0.25">
      <c r="A402" s="77">
        <v>93433</v>
      </c>
      <c r="B402" s="70" t="s">
        <v>457</v>
      </c>
      <c r="C402" s="71" t="s">
        <v>347</v>
      </c>
      <c r="D402" s="72">
        <v>1913.67</v>
      </c>
    </row>
    <row r="403" spans="1:4" ht="25.5" x14ac:dyDescent="0.25">
      <c r="A403" s="73">
        <v>93439</v>
      </c>
      <c r="B403" s="74" t="s">
        <v>458</v>
      </c>
      <c r="C403" s="75" t="s">
        <v>347</v>
      </c>
      <c r="D403" s="76">
        <v>101.82</v>
      </c>
    </row>
    <row r="404" spans="1:4" ht="25.5" x14ac:dyDescent="0.25">
      <c r="A404" s="77">
        <v>95121</v>
      </c>
      <c r="B404" s="70" t="s">
        <v>459</v>
      </c>
      <c r="C404" s="71" t="s">
        <v>347</v>
      </c>
      <c r="D404" s="72">
        <v>210.59</v>
      </c>
    </row>
    <row r="405" spans="1:4" ht="25.5" x14ac:dyDescent="0.25">
      <c r="A405" s="73">
        <v>95127</v>
      </c>
      <c r="B405" s="74" t="s">
        <v>460</v>
      </c>
      <c r="C405" s="75" t="s">
        <v>347</v>
      </c>
      <c r="D405" s="76">
        <v>128.29</v>
      </c>
    </row>
    <row r="406" spans="1:4" ht="25.5" x14ac:dyDescent="0.25">
      <c r="A406" s="77">
        <v>95133</v>
      </c>
      <c r="B406" s="70" t="s">
        <v>461</v>
      </c>
      <c r="C406" s="71" t="s">
        <v>347</v>
      </c>
      <c r="D406" s="72">
        <v>98.34</v>
      </c>
    </row>
    <row r="407" spans="1:4" x14ac:dyDescent="0.25">
      <c r="A407" s="73">
        <v>95139</v>
      </c>
      <c r="B407" s="74" t="s">
        <v>462</v>
      </c>
      <c r="C407" s="75" t="s">
        <v>347</v>
      </c>
      <c r="D407" s="76">
        <v>0.06</v>
      </c>
    </row>
    <row r="408" spans="1:4" ht="25.5" x14ac:dyDescent="0.25">
      <c r="A408" s="77">
        <v>95212</v>
      </c>
      <c r="B408" s="70" t="s">
        <v>463</v>
      </c>
      <c r="C408" s="71" t="s">
        <v>347</v>
      </c>
      <c r="D408" s="72">
        <v>82.59</v>
      </c>
    </row>
    <row r="409" spans="1:4" x14ac:dyDescent="0.25">
      <c r="A409" s="73">
        <v>95218</v>
      </c>
      <c r="B409" s="74" t="s">
        <v>464</v>
      </c>
      <c r="C409" s="75" t="s">
        <v>347</v>
      </c>
      <c r="D409" s="76">
        <v>20.5</v>
      </c>
    </row>
    <row r="410" spans="1:4" x14ac:dyDescent="0.25">
      <c r="A410" s="77">
        <v>95258</v>
      </c>
      <c r="B410" s="70" t="s">
        <v>465</v>
      </c>
      <c r="C410" s="71" t="s">
        <v>347</v>
      </c>
      <c r="D410" s="72">
        <v>18.260000000000002</v>
      </c>
    </row>
    <row r="411" spans="1:4" ht="25.5" x14ac:dyDescent="0.25">
      <c r="A411" s="73">
        <v>95264</v>
      </c>
      <c r="B411" s="74" t="s">
        <v>466</v>
      </c>
      <c r="C411" s="75" t="s">
        <v>347</v>
      </c>
      <c r="D411" s="76">
        <v>5.01</v>
      </c>
    </row>
    <row r="412" spans="1:4" ht="25.5" x14ac:dyDescent="0.25">
      <c r="A412" s="77">
        <v>95270</v>
      </c>
      <c r="B412" s="70" t="s">
        <v>467</v>
      </c>
      <c r="C412" s="71" t="s">
        <v>347</v>
      </c>
      <c r="D412" s="72">
        <v>7.24</v>
      </c>
    </row>
    <row r="413" spans="1:4" ht="25.5" x14ac:dyDescent="0.25">
      <c r="A413" s="73">
        <v>95276</v>
      </c>
      <c r="B413" s="74" t="s">
        <v>468</v>
      </c>
      <c r="C413" s="75" t="s">
        <v>347</v>
      </c>
      <c r="D413" s="76">
        <v>2.9</v>
      </c>
    </row>
    <row r="414" spans="1:4" ht="25.5" x14ac:dyDescent="0.25">
      <c r="A414" s="77">
        <v>95282</v>
      </c>
      <c r="B414" s="70" t="s">
        <v>469</v>
      </c>
      <c r="C414" s="71" t="s">
        <v>347</v>
      </c>
      <c r="D414" s="72">
        <v>7.22</v>
      </c>
    </row>
    <row r="415" spans="1:4" ht="25.5" x14ac:dyDescent="0.25">
      <c r="A415" s="73">
        <v>95620</v>
      </c>
      <c r="B415" s="74" t="s">
        <v>470</v>
      </c>
      <c r="C415" s="75" t="s">
        <v>347</v>
      </c>
      <c r="D415" s="76">
        <v>17.84</v>
      </c>
    </row>
    <row r="416" spans="1:4" ht="25.5" x14ac:dyDescent="0.25">
      <c r="A416" s="77">
        <v>95631</v>
      </c>
      <c r="B416" s="70" t="s">
        <v>471</v>
      </c>
      <c r="C416" s="71" t="s">
        <v>347</v>
      </c>
      <c r="D416" s="72">
        <v>128.61000000000001</v>
      </c>
    </row>
    <row r="417" spans="1:4" ht="25.5" x14ac:dyDescent="0.25">
      <c r="A417" s="73">
        <v>95702</v>
      </c>
      <c r="B417" s="74" t="s">
        <v>472</v>
      </c>
      <c r="C417" s="75" t="s">
        <v>347</v>
      </c>
      <c r="D417" s="76">
        <v>28.13</v>
      </c>
    </row>
    <row r="418" spans="1:4" ht="25.5" x14ac:dyDescent="0.25">
      <c r="A418" s="77">
        <v>95708</v>
      </c>
      <c r="B418" s="70" t="s">
        <v>473</v>
      </c>
      <c r="C418" s="71" t="s">
        <v>347</v>
      </c>
      <c r="D418" s="72">
        <v>107.52</v>
      </c>
    </row>
    <row r="419" spans="1:4" ht="25.5" x14ac:dyDescent="0.25">
      <c r="A419" s="73">
        <v>95714</v>
      </c>
      <c r="B419" s="74" t="s">
        <v>474</v>
      </c>
      <c r="C419" s="75" t="s">
        <v>347</v>
      </c>
      <c r="D419" s="76">
        <v>143.30000000000001</v>
      </c>
    </row>
    <row r="420" spans="1:4" ht="38.25" x14ac:dyDescent="0.25">
      <c r="A420" s="77">
        <v>95720</v>
      </c>
      <c r="B420" s="70" t="s">
        <v>475</v>
      </c>
      <c r="C420" s="71" t="s">
        <v>347</v>
      </c>
      <c r="D420" s="72">
        <v>140.61000000000001</v>
      </c>
    </row>
    <row r="421" spans="1:4" ht="25.5" x14ac:dyDescent="0.25">
      <c r="A421" s="73">
        <v>95872</v>
      </c>
      <c r="B421" s="74" t="s">
        <v>476</v>
      </c>
      <c r="C421" s="75" t="s">
        <v>347</v>
      </c>
      <c r="D421" s="76">
        <v>170.38</v>
      </c>
    </row>
    <row r="422" spans="1:4" ht="25.5" x14ac:dyDescent="0.25">
      <c r="A422" s="77">
        <v>96013</v>
      </c>
      <c r="B422" s="70" t="s">
        <v>477</v>
      </c>
      <c r="C422" s="71" t="s">
        <v>347</v>
      </c>
      <c r="D422" s="72">
        <v>145.59</v>
      </c>
    </row>
    <row r="423" spans="1:4" ht="25.5" x14ac:dyDescent="0.25">
      <c r="A423" s="73">
        <v>96020</v>
      </c>
      <c r="B423" s="74" t="s">
        <v>478</v>
      </c>
      <c r="C423" s="75" t="s">
        <v>347</v>
      </c>
      <c r="D423" s="76">
        <v>145.35</v>
      </c>
    </row>
    <row r="424" spans="1:4" ht="25.5" x14ac:dyDescent="0.25">
      <c r="A424" s="77">
        <v>96028</v>
      </c>
      <c r="B424" s="70" t="s">
        <v>479</v>
      </c>
      <c r="C424" s="71" t="s">
        <v>347</v>
      </c>
      <c r="D424" s="72">
        <v>109.05</v>
      </c>
    </row>
    <row r="425" spans="1:4" ht="25.5" x14ac:dyDescent="0.25">
      <c r="A425" s="73">
        <v>96035</v>
      </c>
      <c r="B425" s="74" t="s">
        <v>480</v>
      </c>
      <c r="C425" s="75" t="s">
        <v>347</v>
      </c>
      <c r="D425" s="76">
        <v>149.72</v>
      </c>
    </row>
    <row r="426" spans="1:4" ht="25.5" x14ac:dyDescent="0.25">
      <c r="A426" s="77">
        <v>96157</v>
      </c>
      <c r="B426" s="70" t="s">
        <v>481</v>
      </c>
      <c r="C426" s="71" t="s">
        <v>347</v>
      </c>
      <c r="D426" s="72">
        <v>109.29</v>
      </c>
    </row>
    <row r="427" spans="1:4" ht="25.5" x14ac:dyDescent="0.25">
      <c r="A427" s="73">
        <v>96158</v>
      </c>
      <c r="B427" s="74" t="s">
        <v>482</v>
      </c>
      <c r="C427" s="75" t="s">
        <v>347</v>
      </c>
      <c r="D427" s="76">
        <v>85.19</v>
      </c>
    </row>
    <row r="428" spans="1:4" ht="25.5" x14ac:dyDescent="0.25">
      <c r="A428" s="77">
        <v>96245</v>
      </c>
      <c r="B428" s="70" t="s">
        <v>483</v>
      </c>
      <c r="C428" s="71" t="s">
        <v>347</v>
      </c>
      <c r="D428" s="72">
        <v>63.37</v>
      </c>
    </row>
    <row r="429" spans="1:4" ht="25.5" x14ac:dyDescent="0.25">
      <c r="A429" s="73">
        <v>96303</v>
      </c>
      <c r="B429" s="74" t="s">
        <v>484</v>
      </c>
      <c r="C429" s="75" t="s">
        <v>347</v>
      </c>
      <c r="D429" s="76">
        <v>139.81</v>
      </c>
    </row>
    <row r="430" spans="1:4" ht="25.5" x14ac:dyDescent="0.25">
      <c r="A430" s="77">
        <v>96309</v>
      </c>
      <c r="B430" s="70" t="s">
        <v>485</v>
      </c>
      <c r="C430" s="71" t="s">
        <v>347</v>
      </c>
      <c r="D430" s="72">
        <v>1.38</v>
      </c>
    </row>
    <row r="431" spans="1:4" ht="25.5" x14ac:dyDescent="0.25">
      <c r="A431" s="73">
        <v>96463</v>
      </c>
      <c r="B431" s="74" t="s">
        <v>486</v>
      </c>
      <c r="C431" s="75" t="s">
        <v>347</v>
      </c>
      <c r="D431" s="76">
        <v>120.17</v>
      </c>
    </row>
    <row r="432" spans="1:4" ht="25.5" x14ac:dyDescent="0.25">
      <c r="A432" s="77">
        <v>98764</v>
      </c>
      <c r="B432" s="70" t="s">
        <v>487</v>
      </c>
      <c r="C432" s="71" t="s">
        <v>347</v>
      </c>
      <c r="D432" s="72">
        <v>4.04</v>
      </c>
    </row>
    <row r="433" spans="1:4" ht="25.5" x14ac:dyDescent="0.25">
      <c r="A433" s="73">
        <v>99833</v>
      </c>
      <c r="B433" s="74" t="s">
        <v>488</v>
      </c>
      <c r="C433" s="75" t="s">
        <v>347</v>
      </c>
      <c r="D433" s="76">
        <v>1.44</v>
      </c>
    </row>
    <row r="434" spans="1:4" x14ac:dyDescent="0.25">
      <c r="A434" s="77">
        <v>10</v>
      </c>
      <c r="B434" s="70" t="s">
        <v>489</v>
      </c>
      <c r="C434" s="71"/>
      <c r="D434" s="72"/>
    </row>
    <row r="435" spans="1:4" ht="25.5" x14ac:dyDescent="0.25">
      <c r="A435" s="73">
        <v>641</v>
      </c>
      <c r="B435" s="74" t="s">
        <v>490</v>
      </c>
      <c r="C435" s="75" t="s">
        <v>347</v>
      </c>
      <c r="D435" s="76">
        <v>444.76</v>
      </c>
    </row>
    <row r="436" spans="1:4" x14ac:dyDescent="0.25">
      <c r="A436" s="77">
        <v>10</v>
      </c>
      <c r="B436" s="70" t="s">
        <v>491</v>
      </c>
      <c r="C436" s="71"/>
      <c r="D436" s="72"/>
    </row>
    <row r="437" spans="1:4" x14ac:dyDescent="0.25">
      <c r="A437" s="73">
        <v>647</v>
      </c>
      <c r="B437" s="74" t="s">
        <v>492</v>
      </c>
      <c r="C437" s="75" t="s">
        <v>347</v>
      </c>
      <c r="D437" s="76">
        <v>900.49</v>
      </c>
    </row>
    <row r="438" spans="1:4" x14ac:dyDescent="0.25">
      <c r="A438" s="77">
        <v>327</v>
      </c>
      <c r="B438" s="70" t="s">
        <v>493</v>
      </c>
      <c r="C438" s="71"/>
      <c r="D438" s="72"/>
    </row>
    <row r="439" spans="1:4" ht="25.5" x14ac:dyDescent="0.25">
      <c r="A439" s="73">
        <v>5632</v>
      </c>
      <c r="B439" s="74" t="s">
        <v>494</v>
      </c>
      <c r="C439" s="75" t="s">
        <v>495</v>
      </c>
      <c r="D439" s="76">
        <v>48.66</v>
      </c>
    </row>
    <row r="440" spans="1:4" ht="38.25" x14ac:dyDescent="0.25">
      <c r="A440" s="77">
        <v>5679</v>
      </c>
      <c r="B440" s="70" t="s">
        <v>496</v>
      </c>
      <c r="C440" s="71" t="s">
        <v>495</v>
      </c>
      <c r="D440" s="72">
        <v>35.729999999999997</v>
      </c>
    </row>
    <row r="441" spans="1:4" ht="38.25" x14ac:dyDescent="0.25">
      <c r="A441" s="73">
        <v>5681</v>
      </c>
      <c r="B441" s="74" t="s">
        <v>497</v>
      </c>
      <c r="C441" s="75" t="s">
        <v>495</v>
      </c>
      <c r="D441" s="76">
        <v>33.92</v>
      </c>
    </row>
    <row r="442" spans="1:4" ht="25.5" x14ac:dyDescent="0.25">
      <c r="A442" s="77">
        <v>5685</v>
      </c>
      <c r="B442" s="70" t="s">
        <v>498</v>
      </c>
      <c r="C442" s="71" t="s">
        <v>495</v>
      </c>
      <c r="D442" s="72">
        <v>38.25</v>
      </c>
    </row>
    <row r="443" spans="1:4" ht="25.5" x14ac:dyDescent="0.25">
      <c r="A443" s="73">
        <v>5690</v>
      </c>
      <c r="B443" s="74" t="s">
        <v>499</v>
      </c>
      <c r="C443" s="75" t="s">
        <v>495</v>
      </c>
      <c r="D443" s="76">
        <v>2</v>
      </c>
    </row>
    <row r="444" spans="1:4" ht="25.5" x14ac:dyDescent="0.25">
      <c r="A444" s="77">
        <v>5806</v>
      </c>
      <c r="B444" s="70" t="s">
        <v>500</v>
      </c>
      <c r="C444" s="71" t="s">
        <v>495</v>
      </c>
      <c r="D444" s="72">
        <v>0.17</v>
      </c>
    </row>
    <row r="445" spans="1:4" ht="38.25" x14ac:dyDescent="0.25">
      <c r="A445" s="73">
        <v>5826</v>
      </c>
      <c r="B445" s="74" t="s">
        <v>501</v>
      </c>
      <c r="C445" s="75" t="s">
        <v>495</v>
      </c>
      <c r="D445" s="76">
        <v>26.64</v>
      </c>
    </row>
    <row r="446" spans="1:4" x14ac:dyDescent="0.25">
      <c r="A446" s="77">
        <v>5829</v>
      </c>
      <c r="B446" s="70" t="s">
        <v>502</v>
      </c>
      <c r="C446" s="71" t="s">
        <v>495</v>
      </c>
      <c r="D446" s="72">
        <v>110.73</v>
      </c>
    </row>
    <row r="447" spans="1:4" ht="25.5" x14ac:dyDescent="0.25">
      <c r="A447" s="73">
        <v>5837</v>
      </c>
      <c r="B447" s="74" t="s">
        <v>503</v>
      </c>
      <c r="C447" s="75" t="s">
        <v>495</v>
      </c>
      <c r="D447" s="76">
        <v>94.7</v>
      </c>
    </row>
    <row r="448" spans="1:4" ht="25.5" x14ac:dyDescent="0.25">
      <c r="A448" s="77">
        <v>5841</v>
      </c>
      <c r="B448" s="70" t="s">
        <v>504</v>
      </c>
      <c r="C448" s="71" t="s">
        <v>495</v>
      </c>
      <c r="D448" s="72">
        <v>2.2999999999999998</v>
      </c>
    </row>
    <row r="449" spans="1:4" x14ac:dyDescent="0.25">
      <c r="A449" s="73">
        <v>5845</v>
      </c>
      <c r="B449" s="74" t="s">
        <v>505</v>
      </c>
      <c r="C449" s="75" t="s">
        <v>495</v>
      </c>
      <c r="D449" s="76">
        <v>30.72</v>
      </c>
    </row>
    <row r="450" spans="1:4" ht="25.5" x14ac:dyDescent="0.25">
      <c r="A450" s="77">
        <v>5849</v>
      </c>
      <c r="B450" s="70" t="s">
        <v>506</v>
      </c>
      <c r="C450" s="71" t="s">
        <v>495</v>
      </c>
      <c r="D450" s="72">
        <v>49.08</v>
      </c>
    </row>
    <row r="451" spans="1:4" ht="25.5" x14ac:dyDescent="0.25">
      <c r="A451" s="73">
        <v>5853</v>
      </c>
      <c r="B451" s="74" t="s">
        <v>507</v>
      </c>
      <c r="C451" s="75" t="s">
        <v>495</v>
      </c>
      <c r="D451" s="76">
        <v>49.28</v>
      </c>
    </row>
    <row r="452" spans="1:4" ht="25.5" x14ac:dyDescent="0.25">
      <c r="A452" s="77">
        <v>5857</v>
      </c>
      <c r="B452" s="70" t="s">
        <v>508</v>
      </c>
      <c r="C452" s="71" t="s">
        <v>495</v>
      </c>
      <c r="D452" s="72">
        <v>118.63</v>
      </c>
    </row>
    <row r="453" spans="1:4" ht="25.5" x14ac:dyDescent="0.25">
      <c r="A453" s="73">
        <v>5865</v>
      </c>
      <c r="B453" s="74" t="s">
        <v>509</v>
      </c>
      <c r="C453" s="75" t="s">
        <v>495</v>
      </c>
      <c r="D453" s="76">
        <v>5.47</v>
      </c>
    </row>
    <row r="454" spans="1:4" ht="25.5" x14ac:dyDescent="0.25">
      <c r="A454" s="77">
        <v>5869</v>
      </c>
      <c r="B454" s="70" t="s">
        <v>510</v>
      </c>
      <c r="C454" s="71" t="s">
        <v>495</v>
      </c>
      <c r="D454" s="72">
        <v>42.4</v>
      </c>
    </row>
    <row r="455" spans="1:4" ht="38.25" x14ac:dyDescent="0.25">
      <c r="A455" s="73">
        <v>5877</v>
      </c>
      <c r="B455" s="74" t="s">
        <v>511</v>
      </c>
      <c r="C455" s="75" t="s">
        <v>495</v>
      </c>
      <c r="D455" s="76">
        <v>35.15</v>
      </c>
    </row>
    <row r="456" spans="1:4" ht="25.5" x14ac:dyDescent="0.25">
      <c r="A456" s="77">
        <v>5881</v>
      </c>
      <c r="B456" s="70" t="s">
        <v>512</v>
      </c>
      <c r="C456" s="71" t="s">
        <v>495</v>
      </c>
      <c r="D456" s="72">
        <v>44.91</v>
      </c>
    </row>
    <row r="457" spans="1:4" ht="38.25" x14ac:dyDescent="0.25">
      <c r="A457" s="73">
        <v>5884</v>
      </c>
      <c r="B457" s="74" t="s">
        <v>513</v>
      </c>
      <c r="C457" s="75" t="s">
        <v>495</v>
      </c>
      <c r="D457" s="76">
        <v>31.9</v>
      </c>
    </row>
    <row r="458" spans="1:4" ht="25.5" x14ac:dyDescent="0.25">
      <c r="A458" s="77">
        <v>5892</v>
      </c>
      <c r="B458" s="70" t="s">
        <v>514</v>
      </c>
      <c r="C458" s="71" t="s">
        <v>495</v>
      </c>
      <c r="D458" s="72">
        <v>27.58</v>
      </c>
    </row>
    <row r="459" spans="1:4" ht="25.5" x14ac:dyDescent="0.25">
      <c r="A459" s="73">
        <v>5896</v>
      </c>
      <c r="B459" s="74" t="s">
        <v>515</v>
      </c>
      <c r="C459" s="75" t="s">
        <v>495</v>
      </c>
      <c r="D459" s="76">
        <v>25.82</v>
      </c>
    </row>
    <row r="460" spans="1:4" ht="38.25" x14ac:dyDescent="0.25">
      <c r="A460" s="77">
        <v>5903</v>
      </c>
      <c r="B460" s="70" t="s">
        <v>516</v>
      </c>
      <c r="C460" s="71" t="s">
        <v>495</v>
      </c>
      <c r="D460" s="72">
        <v>32.71</v>
      </c>
    </row>
    <row r="461" spans="1:4" ht="25.5" x14ac:dyDescent="0.25">
      <c r="A461" s="73">
        <v>5911</v>
      </c>
      <c r="B461" s="74" t="s">
        <v>517</v>
      </c>
      <c r="C461" s="75" t="s">
        <v>495</v>
      </c>
      <c r="D461" s="76">
        <v>17.29</v>
      </c>
    </row>
    <row r="462" spans="1:4" ht="25.5" x14ac:dyDescent="0.25">
      <c r="A462" s="77">
        <v>5923</v>
      </c>
      <c r="B462" s="70" t="s">
        <v>518</v>
      </c>
      <c r="C462" s="71" t="s">
        <v>495</v>
      </c>
      <c r="D462" s="72">
        <v>1.57</v>
      </c>
    </row>
    <row r="463" spans="1:4" ht="38.25" x14ac:dyDescent="0.25">
      <c r="A463" s="73">
        <v>5930</v>
      </c>
      <c r="B463" s="74" t="s">
        <v>519</v>
      </c>
      <c r="C463" s="75" t="s">
        <v>495</v>
      </c>
      <c r="D463" s="76">
        <v>28.98</v>
      </c>
    </row>
    <row r="464" spans="1:4" ht="25.5" x14ac:dyDescent="0.25">
      <c r="A464" s="77">
        <v>5934</v>
      </c>
      <c r="B464" s="70" t="s">
        <v>520</v>
      </c>
      <c r="C464" s="71" t="s">
        <v>495</v>
      </c>
      <c r="D464" s="72">
        <v>49.29</v>
      </c>
    </row>
    <row r="465" spans="1:4" ht="25.5" x14ac:dyDescent="0.25">
      <c r="A465" s="73">
        <v>5942</v>
      </c>
      <c r="B465" s="74" t="s">
        <v>521</v>
      </c>
      <c r="C465" s="75" t="s">
        <v>495</v>
      </c>
      <c r="D465" s="76">
        <v>39.99</v>
      </c>
    </row>
    <row r="466" spans="1:4" ht="25.5" x14ac:dyDescent="0.25">
      <c r="A466" s="77">
        <v>5946</v>
      </c>
      <c r="B466" s="70" t="s">
        <v>522</v>
      </c>
      <c r="C466" s="71" t="s">
        <v>495</v>
      </c>
      <c r="D466" s="72">
        <v>49</v>
      </c>
    </row>
    <row r="467" spans="1:4" x14ac:dyDescent="0.25">
      <c r="A467" s="73">
        <v>5952</v>
      </c>
      <c r="B467" s="74" t="s">
        <v>523</v>
      </c>
      <c r="C467" s="75" t="s">
        <v>495</v>
      </c>
      <c r="D467" s="76">
        <v>17.170000000000002</v>
      </c>
    </row>
    <row r="468" spans="1:4" ht="25.5" x14ac:dyDescent="0.25">
      <c r="A468" s="77">
        <v>5954</v>
      </c>
      <c r="B468" s="70" t="s">
        <v>524</v>
      </c>
      <c r="C468" s="71" t="s">
        <v>495</v>
      </c>
      <c r="D468" s="72">
        <v>3.17</v>
      </c>
    </row>
    <row r="469" spans="1:4" ht="25.5" x14ac:dyDescent="0.25">
      <c r="A469" s="73">
        <v>5961</v>
      </c>
      <c r="B469" s="74" t="s">
        <v>525</v>
      </c>
      <c r="C469" s="75" t="s">
        <v>495</v>
      </c>
      <c r="D469" s="76">
        <v>31.7</v>
      </c>
    </row>
    <row r="470" spans="1:4" ht="25.5" x14ac:dyDescent="0.25">
      <c r="A470" s="77">
        <v>6260</v>
      </c>
      <c r="B470" s="70" t="s">
        <v>526</v>
      </c>
      <c r="C470" s="71" t="s">
        <v>495</v>
      </c>
      <c r="D470" s="72">
        <v>29.13</v>
      </c>
    </row>
    <row r="471" spans="1:4" ht="25.5" x14ac:dyDescent="0.25">
      <c r="A471" s="73">
        <v>6880</v>
      </c>
      <c r="B471" s="74" t="s">
        <v>527</v>
      </c>
      <c r="C471" s="75" t="s">
        <v>495</v>
      </c>
      <c r="D471" s="76">
        <v>48.49</v>
      </c>
    </row>
    <row r="472" spans="1:4" x14ac:dyDescent="0.25">
      <c r="A472" s="77">
        <v>7031</v>
      </c>
      <c r="B472" s="70" t="s">
        <v>528</v>
      </c>
      <c r="C472" s="71" t="s">
        <v>495</v>
      </c>
      <c r="D472" s="72">
        <v>3.75</v>
      </c>
    </row>
    <row r="473" spans="1:4" ht="25.5" x14ac:dyDescent="0.25">
      <c r="A473" s="73">
        <v>7043</v>
      </c>
      <c r="B473" s="74" t="s">
        <v>529</v>
      </c>
      <c r="C473" s="75" t="s">
        <v>495</v>
      </c>
      <c r="D473" s="76">
        <v>0.22</v>
      </c>
    </row>
    <row r="474" spans="1:4" ht="38.25" x14ac:dyDescent="0.25">
      <c r="A474" s="77">
        <v>7050</v>
      </c>
      <c r="B474" s="70" t="s">
        <v>530</v>
      </c>
      <c r="C474" s="71" t="s">
        <v>495</v>
      </c>
      <c r="D474" s="72">
        <v>45.28</v>
      </c>
    </row>
    <row r="475" spans="1:4" ht="25.5" x14ac:dyDescent="0.25">
      <c r="A475" s="73">
        <v>67827</v>
      </c>
      <c r="B475" s="74" t="s">
        <v>531</v>
      </c>
      <c r="C475" s="75" t="s">
        <v>495</v>
      </c>
      <c r="D475" s="76">
        <v>30.97</v>
      </c>
    </row>
    <row r="476" spans="1:4" x14ac:dyDescent="0.25">
      <c r="A476" s="77">
        <v>73395</v>
      </c>
      <c r="B476" s="70" t="s">
        <v>532</v>
      </c>
      <c r="C476" s="71" t="s">
        <v>495</v>
      </c>
      <c r="D476" s="72">
        <v>5.18</v>
      </c>
    </row>
    <row r="477" spans="1:4" ht="25.5" x14ac:dyDescent="0.25">
      <c r="A477" s="73">
        <v>83766</v>
      </c>
      <c r="B477" s="74" t="s">
        <v>533</v>
      </c>
      <c r="C477" s="75" t="s">
        <v>495</v>
      </c>
      <c r="D477" s="76">
        <v>31.37</v>
      </c>
    </row>
    <row r="478" spans="1:4" ht="25.5" x14ac:dyDescent="0.25">
      <c r="A478" s="77">
        <v>84013</v>
      </c>
      <c r="B478" s="70" t="s">
        <v>534</v>
      </c>
      <c r="C478" s="71" t="s">
        <v>495</v>
      </c>
      <c r="D478" s="72">
        <v>47.31</v>
      </c>
    </row>
    <row r="479" spans="1:4" ht="25.5" x14ac:dyDescent="0.25">
      <c r="A479" s="73">
        <v>87446</v>
      </c>
      <c r="B479" s="74" t="s">
        <v>535</v>
      </c>
      <c r="C479" s="75" t="s">
        <v>495</v>
      </c>
      <c r="D479" s="76">
        <v>0.34</v>
      </c>
    </row>
    <row r="480" spans="1:4" ht="25.5" x14ac:dyDescent="0.25">
      <c r="A480" s="77">
        <v>88392</v>
      </c>
      <c r="B480" s="70" t="s">
        <v>536</v>
      </c>
      <c r="C480" s="71" t="s">
        <v>495</v>
      </c>
      <c r="D480" s="72">
        <v>0.68</v>
      </c>
    </row>
    <row r="481" spans="1:4" ht="25.5" x14ac:dyDescent="0.25">
      <c r="A481" s="73">
        <v>88398</v>
      </c>
      <c r="B481" s="74" t="s">
        <v>537</v>
      </c>
      <c r="C481" s="75" t="s">
        <v>495</v>
      </c>
      <c r="D481" s="76">
        <v>0.81</v>
      </c>
    </row>
    <row r="482" spans="1:4" ht="25.5" x14ac:dyDescent="0.25">
      <c r="A482" s="77">
        <v>88404</v>
      </c>
      <c r="B482" s="70" t="s">
        <v>538</v>
      </c>
      <c r="C482" s="71" t="s">
        <v>495</v>
      </c>
      <c r="D482" s="72">
        <v>0.64</v>
      </c>
    </row>
    <row r="483" spans="1:4" ht="25.5" x14ac:dyDescent="0.25">
      <c r="A483" s="73">
        <v>88430</v>
      </c>
      <c r="B483" s="74" t="s">
        <v>539</v>
      </c>
      <c r="C483" s="75" t="s">
        <v>495</v>
      </c>
      <c r="D483" s="76">
        <v>4.25</v>
      </c>
    </row>
    <row r="484" spans="1:4" ht="25.5" x14ac:dyDescent="0.25">
      <c r="A484" s="77">
        <v>88438</v>
      </c>
      <c r="B484" s="70" t="s">
        <v>540</v>
      </c>
      <c r="C484" s="71" t="s">
        <v>495</v>
      </c>
      <c r="D484" s="72">
        <v>5.63</v>
      </c>
    </row>
    <row r="485" spans="1:4" ht="25.5" x14ac:dyDescent="0.25">
      <c r="A485" s="73">
        <v>88831</v>
      </c>
      <c r="B485" s="74" t="s">
        <v>541</v>
      </c>
      <c r="C485" s="75" t="s">
        <v>495</v>
      </c>
      <c r="D485" s="76">
        <v>0.25</v>
      </c>
    </row>
    <row r="486" spans="1:4" ht="25.5" x14ac:dyDescent="0.25">
      <c r="A486" s="77">
        <v>88844</v>
      </c>
      <c r="B486" s="70" t="s">
        <v>542</v>
      </c>
      <c r="C486" s="71" t="s">
        <v>495</v>
      </c>
      <c r="D486" s="72">
        <v>43.4</v>
      </c>
    </row>
    <row r="487" spans="1:4" ht="25.5" x14ac:dyDescent="0.25">
      <c r="A487" s="73">
        <v>88908</v>
      </c>
      <c r="B487" s="74" t="s">
        <v>543</v>
      </c>
      <c r="C487" s="75" t="s">
        <v>495</v>
      </c>
      <c r="D487" s="76">
        <v>51.94</v>
      </c>
    </row>
    <row r="488" spans="1:4" ht="25.5" x14ac:dyDescent="0.25">
      <c r="A488" s="77">
        <v>89022</v>
      </c>
      <c r="B488" s="70" t="s">
        <v>544</v>
      </c>
      <c r="C488" s="71" t="s">
        <v>495</v>
      </c>
      <c r="D488" s="72">
        <v>0.3</v>
      </c>
    </row>
    <row r="489" spans="1:4" x14ac:dyDescent="0.25">
      <c r="A489" s="73">
        <v>89027</v>
      </c>
      <c r="B489" s="74" t="s">
        <v>545</v>
      </c>
      <c r="C489" s="75" t="s">
        <v>495</v>
      </c>
      <c r="D489" s="76">
        <v>3.05</v>
      </c>
    </row>
    <row r="490" spans="1:4" ht="25.5" x14ac:dyDescent="0.25">
      <c r="A490" s="77">
        <v>89031</v>
      </c>
      <c r="B490" s="70" t="s">
        <v>546</v>
      </c>
      <c r="C490" s="71" t="s">
        <v>495</v>
      </c>
      <c r="D490" s="72">
        <v>42.3</v>
      </c>
    </row>
    <row r="491" spans="1:4" x14ac:dyDescent="0.25">
      <c r="A491" s="73">
        <v>89036</v>
      </c>
      <c r="B491" s="74" t="s">
        <v>547</v>
      </c>
      <c r="C491" s="75" t="s">
        <v>495</v>
      </c>
      <c r="D491" s="76">
        <v>27.53</v>
      </c>
    </row>
    <row r="492" spans="1:4" ht="25.5" x14ac:dyDescent="0.25">
      <c r="A492" s="77">
        <v>89218</v>
      </c>
      <c r="B492" s="70" t="s">
        <v>548</v>
      </c>
      <c r="C492" s="71" t="s">
        <v>495</v>
      </c>
      <c r="D492" s="72">
        <v>56.33</v>
      </c>
    </row>
    <row r="493" spans="1:4" ht="25.5" x14ac:dyDescent="0.25">
      <c r="A493" s="73">
        <v>89226</v>
      </c>
      <c r="B493" s="74" t="s">
        <v>549</v>
      </c>
      <c r="C493" s="75" t="s">
        <v>495</v>
      </c>
      <c r="D493" s="76">
        <v>1.05</v>
      </c>
    </row>
    <row r="494" spans="1:4" ht="25.5" x14ac:dyDescent="0.25">
      <c r="A494" s="77">
        <v>89235</v>
      </c>
      <c r="B494" s="70" t="s">
        <v>550</v>
      </c>
      <c r="C494" s="71" t="s">
        <v>495</v>
      </c>
      <c r="D494" s="72">
        <v>122.77</v>
      </c>
    </row>
    <row r="495" spans="1:4" ht="25.5" x14ac:dyDescent="0.25">
      <c r="A495" s="73">
        <v>89243</v>
      </c>
      <c r="B495" s="74" t="s">
        <v>551</v>
      </c>
      <c r="C495" s="75" t="s">
        <v>495</v>
      </c>
      <c r="D495" s="76">
        <v>261.83</v>
      </c>
    </row>
    <row r="496" spans="1:4" ht="25.5" x14ac:dyDescent="0.25">
      <c r="A496" s="77">
        <v>89251</v>
      </c>
      <c r="B496" s="70" t="s">
        <v>552</v>
      </c>
      <c r="C496" s="71" t="s">
        <v>495</v>
      </c>
      <c r="D496" s="72">
        <v>229.96</v>
      </c>
    </row>
    <row r="497" spans="1:4" ht="25.5" x14ac:dyDescent="0.25">
      <c r="A497" s="73">
        <v>89258</v>
      </c>
      <c r="B497" s="74" t="s">
        <v>553</v>
      </c>
      <c r="C497" s="75" t="s">
        <v>495</v>
      </c>
      <c r="D497" s="76">
        <v>80.98</v>
      </c>
    </row>
    <row r="498" spans="1:4" ht="25.5" x14ac:dyDescent="0.25">
      <c r="A498" s="77">
        <v>89273</v>
      </c>
      <c r="B498" s="70" t="s">
        <v>554</v>
      </c>
      <c r="C498" s="71" t="s">
        <v>495</v>
      </c>
      <c r="D498" s="72">
        <v>47.06</v>
      </c>
    </row>
    <row r="499" spans="1:4" ht="25.5" x14ac:dyDescent="0.25">
      <c r="A499" s="73">
        <v>89279</v>
      </c>
      <c r="B499" s="74" t="s">
        <v>555</v>
      </c>
      <c r="C499" s="75" t="s">
        <v>495</v>
      </c>
      <c r="D499" s="76">
        <v>1.28</v>
      </c>
    </row>
    <row r="500" spans="1:4" ht="38.25" x14ac:dyDescent="0.25">
      <c r="A500" s="77">
        <v>89877</v>
      </c>
      <c r="B500" s="70" t="s">
        <v>556</v>
      </c>
      <c r="C500" s="71" t="s">
        <v>495</v>
      </c>
      <c r="D500" s="72">
        <v>41.38</v>
      </c>
    </row>
    <row r="501" spans="1:4" ht="38.25" x14ac:dyDescent="0.25">
      <c r="A501" s="73">
        <v>89884</v>
      </c>
      <c r="B501" s="74" t="s">
        <v>557</v>
      </c>
      <c r="C501" s="75" t="s">
        <v>495</v>
      </c>
      <c r="D501" s="76">
        <v>42.83</v>
      </c>
    </row>
    <row r="502" spans="1:4" ht="25.5" x14ac:dyDescent="0.25">
      <c r="A502" s="77">
        <v>90587</v>
      </c>
      <c r="B502" s="70" t="s">
        <v>558</v>
      </c>
      <c r="C502" s="71" t="s">
        <v>495</v>
      </c>
      <c r="D502" s="72">
        <v>0.34</v>
      </c>
    </row>
    <row r="503" spans="1:4" ht="25.5" x14ac:dyDescent="0.25">
      <c r="A503" s="73">
        <v>90626</v>
      </c>
      <c r="B503" s="74" t="s">
        <v>559</v>
      </c>
      <c r="C503" s="75" t="s">
        <v>495</v>
      </c>
      <c r="D503" s="76">
        <v>1.64</v>
      </c>
    </row>
    <row r="504" spans="1:4" ht="25.5" x14ac:dyDescent="0.25">
      <c r="A504" s="77">
        <v>90632</v>
      </c>
      <c r="B504" s="70" t="s">
        <v>560</v>
      </c>
      <c r="C504" s="71" t="s">
        <v>495</v>
      </c>
      <c r="D504" s="72">
        <v>47.68</v>
      </c>
    </row>
    <row r="505" spans="1:4" ht="25.5" x14ac:dyDescent="0.25">
      <c r="A505" s="73">
        <v>90638</v>
      </c>
      <c r="B505" s="74" t="s">
        <v>561</v>
      </c>
      <c r="C505" s="75" t="s">
        <v>495</v>
      </c>
      <c r="D505" s="76">
        <v>3.26</v>
      </c>
    </row>
    <row r="506" spans="1:4" ht="25.5" x14ac:dyDescent="0.25">
      <c r="A506" s="77">
        <v>90644</v>
      </c>
      <c r="B506" s="70" t="s">
        <v>562</v>
      </c>
      <c r="C506" s="71" t="s">
        <v>495</v>
      </c>
      <c r="D506" s="72">
        <v>4.88</v>
      </c>
    </row>
    <row r="507" spans="1:4" ht="25.5" x14ac:dyDescent="0.25">
      <c r="A507" s="73">
        <v>90651</v>
      </c>
      <c r="B507" s="74" t="s">
        <v>563</v>
      </c>
      <c r="C507" s="75" t="s">
        <v>495</v>
      </c>
      <c r="D507" s="76">
        <v>0.62</v>
      </c>
    </row>
    <row r="508" spans="1:4" x14ac:dyDescent="0.25">
      <c r="A508" s="77">
        <v>90657</v>
      </c>
      <c r="B508" s="70" t="s">
        <v>564</v>
      </c>
      <c r="C508" s="71" t="s">
        <v>495</v>
      </c>
      <c r="D508" s="72">
        <v>3.17</v>
      </c>
    </row>
    <row r="509" spans="1:4" x14ac:dyDescent="0.25">
      <c r="A509" s="73">
        <v>90663</v>
      </c>
      <c r="B509" s="74" t="s">
        <v>565</v>
      </c>
      <c r="C509" s="75" t="s">
        <v>495</v>
      </c>
      <c r="D509" s="76">
        <v>3.41</v>
      </c>
    </row>
    <row r="510" spans="1:4" ht="38.25" x14ac:dyDescent="0.25">
      <c r="A510" s="77">
        <v>90669</v>
      </c>
      <c r="B510" s="70" t="s">
        <v>566</v>
      </c>
      <c r="C510" s="71" t="s">
        <v>495</v>
      </c>
      <c r="D510" s="72">
        <v>5.0199999999999996</v>
      </c>
    </row>
    <row r="511" spans="1:4" ht="38.25" x14ac:dyDescent="0.25">
      <c r="A511" s="73">
        <v>90675</v>
      </c>
      <c r="B511" s="74" t="s">
        <v>567</v>
      </c>
      <c r="C511" s="75" t="s">
        <v>495</v>
      </c>
      <c r="D511" s="76">
        <v>154.76</v>
      </c>
    </row>
    <row r="512" spans="1:4" ht="38.25" x14ac:dyDescent="0.25">
      <c r="A512" s="77">
        <v>90681</v>
      </c>
      <c r="B512" s="70" t="s">
        <v>568</v>
      </c>
      <c r="C512" s="71" t="s">
        <v>495</v>
      </c>
      <c r="D512" s="72">
        <v>91.95</v>
      </c>
    </row>
    <row r="513" spans="1:4" ht="25.5" x14ac:dyDescent="0.25">
      <c r="A513" s="73">
        <v>90687</v>
      </c>
      <c r="B513" s="74" t="s">
        <v>569</v>
      </c>
      <c r="C513" s="75" t="s">
        <v>495</v>
      </c>
      <c r="D513" s="76">
        <v>42.06</v>
      </c>
    </row>
    <row r="514" spans="1:4" ht="25.5" x14ac:dyDescent="0.25">
      <c r="A514" s="77">
        <v>90693</v>
      </c>
      <c r="B514" s="70" t="s">
        <v>570</v>
      </c>
      <c r="C514" s="71" t="s">
        <v>495</v>
      </c>
      <c r="D514" s="72">
        <v>31.42</v>
      </c>
    </row>
    <row r="515" spans="1:4" ht="25.5" x14ac:dyDescent="0.25">
      <c r="A515" s="73">
        <v>90965</v>
      </c>
      <c r="B515" s="74" t="s">
        <v>571</v>
      </c>
      <c r="C515" s="75" t="s">
        <v>495</v>
      </c>
      <c r="D515" s="76">
        <v>4.24</v>
      </c>
    </row>
    <row r="516" spans="1:4" ht="25.5" x14ac:dyDescent="0.25">
      <c r="A516" s="77">
        <v>90973</v>
      </c>
      <c r="B516" s="70" t="s">
        <v>572</v>
      </c>
      <c r="C516" s="71" t="s">
        <v>495</v>
      </c>
      <c r="D516" s="72">
        <v>4.25</v>
      </c>
    </row>
    <row r="517" spans="1:4" ht="25.5" x14ac:dyDescent="0.25">
      <c r="A517" s="73">
        <v>90982</v>
      </c>
      <c r="B517" s="74" t="s">
        <v>573</v>
      </c>
      <c r="C517" s="75" t="s">
        <v>495</v>
      </c>
      <c r="D517" s="76">
        <v>10.8</v>
      </c>
    </row>
    <row r="518" spans="1:4" ht="25.5" x14ac:dyDescent="0.25">
      <c r="A518" s="77">
        <v>91001</v>
      </c>
      <c r="B518" s="70" t="s">
        <v>574</v>
      </c>
      <c r="C518" s="71" t="s">
        <v>495</v>
      </c>
      <c r="D518" s="72">
        <v>5.04</v>
      </c>
    </row>
    <row r="519" spans="1:4" ht="25.5" x14ac:dyDescent="0.25">
      <c r="A519" s="73">
        <v>91032</v>
      </c>
      <c r="B519" s="74" t="s">
        <v>575</v>
      </c>
      <c r="C519" s="75" t="s">
        <v>495</v>
      </c>
      <c r="D519" s="76">
        <v>30.83</v>
      </c>
    </row>
    <row r="520" spans="1:4" ht="25.5" x14ac:dyDescent="0.25">
      <c r="A520" s="77">
        <v>91278</v>
      </c>
      <c r="B520" s="70" t="s">
        <v>576</v>
      </c>
      <c r="C520" s="71" t="s">
        <v>495</v>
      </c>
      <c r="D520" s="72">
        <v>0.45</v>
      </c>
    </row>
    <row r="521" spans="1:4" ht="38.25" x14ac:dyDescent="0.25">
      <c r="A521" s="73">
        <v>91285</v>
      </c>
      <c r="B521" s="74" t="s">
        <v>577</v>
      </c>
      <c r="C521" s="75" t="s">
        <v>495</v>
      </c>
      <c r="D521" s="76">
        <v>0.64</v>
      </c>
    </row>
    <row r="522" spans="1:4" ht="38.25" x14ac:dyDescent="0.25">
      <c r="A522" s="77">
        <v>91387</v>
      </c>
      <c r="B522" s="70" t="s">
        <v>578</v>
      </c>
      <c r="C522" s="71" t="s">
        <v>495</v>
      </c>
      <c r="D522" s="72">
        <v>33.79</v>
      </c>
    </row>
    <row r="523" spans="1:4" ht="38.25" x14ac:dyDescent="0.25">
      <c r="A523" s="73">
        <v>91395</v>
      </c>
      <c r="B523" s="74" t="s">
        <v>579</v>
      </c>
      <c r="C523" s="75" t="s">
        <v>495</v>
      </c>
      <c r="D523" s="76">
        <v>28.53</v>
      </c>
    </row>
    <row r="524" spans="1:4" ht="38.25" x14ac:dyDescent="0.25">
      <c r="A524" s="77">
        <v>91486</v>
      </c>
      <c r="B524" s="70" t="s">
        <v>580</v>
      </c>
      <c r="C524" s="71" t="s">
        <v>495</v>
      </c>
      <c r="D524" s="72">
        <v>33.92</v>
      </c>
    </row>
    <row r="525" spans="1:4" ht="25.5" x14ac:dyDescent="0.25">
      <c r="A525" s="73">
        <v>91534</v>
      </c>
      <c r="B525" s="74" t="s">
        <v>581</v>
      </c>
      <c r="C525" s="75" t="s">
        <v>495</v>
      </c>
      <c r="D525" s="76">
        <v>18.399999999999999</v>
      </c>
    </row>
    <row r="526" spans="1:4" ht="38.25" x14ac:dyDescent="0.25">
      <c r="A526" s="77">
        <v>91635</v>
      </c>
      <c r="B526" s="70" t="s">
        <v>582</v>
      </c>
      <c r="C526" s="71" t="s">
        <v>495</v>
      </c>
      <c r="D526" s="72">
        <v>28.04</v>
      </c>
    </row>
    <row r="527" spans="1:4" ht="38.25" x14ac:dyDescent="0.25">
      <c r="A527" s="73">
        <v>91646</v>
      </c>
      <c r="B527" s="74" t="s">
        <v>583</v>
      </c>
      <c r="C527" s="75" t="s">
        <v>495</v>
      </c>
      <c r="D527" s="76">
        <v>48.36</v>
      </c>
    </row>
    <row r="528" spans="1:4" ht="25.5" x14ac:dyDescent="0.25">
      <c r="A528" s="77">
        <v>91693</v>
      </c>
      <c r="B528" s="70" t="s">
        <v>584</v>
      </c>
      <c r="C528" s="71" t="s">
        <v>495</v>
      </c>
      <c r="D528" s="72">
        <v>17.8</v>
      </c>
    </row>
    <row r="529" spans="1:4" ht="25.5" x14ac:dyDescent="0.25">
      <c r="A529" s="73">
        <v>92044</v>
      </c>
      <c r="B529" s="74" t="s">
        <v>585</v>
      </c>
      <c r="C529" s="75" t="s">
        <v>495</v>
      </c>
      <c r="D529" s="76">
        <v>4.5599999999999996</v>
      </c>
    </row>
    <row r="530" spans="1:4" ht="38.25" x14ac:dyDescent="0.25">
      <c r="A530" s="77">
        <v>92107</v>
      </c>
      <c r="B530" s="70" t="s">
        <v>586</v>
      </c>
      <c r="C530" s="71" t="s">
        <v>495</v>
      </c>
      <c r="D530" s="72">
        <v>34.630000000000003</v>
      </c>
    </row>
    <row r="531" spans="1:4" ht="25.5" x14ac:dyDescent="0.25">
      <c r="A531" s="73">
        <v>92113</v>
      </c>
      <c r="B531" s="74" t="s">
        <v>587</v>
      </c>
      <c r="C531" s="75" t="s">
        <v>495</v>
      </c>
      <c r="D531" s="76">
        <v>0.76</v>
      </c>
    </row>
    <row r="532" spans="1:4" x14ac:dyDescent="0.25">
      <c r="A532" s="77">
        <v>92119</v>
      </c>
      <c r="B532" s="70" t="s">
        <v>588</v>
      </c>
      <c r="C532" s="71" t="s">
        <v>495</v>
      </c>
      <c r="D532" s="72">
        <v>7.0000000000000007E-2</v>
      </c>
    </row>
    <row r="533" spans="1:4" x14ac:dyDescent="0.25">
      <c r="A533" s="73">
        <v>92139</v>
      </c>
      <c r="B533" s="74" t="s">
        <v>589</v>
      </c>
      <c r="C533" s="75" t="s">
        <v>495</v>
      </c>
      <c r="D533" s="76">
        <v>26.26</v>
      </c>
    </row>
    <row r="534" spans="1:4" ht="25.5" x14ac:dyDescent="0.25">
      <c r="A534" s="77">
        <v>92146</v>
      </c>
      <c r="B534" s="70" t="s">
        <v>590</v>
      </c>
      <c r="C534" s="71" t="s">
        <v>495</v>
      </c>
      <c r="D534" s="72">
        <v>19.59</v>
      </c>
    </row>
    <row r="535" spans="1:4" ht="38.25" x14ac:dyDescent="0.25">
      <c r="A535" s="73">
        <v>92243</v>
      </c>
      <c r="B535" s="74" t="s">
        <v>591</v>
      </c>
      <c r="C535" s="75" t="s">
        <v>495</v>
      </c>
      <c r="D535" s="76">
        <v>41</v>
      </c>
    </row>
    <row r="536" spans="1:4" ht="25.5" x14ac:dyDescent="0.25">
      <c r="A536" s="77">
        <v>92717</v>
      </c>
      <c r="B536" s="70" t="s">
        <v>592</v>
      </c>
      <c r="C536" s="71" t="s">
        <v>495</v>
      </c>
      <c r="D536" s="72">
        <v>0.17</v>
      </c>
    </row>
    <row r="537" spans="1:4" ht="25.5" x14ac:dyDescent="0.25">
      <c r="A537" s="73">
        <v>92961</v>
      </c>
      <c r="B537" s="74" t="s">
        <v>593</v>
      </c>
      <c r="C537" s="75" t="s">
        <v>495</v>
      </c>
      <c r="D537" s="76">
        <v>4.34</v>
      </c>
    </row>
    <row r="538" spans="1:4" x14ac:dyDescent="0.25">
      <c r="A538" s="77">
        <v>92967</v>
      </c>
      <c r="B538" s="70" t="s">
        <v>594</v>
      </c>
      <c r="C538" s="71" t="s">
        <v>495</v>
      </c>
      <c r="D538" s="72">
        <v>17.21</v>
      </c>
    </row>
    <row r="539" spans="1:4" ht="38.25" x14ac:dyDescent="0.25">
      <c r="A539" s="73">
        <v>93225</v>
      </c>
      <c r="B539" s="74" t="s">
        <v>595</v>
      </c>
      <c r="C539" s="75" t="s">
        <v>495</v>
      </c>
      <c r="D539" s="76">
        <v>230.81</v>
      </c>
    </row>
    <row r="540" spans="1:4" ht="25.5" x14ac:dyDescent="0.25">
      <c r="A540" s="77">
        <v>93234</v>
      </c>
      <c r="B540" s="70" t="s">
        <v>596</v>
      </c>
      <c r="C540" s="71" t="s">
        <v>495</v>
      </c>
      <c r="D540" s="72">
        <v>0.32</v>
      </c>
    </row>
    <row r="541" spans="1:4" ht="25.5" x14ac:dyDescent="0.25">
      <c r="A541" s="73">
        <v>93244</v>
      </c>
      <c r="B541" s="74" t="s">
        <v>597</v>
      </c>
      <c r="C541" s="75" t="s">
        <v>495</v>
      </c>
      <c r="D541" s="76">
        <v>38.979999999999997</v>
      </c>
    </row>
    <row r="542" spans="1:4" ht="25.5" x14ac:dyDescent="0.25">
      <c r="A542" s="77">
        <v>93274</v>
      </c>
      <c r="B542" s="70" t="s">
        <v>598</v>
      </c>
      <c r="C542" s="71" t="s">
        <v>495</v>
      </c>
      <c r="D542" s="72">
        <v>41.09</v>
      </c>
    </row>
    <row r="543" spans="1:4" ht="25.5" x14ac:dyDescent="0.25">
      <c r="A543" s="73">
        <v>93282</v>
      </c>
      <c r="B543" s="74" t="s">
        <v>599</v>
      </c>
      <c r="C543" s="75" t="s">
        <v>495</v>
      </c>
      <c r="D543" s="76">
        <v>14.9</v>
      </c>
    </row>
    <row r="544" spans="1:4" ht="25.5" x14ac:dyDescent="0.25">
      <c r="A544" s="77">
        <v>93288</v>
      </c>
      <c r="B544" s="70" t="s">
        <v>600</v>
      </c>
      <c r="C544" s="71" t="s">
        <v>495</v>
      </c>
      <c r="D544" s="72">
        <v>78.06</v>
      </c>
    </row>
    <row r="545" spans="1:4" ht="38.25" x14ac:dyDescent="0.25">
      <c r="A545" s="73">
        <v>93403</v>
      </c>
      <c r="B545" s="74" t="s">
        <v>601</v>
      </c>
      <c r="C545" s="75" t="s">
        <v>495</v>
      </c>
      <c r="D545" s="76">
        <v>28.04</v>
      </c>
    </row>
    <row r="546" spans="1:4" ht="38.25" x14ac:dyDescent="0.25">
      <c r="A546" s="77">
        <v>93409</v>
      </c>
      <c r="B546" s="70" t="s">
        <v>10961</v>
      </c>
      <c r="C546" s="71" t="s">
        <v>495</v>
      </c>
      <c r="D546" s="72">
        <v>23.48</v>
      </c>
    </row>
    <row r="547" spans="1:4" ht="25.5" x14ac:dyDescent="0.25">
      <c r="A547" s="73">
        <v>93416</v>
      </c>
      <c r="B547" s="74" t="s">
        <v>602</v>
      </c>
      <c r="C547" s="75" t="s">
        <v>495</v>
      </c>
      <c r="D547" s="76">
        <v>0.24</v>
      </c>
    </row>
    <row r="548" spans="1:4" x14ac:dyDescent="0.25">
      <c r="A548" s="77">
        <v>93422</v>
      </c>
      <c r="B548" s="70" t="s">
        <v>603</v>
      </c>
      <c r="C548" s="71" t="s">
        <v>495</v>
      </c>
      <c r="D548" s="72">
        <v>3.25</v>
      </c>
    </row>
    <row r="549" spans="1:4" x14ac:dyDescent="0.25">
      <c r="A549" s="73">
        <v>93428</v>
      </c>
      <c r="B549" s="74" t="s">
        <v>604</v>
      </c>
      <c r="C549" s="75" t="s">
        <v>495</v>
      </c>
      <c r="D549" s="76">
        <v>4.6100000000000003</v>
      </c>
    </row>
    <row r="550" spans="1:4" ht="25.5" x14ac:dyDescent="0.25">
      <c r="A550" s="77">
        <v>93434</v>
      </c>
      <c r="B550" s="70" t="s">
        <v>605</v>
      </c>
      <c r="C550" s="71" t="s">
        <v>495</v>
      </c>
      <c r="D550" s="72">
        <v>151.58000000000001</v>
      </c>
    </row>
    <row r="551" spans="1:4" ht="25.5" x14ac:dyDescent="0.25">
      <c r="A551" s="73">
        <v>93440</v>
      </c>
      <c r="B551" s="74" t="s">
        <v>606</v>
      </c>
      <c r="C551" s="75" t="s">
        <v>495</v>
      </c>
      <c r="D551" s="76">
        <v>78.02</v>
      </c>
    </row>
    <row r="552" spans="1:4" ht="25.5" x14ac:dyDescent="0.25">
      <c r="A552" s="77">
        <v>95122</v>
      </c>
      <c r="B552" s="70" t="s">
        <v>607</v>
      </c>
      <c r="C552" s="71" t="s">
        <v>495</v>
      </c>
      <c r="D552" s="72">
        <v>113.86</v>
      </c>
    </row>
    <row r="553" spans="1:4" ht="25.5" x14ac:dyDescent="0.25">
      <c r="A553" s="73">
        <v>95128</v>
      </c>
      <c r="B553" s="74" t="s">
        <v>608</v>
      </c>
      <c r="C553" s="75" t="s">
        <v>495</v>
      </c>
      <c r="D553" s="76">
        <v>30.92</v>
      </c>
    </row>
    <row r="554" spans="1:4" x14ac:dyDescent="0.25">
      <c r="A554" s="77">
        <v>95140</v>
      </c>
      <c r="B554" s="70" t="s">
        <v>609</v>
      </c>
      <c r="C554" s="71" t="s">
        <v>495</v>
      </c>
      <c r="D554" s="72">
        <v>0.04</v>
      </c>
    </row>
    <row r="555" spans="1:4" ht="25.5" x14ac:dyDescent="0.25">
      <c r="A555" s="73">
        <v>95213</v>
      </c>
      <c r="B555" s="74" t="s">
        <v>610</v>
      </c>
      <c r="C555" s="75" t="s">
        <v>495</v>
      </c>
      <c r="D555" s="76">
        <v>44.69</v>
      </c>
    </row>
    <row r="556" spans="1:4" x14ac:dyDescent="0.25">
      <c r="A556" s="77">
        <v>95219</v>
      </c>
      <c r="B556" s="70" t="s">
        <v>611</v>
      </c>
      <c r="C556" s="71" t="s">
        <v>495</v>
      </c>
      <c r="D556" s="72">
        <v>19.760000000000002</v>
      </c>
    </row>
    <row r="557" spans="1:4" x14ac:dyDescent="0.25">
      <c r="A557" s="73">
        <v>95259</v>
      </c>
      <c r="B557" s="74" t="s">
        <v>612</v>
      </c>
      <c r="C557" s="75" t="s">
        <v>495</v>
      </c>
      <c r="D557" s="76">
        <v>17.03</v>
      </c>
    </row>
    <row r="558" spans="1:4" ht="25.5" x14ac:dyDescent="0.25">
      <c r="A558" s="77">
        <v>95265</v>
      </c>
      <c r="B558" s="70" t="s">
        <v>613</v>
      </c>
      <c r="C558" s="71" t="s">
        <v>495</v>
      </c>
      <c r="D558" s="72">
        <v>0.57999999999999996</v>
      </c>
    </row>
    <row r="559" spans="1:4" ht="25.5" x14ac:dyDescent="0.25">
      <c r="A559" s="73">
        <v>95271</v>
      </c>
      <c r="B559" s="74" t="s">
        <v>614</v>
      </c>
      <c r="C559" s="75" t="s">
        <v>495</v>
      </c>
      <c r="D559" s="76">
        <v>0.45</v>
      </c>
    </row>
    <row r="560" spans="1:4" ht="25.5" x14ac:dyDescent="0.25">
      <c r="A560" s="77">
        <v>95277</v>
      </c>
      <c r="B560" s="70" t="s">
        <v>615</v>
      </c>
      <c r="C560" s="71" t="s">
        <v>495</v>
      </c>
      <c r="D560" s="72">
        <v>0.44</v>
      </c>
    </row>
    <row r="561" spans="1:4" ht="25.5" x14ac:dyDescent="0.25">
      <c r="A561" s="73">
        <v>95283</v>
      </c>
      <c r="B561" s="74" t="s">
        <v>616</v>
      </c>
      <c r="C561" s="75" t="s">
        <v>495</v>
      </c>
      <c r="D561" s="76">
        <v>0.49</v>
      </c>
    </row>
    <row r="562" spans="1:4" ht="25.5" x14ac:dyDescent="0.25">
      <c r="A562" s="77">
        <v>95621</v>
      </c>
      <c r="B562" s="70" t="s">
        <v>617</v>
      </c>
      <c r="C562" s="71" t="s">
        <v>495</v>
      </c>
      <c r="D562" s="72">
        <v>16.829999999999998</v>
      </c>
    </row>
    <row r="563" spans="1:4" ht="25.5" x14ac:dyDescent="0.25">
      <c r="A563" s="73">
        <v>95632</v>
      </c>
      <c r="B563" s="74" t="s">
        <v>618</v>
      </c>
      <c r="C563" s="75" t="s">
        <v>495</v>
      </c>
      <c r="D563" s="76">
        <v>47.27</v>
      </c>
    </row>
    <row r="564" spans="1:4" ht="25.5" x14ac:dyDescent="0.25">
      <c r="A564" s="77">
        <v>95703</v>
      </c>
      <c r="B564" s="70" t="s">
        <v>619</v>
      </c>
      <c r="C564" s="71" t="s">
        <v>495</v>
      </c>
      <c r="D564" s="72">
        <v>21.38</v>
      </c>
    </row>
    <row r="565" spans="1:4" ht="25.5" x14ac:dyDescent="0.25">
      <c r="A565" s="73">
        <v>95709</v>
      </c>
      <c r="B565" s="74" t="s">
        <v>620</v>
      </c>
      <c r="C565" s="75" t="s">
        <v>495</v>
      </c>
      <c r="D565" s="76">
        <v>46.44</v>
      </c>
    </row>
    <row r="566" spans="1:4" ht="25.5" x14ac:dyDescent="0.25">
      <c r="A566" s="77">
        <v>95715</v>
      </c>
      <c r="B566" s="70" t="s">
        <v>621</v>
      </c>
      <c r="C566" s="71" t="s">
        <v>495</v>
      </c>
      <c r="D566" s="72">
        <v>53.7</v>
      </c>
    </row>
    <row r="567" spans="1:4" ht="38.25" x14ac:dyDescent="0.25">
      <c r="A567" s="73">
        <v>95721</v>
      </c>
      <c r="B567" s="74" t="s">
        <v>622</v>
      </c>
      <c r="C567" s="75" t="s">
        <v>495</v>
      </c>
      <c r="D567" s="76">
        <v>52.42</v>
      </c>
    </row>
    <row r="568" spans="1:4" ht="25.5" x14ac:dyDescent="0.25">
      <c r="A568" s="77">
        <v>95873</v>
      </c>
      <c r="B568" s="70" t="s">
        <v>623</v>
      </c>
      <c r="C568" s="71" t="s">
        <v>495</v>
      </c>
      <c r="D568" s="72">
        <v>7.36</v>
      </c>
    </row>
    <row r="569" spans="1:4" ht="25.5" x14ac:dyDescent="0.25">
      <c r="A569" s="73">
        <v>96014</v>
      </c>
      <c r="B569" s="74" t="s">
        <v>624</v>
      </c>
      <c r="C569" s="75" t="s">
        <v>495</v>
      </c>
      <c r="D569" s="76">
        <v>32.909999999999997</v>
      </c>
    </row>
    <row r="570" spans="1:4" ht="25.5" x14ac:dyDescent="0.25">
      <c r="A570" s="77">
        <v>96021</v>
      </c>
      <c r="B570" s="70" t="s">
        <v>625</v>
      </c>
      <c r="C570" s="71" t="s">
        <v>495</v>
      </c>
      <c r="D570" s="72">
        <v>32.79</v>
      </c>
    </row>
    <row r="571" spans="1:4" ht="25.5" x14ac:dyDescent="0.25">
      <c r="A571" s="73">
        <v>96029</v>
      </c>
      <c r="B571" s="74" t="s">
        <v>626</v>
      </c>
      <c r="C571" s="75" t="s">
        <v>495</v>
      </c>
      <c r="D571" s="76">
        <v>29.6</v>
      </c>
    </row>
    <row r="572" spans="1:4" ht="25.5" x14ac:dyDescent="0.25">
      <c r="A572" s="77">
        <v>96036</v>
      </c>
      <c r="B572" s="70" t="s">
        <v>627</v>
      </c>
      <c r="C572" s="71" t="s">
        <v>495</v>
      </c>
      <c r="D572" s="72">
        <v>36.659999999999997</v>
      </c>
    </row>
    <row r="573" spans="1:4" ht="25.5" x14ac:dyDescent="0.25">
      <c r="A573" s="73">
        <v>96155</v>
      </c>
      <c r="B573" s="74" t="s">
        <v>628</v>
      </c>
      <c r="C573" s="75" t="s">
        <v>495</v>
      </c>
      <c r="D573" s="76">
        <v>29.72</v>
      </c>
    </row>
    <row r="574" spans="1:4" ht="25.5" x14ac:dyDescent="0.25">
      <c r="A574" s="77">
        <v>96156</v>
      </c>
      <c r="B574" s="70" t="s">
        <v>629</v>
      </c>
      <c r="C574" s="71" t="s">
        <v>495</v>
      </c>
      <c r="D574" s="72">
        <v>34.61</v>
      </c>
    </row>
    <row r="575" spans="1:4" ht="25.5" x14ac:dyDescent="0.25">
      <c r="A575" s="73">
        <v>96159</v>
      </c>
      <c r="B575" s="74" t="s">
        <v>630</v>
      </c>
      <c r="C575" s="75" t="s">
        <v>495</v>
      </c>
      <c r="D575" s="76">
        <v>41.81</v>
      </c>
    </row>
    <row r="576" spans="1:4" ht="25.5" x14ac:dyDescent="0.25">
      <c r="A576" s="77">
        <v>96246</v>
      </c>
      <c r="B576" s="70" t="s">
        <v>631</v>
      </c>
      <c r="C576" s="71" t="s">
        <v>495</v>
      </c>
      <c r="D576" s="72">
        <v>35.56</v>
      </c>
    </row>
    <row r="577" spans="1:4" ht="25.5" x14ac:dyDescent="0.25">
      <c r="A577" s="73">
        <v>96302</v>
      </c>
      <c r="B577" s="74" t="s">
        <v>632</v>
      </c>
      <c r="C577" s="75" t="s">
        <v>495</v>
      </c>
      <c r="D577" s="76">
        <v>62.4</v>
      </c>
    </row>
    <row r="578" spans="1:4" ht="25.5" x14ac:dyDescent="0.25">
      <c r="A578" s="77">
        <v>96308</v>
      </c>
      <c r="B578" s="70" t="s">
        <v>633</v>
      </c>
      <c r="C578" s="71" t="s">
        <v>495</v>
      </c>
      <c r="D578" s="72">
        <v>0.14000000000000001</v>
      </c>
    </row>
    <row r="579" spans="1:4" ht="25.5" x14ac:dyDescent="0.25">
      <c r="A579" s="73">
        <v>96464</v>
      </c>
      <c r="B579" s="74" t="s">
        <v>634</v>
      </c>
      <c r="C579" s="75" t="s">
        <v>495</v>
      </c>
      <c r="D579" s="76">
        <v>50.23</v>
      </c>
    </row>
    <row r="580" spans="1:4" ht="25.5" x14ac:dyDescent="0.25">
      <c r="A580" s="77">
        <v>98765</v>
      </c>
      <c r="B580" s="70" t="s">
        <v>635</v>
      </c>
      <c r="C580" s="71" t="s">
        <v>495</v>
      </c>
      <c r="D580" s="72">
        <v>7.0000000000000007E-2</v>
      </c>
    </row>
    <row r="581" spans="1:4" ht="25.5" x14ac:dyDescent="0.25">
      <c r="A581" s="73">
        <v>99834</v>
      </c>
      <c r="B581" s="74" t="s">
        <v>636</v>
      </c>
      <c r="C581" s="75" t="s">
        <v>495</v>
      </c>
      <c r="D581" s="76">
        <v>0.19</v>
      </c>
    </row>
    <row r="582" spans="1:4" x14ac:dyDescent="0.25">
      <c r="A582" s="77">
        <v>10</v>
      </c>
      <c r="B582" s="70" t="s">
        <v>489</v>
      </c>
      <c r="C582" s="71"/>
      <c r="D582" s="72"/>
    </row>
    <row r="583" spans="1:4" ht="25.5" x14ac:dyDescent="0.25">
      <c r="A583" s="73">
        <v>642</v>
      </c>
      <c r="B583" s="74" t="s">
        <v>637</v>
      </c>
      <c r="C583" s="75" t="s">
        <v>495</v>
      </c>
      <c r="D583" s="76">
        <v>112.15</v>
      </c>
    </row>
    <row r="584" spans="1:4" x14ac:dyDescent="0.25">
      <c r="A584" s="77">
        <v>10</v>
      </c>
      <c r="B584" s="70" t="s">
        <v>638</v>
      </c>
      <c r="C584" s="71"/>
      <c r="D584" s="72"/>
    </row>
    <row r="585" spans="1:4" x14ac:dyDescent="0.25">
      <c r="A585" s="73">
        <v>648</v>
      </c>
      <c r="B585" s="74" t="s">
        <v>639</v>
      </c>
      <c r="C585" s="75" t="s">
        <v>495</v>
      </c>
      <c r="D585" s="76">
        <v>268.37</v>
      </c>
    </row>
    <row r="586" spans="1:4" x14ac:dyDescent="0.25">
      <c r="A586" s="77">
        <v>329</v>
      </c>
      <c r="B586" s="70" t="s">
        <v>640</v>
      </c>
      <c r="C586" s="71"/>
      <c r="D586" s="72"/>
    </row>
    <row r="587" spans="1:4" ht="25.5" x14ac:dyDescent="0.25">
      <c r="A587" s="73">
        <v>5089</v>
      </c>
      <c r="B587" s="74" t="s">
        <v>641</v>
      </c>
      <c r="C587" s="75" t="s">
        <v>642</v>
      </c>
      <c r="D587" s="76">
        <v>20.76</v>
      </c>
    </row>
    <row r="588" spans="1:4" ht="25.5" x14ac:dyDescent="0.25">
      <c r="A588" s="77">
        <v>5627</v>
      </c>
      <c r="B588" s="70" t="s">
        <v>643</v>
      </c>
      <c r="C588" s="71" t="s">
        <v>642</v>
      </c>
      <c r="D588" s="72">
        <v>25.76</v>
      </c>
    </row>
    <row r="589" spans="1:4" ht="25.5" x14ac:dyDescent="0.25">
      <c r="A589" s="73">
        <v>5628</v>
      </c>
      <c r="B589" s="74" t="s">
        <v>644</v>
      </c>
      <c r="C589" s="75" t="s">
        <v>642</v>
      </c>
      <c r="D589" s="76">
        <v>3.49</v>
      </c>
    </row>
    <row r="590" spans="1:4" ht="25.5" x14ac:dyDescent="0.25">
      <c r="A590" s="77">
        <v>5629</v>
      </c>
      <c r="B590" s="70" t="s">
        <v>645</v>
      </c>
      <c r="C590" s="71" t="s">
        <v>642</v>
      </c>
      <c r="D590" s="72">
        <v>32.200000000000003</v>
      </c>
    </row>
    <row r="591" spans="1:4" ht="25.5" x14ac:dyDescent="0.25">
      <c r="A591" s="73">
        <v>5630</v>
      </c>
      <c r="B591" s="74" t="s">
        <v>646</v>
      </c>
      <c r="C591" s="75" t="s">
        <v>642</v>
      </c>
      <c r="D591" s="76">
        <v>37.15</v>
      </c>
    </row>
    <row r="592" spans="1:4" ht="25.5" x14ac:dyDescent="0.25">
      <c r="A592" s="77">
        <v>5658</v>
      </c>
      <c r="B592" s="70" t="s">
        <v>647</v>
      </c>
      <c r="C592" s="71" t="s">
        <v>642</v>
      </c>
      <c r="D592" s="72">
        <v>1.22</v>
      </c>
    </row>
    <row r="593" spans="1:4" ht="38.25" x14ac:dyDescent="0.25">
      <c r="A593" s="73">
        <v>5664</v>
      </c>
      <c r="B593" s="74" t="s">
        <v>648</v>
      </c>
      <c r="C593" s="75" t="s">
        <v>642</v>
      </c>
      <c r="D593" s="76">
        <v>17.96</v>
      </c>
    </row>
    <row r="594" spans="1:4" ht="38.25" x14ac:dyDescent="0.25">
      <c r="A594" s="77">
        <v>5667</v>
      </c>
      <c r="B594" s="70" t="s">
        <v>649</v>
      </c>
      <c r="C594" s="71" t="s">
        <v>642</v>
      </c>
      <c r="D594" s="72">
        <v>15.97</v>
      </c>
    </row>
    <row r="595" spans="1:4" ht="38.25" x14ac:dyDescent="0.25">
      <c r="A595" s="73">
        <v>5668</v>
      </c>
      <c r="B595" s="74" t="s">
        <v>650</v>
      </c>
      <c r="C595" s="75" t="s">
        <v>642</v>
      </c>
      <c r="D595" s="76">
        <v>28.42</v>
      </c>
    </row>
    <row r="596" spans="1:4" ht="25.5" x14ac:dyDescent="0.25">
      <c r="A596" s="77">
        <v>5674</v>
      </c>
      <c r="B596" s="70" t="s">
        <v>651</v>
      </c>
      <c r="C596" s="71" t="s">
        <v>642</v>
      </c>
      <c r="D596" s="72">
        <v>19.97</v>
      </c>
    </row>
    <row r="597" spans="1:4" ht="25.5" x14ac:dyDescent="0.25">
      <c r="A597" s="73">
        <v>5692</v>
      </c>
      <c r="B597" s="74" t="s">
        <v>652</v>
      </c>
      <c r="C597" s="75" t="s">
        <v>642</v>
      </c>
      <c r="D597" s="76">
        <v>0.17</v>
      </c>
    </row>
    <row r="598" spans="1:4" ht="25.5" x14ac:dyDescent="0.25">
      <c r="A598" s="77">
        <v>5693</v>
      </c>
      <c r="B598" s="70" t="s">
        <v>653</v>
      </c>
      <c r="C598" s="71" t="s">
        <v>642</v>
      </c>
      <c r="D598" s="72">
        <v>6.3</v>
      </c>
    </row>
    <row r="599" spans="1:4" ht="25.5" x14ac:dyDescent="0.25">
      <c r="A599" s="73">
        <v>5695</v>
      </c>
      <c r="B599" s="74" t="s">
        <v>654</v>
      </c>
      <c r="C599" s="75" t="s">
        <v>642</v>
      </c>
      <c r="D599" s="76">
        <v>23.86</v>
      </c>
    </row>
    <row r="600" spans="1:4" ht="25.5" x14ac:dyDescent="0.25">
      <c r="A600" s="77">
        <v>5703</v>
      </c>
      <c r="B600" s="70" t="s">
        <v>655</v>
      </c>
      <c r="C600" s="71" t="s">
        <v>642</v>
      </c>
      <c r="D600" s="72">
        <v>20.23</v>
      </c>
    </row>
    <row r="601" spans="1:4" ht="38.25" x14ac:dyDescent="0.25">
      <c r="A601" s="73">
        <v>5705</v>
      </c>
      <c r="B601" s="74" t="s">
        <v>656</v>
      </c>
      <c r="C601" s="75" t="s">
        <v>642</v>
      </c>
      <c r="D601" s="76">
        <v>14.82</v>
      </c>
    </row>
    <row r="602" spans="1:4" ht="25.5" x14ac:dyDescent="0.25">
      <c r="A602" s="77">
        <v>5707</v>
      </c>
      <c r="B602" s="70" t="s">
        <v>657</v>
      </c>
      <c r="C602" s="71" t="s">
        <v>642</v>
      </c>
      <c r="D602" s="72">
        <v>42.55</v>
      </c>
    </row>
    <row r="603" spans="1:4" ht="25.5" x14ac:dyDescent="0.25">
      <c r="A603" s="73">
        <v>5710</v>
      </c>
      <c r="B603" s="74" t="s">
        <v>658</v>
      </c>
      <c r="C603" s="75" t="s">
        <v>642</v>
      </c>
      <c r="D603" s="76">
        <v>103.54</v>
      </c>
    </row>
    <row r="604" spans="1:4" ht="25.5" x14ac:dyDescent="0.25">
      <c r="A604" s="77">
        <v>5711</v>
      </c>
      <c r="B604" s="70" t="s">
        <v>659</v>
      </c>
      <c r="C604" s="71" t="s">
        <v>642</v>
      </c>
      <c r="D604" s="72">
        <v>51.33</v>
      </c>
    </row>
    <row r="605" spans="1:4" ht="25.5" x14ac:dyDescent="0.25">
      <c r="A605" s="73">
        <v>5714</v>
      </c>
      <c r="B605" s="74" t="s">
        <v>660</v>
      </c>
      <c r="C605" s="75" t="s">
        <v>642</v>
      </c>
      <c r="D605" s="76">
        <v>8.39</v>
      </c>
    </row>
    <row r="606" spans="1:4" ht="25.5" x14ac:dyDescent="0.25">
      <c r="A606" s="77">
        <v>5715</v>
      </c>
      <c r="B606" s="70" t="s">
        <v>661</v>
      </c>
      <c r="C606" s="71" t="s">
        <v>642</v>
      </c>
      <c r="D606" s="72">
        <v>69.06</v>
      </c>
    </row>
    <row r="607" spans="1:4" ht="25.5" x14ac:dyDescent="0.25">
      <c r="A607" s="73">
        <v>5718</v>
      </c>
      <c r="B607" s="74" t="s">
        <v>662</v>
      </c>
      <c r="C607" s="75" t="s">
        <v>642</v>
      </c>
      <c r="D607" s="76">
        <v>61.27</v>
      </c>
    </row>
    <row r="608" spans="1:4" ht="25.5" x14ac:dyDescent="0.25">
      <c r="A608" s="77">
        <v>5721</v>
      </c>
      <c r="B608" s="70" t="s">
        <v>663</v>
      </c>
      <c r="C608" s="71" t="s">
        <v>642</v>
      </c>
      <c r="D608" s="72">
        <v>54.06</v>
      </c>
    </row>
    <row r="609" spans="1:4" ht="25.5" x14ac:dyDescent="0.25">
      <c r="A609" s="73">
        <v>5722</v>
      </c>
      <c r="B609" s="74" t="s">
        <v>664</v>
      </c>
      <c r="C609" s="75" t="s">
        <v>642</v>
      </c>
      <c r="D609" s="76">
        <v>125.02</v>
      </c>
    </row>
    <row r="610" spans="1:4" ht="25.5" x14ac:dyDescent="0.25">
      <c r="A610" s="77">
        <v>5724</v>
      </c>
      <c r="B610" s="70" t="s">
        <v>665</v>
      </c>
      <c r="C610" s="71" t="s">
        <v>642</v>
      </c>
      <c r="D610" s="72">
        <v>34.31</v>
      </c>
    </row>
    <row r="611" spans="1:4" ht="25.5" x14ac:dyDescent="0.25">
      <c r="A611" s="73">
        <v>5727</v>
      </c>
      <c r="B611" s="74" t="s">
        <v>666</v>
      </c>
      <c r="C611" s="75" t="s">
        <v>642</v>
      </c>
      <c r="D611" s="76">
        <v>6.02</v>
      </c>
    </row>
    <row r="612" spans="1:4" ht="25.5" x14ac:dyDescent="0.25">
      <c r="A612" s="77">
        <v>5729</v>
      </c>
      <c r="B612" s="70" t="s">
        <v>667</v>
      </c>
      <c r="C612" s="71" t="s">
        <v>642</v>
      </c>
      <c r="D612" s="72">
        <v>24.52</v>
      </c>
    </row>
    <row r="613" spans="1:4" ht="25.5" x14ac:dyDescent="0.25">
      <c r="A613" s="73">
        <v>5730</v>
      </c>
      <c r="B613" s="74" t="s">
        <v>668</v>
      </c>
      <c r="C613" s="75" t="s">
        <v>642</v>
      </c>
      <c r="D613" s="76">
        <v>23.87</v>
      </c>
    </row>
    <row r="614" spans="1:4" ht="38.25" x14ac:dyDescent="0.25">
      <c r="A614" s="77">
        <v>5735</v>
      </c>
      <c r="B614" s="70" t="s">
        <v>669</v>
      </c>
      <c r="C614" s="71" t="s">
        <v>642</v>
      </c>
      <c r="D614" s="72">
        <v>17.32</v>
      </c>
    </row>
    <row r="615" spans="1:4" ht="38.25" x14ac:dyDescent="0.25">
      <c r="A615" s="73">
        <v>5736</v>
      </c>
      <c r="B615" s="74" t="s">
        <v>670</v>
      </c>
      <c r="C615" s="75" t="s">
        <v>642</v>
      </c>
      <c r="D615" s="76">
        <v>26.08</v>
      </c>
    </row>
    <row r="616" spans="1:4" ht="25.5" x14ac:dyDescent="0.25">
      <c r="A616" s="77">
        <v>5738</v>
      </c>
      <c r="B616" s="70" t="s">
        <v>671</v>
      </c>
      <c r="C616" s="71" t="s">
        <v>642</v>
      </c>
      <c r="D616" s="72">
        <v>21.8</v>
      </c>
    </row>
    <row r="617" spans="1:4" ht="25.5" x14ac:dyDescent="0.25">
      <c r="A617" s="73">
        <v>5739</v>
      </c>
      <c r="B617" s="74" t="s">
        <v>672</v>
      </c>
      <c r="C617" s="75" t="s">
        <v>642</v>
      </c>
      <c r="D617" s="76">
        <v>27.28</v>
      </c>
    </row>
    <row r="618" spans="1:4" ht="38.25" x14ac:dyDescent="0.25">
      <c r="A618" s="77">
        <v>5741</v>
      </c>
      <c r="B618" s="70" t="s">
        <v>673</v>
      </c>
      <c r="C618" s="71" t="s">
        <v>642</v>
      </c>
      <c r="D618" s="72">
        <v>27.29</v>
      </c>
    </row>
    <row r="619" spans="1:4" ht="38.25" x14ac:dyDescent="0.25">
      <c r="A619" s="73">
        <v>5742</v>
      </c>
      <c r="B619" s="74" t="s">
        <v>674</v>
      </c>
      <c r="C619" s="75" t="s">
        <v>642</v>
      </c>
      <c r="D619" s="76">
        <v>15.9</v>
      </c>
    </row>
    <row r="620" spans="1:4" ht="38.25" x14ac:dyDescent="0.25">
      <c r="A620" s="77">
        <v>5747</v>
      </c>
      <c r="B620" s="70" t="s">
        <v>675</v>
      </c>
      <c r="C620" s="71" t="s">
        <v>642</v>
      </c>
      <c r="D620" s="72">
        <v>91.18</v>
      </c>
    </row>
    <row r="621" spans="1:4" ht="25.5" x14ac:dyDescent="0.25">
      <c r="A621" s="73">
        <v>5751</v>
      </c>
      <c r="B621" s="74" t="s">
        <v>676</v>
      </c>
      <c r="C621" s="75" t="s">
        <v>642</v>
      </c>
      <c r="D621" s="76">
        <v>16.170000000000002</v>
      </c>
    </row>
    <row r="622" spans="1:4" ht="25.5" x14ac:dyDescent="0.25">
      <c r="A622" s="77">
        <v>5754</v>
      </c>
      <c r="B622" s="70" t="s">
        <v>677</v>
      </c>
      <c r="C622" s="71" t="s">
        <v>642</v>
      </c>
      <c r="D622" s="72">
        <v>13.62</v>
      </c>
    </row>
    <row r="623" spans="1:4" ht="38.25" x14ac:dyDescent="0.25">
      <c r="A623" s="73">
        <v>5763</v>
      </c>
      <c r="B623" s="74" t="s">
        <v>678</v>
      </c>
      <c r="C623" s="75" t="s">
        <v>642</v>
      </c>
      <c r="D623" s="76">
        <v>23.63</v>
      </c>
    </row>
    <row r="624" spans="1:4" ht="25.5" x14ac:dyDescent="0.25">
      <c r="A624" s="77">
        <v>5765</v>
      </c>
      <c r="B624" s="70" t="s">
        <v>679</v>
      </c>
      <c r="C624" s="71" t="s">
        <v>642</v>
      </c>
      <c r="D624" s="72">
        <v>1.92</v>
      </c>
    </row>
    <row r="625" spans="1:4" ht="25.5" x14ac:dyDescent="0.25">
      <c r="A625" s="73">
        <v>5766</v>
      </c>
      <c r="B625" s="74" t="s">
        <v>680</v>
      </c>
      <c r="C625" s="75" t="s">
        <v>642</v>
      </c>
      <c r="D625" s="76">
        <v>3.15</v>
      </c>
    </row>
    <row r="626" spans="1:4" ht="25.5" x14ac:dyDescent="0.25">
      <c r="A626" s="77">
        <v>5779</v>
      </c>
      <c r="B626" s="70" t="s">
        <v>681</v>
      </c>
      <c r="C626" s="71" t="s">
        <v>642</v>
      </c>
      <c r="D626" s="72">
        <v>37.72</v>
      </c>
    </row>
    <row r="627" spans="1:4" ht="25.5" x14ac:dyDescent="0.25">
      <c r="A627" s="73">
        <v>5787</v>
      </c>
      <c r="B627" s="74" t="s">
        <v>682</v>
      </c>
      <c r="C627" s="75" t="s">
        <v>642</v>
      </c>
      <c r="D627" s="76">
        <v>40.57</v>
      </c>
    </row>
    <row r="628" spans="1:4" ht="25.5" x14ac:dyDescent="0.25">
      <c r="A628" s="77">
        <v>5797</v>
      </c>
      <c r="B628" s="70" t="s">
        <v>683</v>
      </c>
      <c r="C628" s="71" t="s">
        <v>642</v>
      </c>
      <c r="D628" s="72">
        <v>3.49</v>
      </c>
    </row>
    <row r="629" spans="1:4" ht="25.5" x14ac:dyDescent="0.25">
      <c r="A629" s="73">
        <v>5800</v>
      </c>
      <c r="B629" s="74" t="s">
        <v>684</v>
      </c>
      <c r="C629" s="75" t="s">
        <v>642</v>
      </c>
      <c r="D629" s="76">
        <v>0.28999999999999998</v>
      </c>
    </row>
    <row r="630" spans="1:4" x14ac:dyDescent="0.25">
      <c r="A630" s="77">
        <v>7032</v>
      </c>
      <c r="B630" s="70" t="s">
        <v>685</v>
      </c>
      <c r="C630" s="71" t="s">
        <v>642</v>
      </c>
      <c r="D630" s="72">
        <v>3.22</v>
      </c>
    </row>
    <row r="631" spans="1:4" x14ac:dyDescent="0.25">
      <c r="A631" s="73">
        <v>7033</v>
      </c>
      <c r="B631" s="74" t="s">
        <v>686</v>
      </c>
      <c r="C631" s="75" t="s">
        <v>642</v>
      </c>
      <c r="D631" s="76">
        <v>0.53</v>
      </c>
    </row>
    <row r="632" spans="1:4" x14ac:dyDescent="0.25">
      <c r="A632" s="77">
        <v>7034</v>
      </c>
      <c r="B632" s="70" t="s">
        <v>687</v>
      </c>
      <c r="C632" s="71" t="s">
        <v>642</v>
      </c>
      <c r="D632" s="72">
        <v>6.04</v>
      </c>
    </row>
    <row r="633" spans="1:4" ht="25.5" x14ac:dyDescent="0.25">
      <c r="A633" s="73">
        <v>7035</v>
      </c>
      <c r="B633" s="74" t="s">
        <v>688</v>
      </c>
      <c r="C633" s="75" t="s">
        <v>642</v>
      </c>
      <c r="D633" s="76">
        <v>123.22</v>
      </c>
    </row>
    <row r="634" spans="1:4" ht="25.5" x14ac:dyDescent="0.25">
      <c r="A634" s="77">
        <v>7038</v>
      </c>
      <c r="B634" s="70" t="s">
        <v>689</v>
      </c>
      <c r="C634" s="71" t="s">
        <v>642</v>
      </c>
      <c r="D634" s="72">
        <v>24.94</v>
      </c>
    </row>
    <row r="635" spans="1:4" ht="25.5" x14ac:dyDescent="0.25">
      <c r="A635" s="73">
        <v>7039</v>
      </c>
      <c r="B635" s="74" t="s">
        <v>690</v>
      </c>
      <c r="C635" s="75" t="s">
        <v>642</v>
      </c>
      <c r="D635" s="76">
        <v>3.46</v>
      </c>
    </row>
    <row r="636" spans="1:4" ht="25.5" x14ac:dyDescent="0.25">
      <c r="A636" s="77">
        <v>7040</v>
      </c>
      <c r="B636" s="70" t="s">
        <v>691</v>
      </c>
      <c r="C636" s="71" t="s">
        <v>642</v>
      </c>
      <c r="D636" s="72">
        <v>31.21</v>
      </c>
    </row>
    <row r="637" spans="1:4" ht="25.5" x14ac:dyDescent="0.25">
      <c r="A637" s="73">
        <v>7044</v>
      </c>
      <c r="B637" s="74" t="s">
        <v>692</v>
      </c>
      <c r="C637" s="75" t="s">
        <v>642</v>
      </c>
      <c r="D637" s="76">
        <v>0.2</v>
      </c>
    </row>
    <row r="638" spans="1:4" ht="25.5" x14ac:dyDescent="0.25">
      <c r="A638" s="77">
        <v>7045</v>
      </c>
      <c r="B638" s="70" t="s">
        <v>693</v>
      </c>
      <c r="C638" s="71" t="s">
        <v>642</v>
      </c>
      <c r="D638" s="72">
        <v>0.02</v>
      </c>
    </row>
    <row r="639" spans="1:4" ht="25.5" x14ac:dyDescent="0.25">
      <c r="A639" s="73">
        <v>7046</v>
      </c>
      <c r="B639" s="74" t="s">
        <v>694</v>
      </c>
      <c r="C639" s="75" t="s">
        <v>642</v>
      </c>
      <c r="D639" s="76">
        <v>0.21</v>
      </c>
    </row>
    <row r="640" spans="1:4" ht="38.25" x14ac:dyDescent="0.25">
      <c r="A640" s="77">
        <v>7047</v>
      </c>
      <c r="B640" s="70" t="s">
        <v>695</v>
      </c>
      <c r="C640" s="71" t="s">
        <v>642</v>
      </c>
      <c r="D640" s="72">
        <v>7.41</v>
      </c>
    </row>
    <row r="641" spans="1:4" ht="38.25" x14ac:dyDescent="0.25">
      <c r="A641" s="73">
        <v>7051</v>
      </c>
      <c r="B641" s="74" t="s">
        <v>696</v>
      </c>
      <c r="C641" s="75" t="s">
        <v>642</v>
      </c>
      <c r="D641" s="76">
        <v>22.12</v>
      </c>
    </row>
    <row r="642" spans="1:4" ht="25.5" x14ac:dyDescent="0.25">
      <c r="A642" s="77">
        <v>7052</v>
      </c>
      <c r="B642" s="70" t="s">
        <v>697</v>
      </c>
      <c r="C642" s="71" t="s">
        <v>642</v>
      </c>
      <c r="D642" s="72">
        <v>3.07</v>
      </c>
    </row>
    <row r="643" spans="1:4" ht="38.25" x14ac:dyDescent="0.25">
      <c r="A643" s="73">
        <v>7053</v>
      </c>
      <c r="B643" s="74" t="s">
        <v>698</v>
      </c>
      <c r="C643" s="75" t="s">
        <v>642</v>
      </c>
      <c r="D643" s="76">
        <v>27.68</v>
      </c>
    </row>
    <row r="644" spans="1:4" ht="38.25" x14ac:dyDescent="0.25">
      <c r="A644" s="77">
        <v>7054</v>
      </c>
      <c r="B644" s="70" t="s">
        <v>699</v>
      </c>
      <c r="C644" s="71" t="s">
        <v>642</v>
      </c>
      <c r="D644" s="72">
        <v>51.47</v>
      </c>
    </row>
    <row r="645" spans="1:4" ht="38.25" x14ac:dyDescent="0.25">
      <c r="A645" s="73">
        <v>7058</v>
      </c>
      <c r="B645" s="74" t="s">
        <v>700</v>
      </c>
      <c r="C645" s="75" t="s">
        <v>642</v>
      </c>
      <c r="D645" s="76">
        <v>12.16</v>
      </c>
    </row>
    <row r="646" spans="1:4" ht="25.5" x14ac:dyDescent="0.25">
      <c r="A646" s="77">
        <v>7059</v>
      </c>
      <c r="B646" s="70" t="s">
        <v>701</v>
      </c>
      <c r="C646" s="71" t="s">
        <v>642</v>
      </c>
      <c r="D646" s="72">
        <v>2.2400000000000002</v>
      </c>
    </row>
    <row r="647" spans="1:4" ht="38.25" x14ac:dyDescent="0.25">
      <c r="A647" s="73">
        <v>7060</v>
      </c>
      <c r="B647" s="74" t="s">
        <v>702</v>
      </c>
      <c r="C647" s="75" t="s">
        <v>642</v>
      </c>
      <c r="D647" s="76">
        <v>22.8</v>
      </c>
    </row>
    <row r="648" spans="1:4" ht="38.25" x14ac:dyDescent="0.25">
      <c r="A648" s="77">
        <v>7061</v>
      </c>
      <c r="B648" s="70" t="s">
        <v>703</v>
      </c>
      <c r="C648" s="71" t="s">
        <v>642</v>
      </c>
      <c r="D648" s="72">
        <v>46.98</v>
      </c>
    </row>
    <row r="649" spans="1:4" ht="25.5" x14ac:dyDescent="0.25">
      <c r="A649" s="73">
        <v>7063</v>
      </c>
      <c r="B649" s="74" t="s">
        <v>704</v>
      </c>
      <c r="C649" s="75" t="s">
        <v>642</v>
      </c>
      <c r="D649" s="76">
        <v>10.47</v>
      </c>
    </row>
    <row r="650" spans="1:4" x14ac:dyDescent="0.25">
      <c r="A650" s="77">
        <v>7064</v>
      </c>
      <c r="B650" s="70" t="s">
        <v>705</v>
      </c>
      <c r="C650" s="71" t="s">
        <v>642</v>
      </c>
      <c r="D650" s="72">
        <v>1.45</v>
      </c>
    </row>
    <row r="651" spans="1:4" ht="25.5" x14ac:dyDescent="0.25">
      <c r="A651" s="73">
        <v>7065</v>
      </c>
      <c r="B651" s="74" t="s">
        <v>706</v>
      </c>
      <c r="C651" s="75" t="s">
        <v>642</v>
      </c>
      <c r="D651" s="76">
        <v>11.45</v>
      </c>
    </row>
    <row r="652" spans="1:4" ht="25.5" x14ac:dyDescent="0.25">
      <c r="A652" s="77">
        <v>7066</v>
      </c>
      <c r="B652" s="70" t="s">
        <v>707</v>
      </c>
      <c r="C652" s="71" t="s">
        <v>642</v>
      </c>
      <c r="D652" s="72">
        <v>99.11</v>
      </c>
    </row>
    <row r="653" spans="1:4" ht="38.25" x14ac:dyDescent="0.25">
      <c r="A653" s="73">
        <v>53786</v>
      </c>
      <c r="B653" s="74" t="s">
        <v>708</v>
      </c>
      <c r="C653" s="75" t="s">
        <v>642</v>
      </c>
      <c r="D653" s="76">
        <v>30.77</v>
      </c>
    </row>
    <row r="654" spans="1:4" ht="38.25" x14ac:dyDescent="0.25">
      <c r="A654" s="77">
        <v>53788</v>
      </c>
      <c r="B654" s="70" t="s">
        <v>709</v>
      </c>
      <c r="C654" s="71" t="s">
        <v>642</v>
      </c>
      <c r="D654" s="72">
        <v>32.94</v>
      </c>
    </row>
    <row r="655" spans="1:4" ht="38.25" x14ac:dyDescent="0.25">
      <c r="A655" s="73">
        <v>53792</v>
      </c>
      <c r="B655" s="74" t="s">
        <v>710</v>
      </c>
      <c r="C655" s="75" t="s">
        <v>642</v>
      </c>
      <c r="D655" s="76">
        <v>58.4</v>
      </c>
    </row>
    <row r="656" spans="1:4" x14ac:dyDescent="0.25">
      <c r="A656" s="77">
        <v>53794</v>
      </c>
      <c r="B656" s="70" t="s">
        <v>711</v>
      </c>
      <c r="C656" s="71" t="s">
        <v>642</v>
      </c>
      <c r="D656" s="72">
        <v>35</v>
      </c>
    </row>
    <row r="657" spans="1:4" ht="38.25" x14ac:dyDescent="0.25">
      <c r="A657" s="73">
        <v>53797</v>
      </c>
      <c r="B657" s="74" t="s">
        <v>712</v>
      </c>
      <c r="C657" s="75" t="s">
        <v>642</v>
      </c>
      <c r="D657" s="76">
        <v>67.17</v>
      </c>
    </row>
    <row r="658" spans="1:4" ht="25.5" x14ac:dyDescent="0.25">
      <c r="A658" s="77">
        <v>53804</v>
      </c>
      <c r="B658" s="70" t="s">
        <v>713</v>
      </c>
      <c r="C658" s="71" t="s">
        <v>642</v>
      </c>
      <c r="D658" s="72">
        <v>2.54</v>
      </c>
    </row>
    <row r="659" spans="1:4" ht="25.5" x14ac:dyDescent="0.25">
      <c r="A659" s="73">
        <v>53806</v>
      </c>
      <c r="B659" s="74" t="s">
        <v>714</v>
      </c>
      <c r="C659" s="75" t="s">
        <v>642</v>
      </c>
      <c r="D659" s="76">
        <v>44.2</v>
      </c>
    </row>
    <row r="660" spans="1:4" ht="25.5" x14ac:dyDescent="0.25">
      <c r="A660" s="77">
        <v>53810</v>
      </c>
      <c r="B660" s="70" t="s">
        <v>715</v>
      </c>
      <c r="C660" s="71" t="s">
        <v>642</v>
      </c>
      <c r="D660" s="72">
        <v>44.48</v>
      </c>
    </row>
    <row r="661" spans="1:4" ht="25.5" x14ac:dyDescent="0.25">
      <c r="A661" s="73">
        <v>53814</v>
      </c>
      <c r="B661" s="74" t="s">
        <v>716</v>
      </c>
      <c r="C661" s="75" t="s">
        <v>642</v>
      </c>
      <c r="D661" s="76">
        <v>145.69</v>
      </c>
    </row>
    <row r="662" spans="1:4" ht="25.5" x14ac:dyDescent="0.25">
      <c r="A662" s="77">
        <v>53817</v>
      </c>
      <c r="B662" s="70" t="s">
        <v>717</v>
      </c>
      <c r="C662" s="71" t="s">
        <v>642</v>
      </c>
      <c r="D662" s="72">
        <v>36.01</v>
      </c>
    </row>
    <row r="663" spans="1:4" ht="25.5" x14ac:dyDescent="0.25">
      <c r="A663" s="73">
        <v>53818</v>
      </c>
      <c r="B663" s="74" t="s">
        <v>718</v>
      </c>
      <c r="C663" s="75" t="s">
        <v>642</v>
      </c>
      <c r="D663" s="76">
        <v>4.8099999999999996</v>
      </c>
    </row>
    <row r="664" spans="1:4" ht="25.5" x14ac:dyDescent="0.25">
      <c r="A664" s="77">
        <v>53827</v>
      </c>
      <c r="B664" s="70" t="s">
        <v>719</v>
      </c>
      <c r="C664" s="71" t="s">
        <v>642</v>
      </c>
      <c r="D664" s="72">
        <v>65.75</v>
      </c>
    </row>
    <row r="665" spans="1:4" ht="25.5" x14ac:dyDescent="0.25">
      <c r="A665" s="73">
        <v>53829</v>
      </c>
      <c r="B665" s="74" t="s">
        <v>720</v>
      </c>
      <c r="C665" s="75" t="s">
        <v>642</v>
      </c>
      <c r="D665" s="76">
        <v>67.17</v>
      </c>
    </row>
    <row r="666" spans="1:4" ht="38.25" x14ac:dyDescent="0.25">
      <c r="A666" s="77">
        <v>53831</v>
      </c>
      <c r="B666" s="70" t="s">
        <v>721</v>
      </c>
      <c r="C666" s="71" t="s">
        <v>642</v>
      </c>
      <c r="D666" s="72">
        <v>110.95</v>
      </c>
    </row>
    <row r="667" spans="1:4" ht="25.5" x14ac:dyDescent="0.25">
      <c r="A667" s="73">
        <v>53840</v>
      </c>
      <c r="B667" s="74" t="s">
        <v>722</v>
      </c>
      <c r="C667" s="75" t="s">
        <v>642</v>
      </c>
      <c r="D667" s="76">
        <v>1.38</v>
      </c>
    </row>
    <row r="668" spans="1:4" ht="25.5" x14ac:dyDescent="0.25">
      <c r="A668" s="77">
        <v>53841</v>
      </c>
      <c r="B668" s="70" t="s">
        <v>723</v>
      </c>
      <c r="C668" s="71" t="s">
        <v>642</v>
      </c>
      <c r="D668" s="72">
        <v>0.96</v>
      </c>
    </row>
    <row r="669" spans="1:4" ht="25.5" x14ac:dyDescent="0.25">
      <c r="A669" s="73">
        <v>53849</v>
      </c>
      <c r="B669" s="74" t="s">
        <v>724</v>
      </c>
      <c r="C669" s="75" t="s">
        <v>642</v>
      </c>
      <c r="D669" s="76">
        <v>48.26</v>
      </c>
    </row>
    <row r="670" spans="1:4" ht="25.5" x14ac:dyDescent="0.25">
      <c r="A670" s="77">
        <v>53857</v>
      </c>
      <c r="B670" s="70" t="s">
        <v>725</v>
      </c>
      <c r="C670" s="71" t="s">
        <v>642</v>
      </c>
      <c r="D670" s="72">
        <v>25.66</v>
      </c>
    </row>
    <row r="671" spans="1:4" ht="25.5" x14ac:dyDescent="0.25">
      <c r="A671" s="73">
        <v>53858</v>
      </c>
      <c r="B671" s="74" t="s">
        <v>726</v>
      </c>
      <c r="C671" s="75" t="s">
        <v>642</v>
      </c>
      <c r="D671" s="76">
        <v>46.12</v>
      </c>
    </row>
    <row r="672" spans="1:4" ht="25.5" x14ac:dyDescent="0.25">
      <c r="A672" s="77">
        <v>53861</v>
      </c>
      <c r="B672" s="70" t="s">
        <v>727</v>
      </c>
      <c r="C672" s="71" t="s">
        <v>642</v>
      </c>
      <c r="D672" s="72">
        <v>35.58</v>
      </c>
    </row>
    <row r="673" spans="1:4" x14ac:dyDescent="0.25">
      <c r="A673" s="73">
        <v>53863</v>
      </c>
      <c r="B673" s="74" t="s">
        <v>728</v>
      </c>
      <c r="C673" s="75" t="s">
        <v>642</v>
      </c>
      <c r="D673" s="76">
        <v>1.38</v>
      </c>
    </row>
    <row r="674" spans="1:4" ht="25.5" x14ac:dyDescent="0.25">
      <c r="A674" s="77">
        <v>53865</v>
      </c>
      <c r="B674" s="70" t="s">
        <v>729</v>
      </c>
      <c r="C674" s="71" t="s">
        <v>642</v>
      </c>
      <c r="D674" s="72">
        <v>27.18</v>
      </c>
    </row>
    <row r="675" spans="1:4" ht="25.5" x14ac:dyDescent="0.25">
      <c r="A675" s="73">
        <v>53866</v>
      </c>
      <c r="B675" s="74" t="s">
        <v>730</v>
      </c>
      <c r="C675" s="75" t="s">
        <v>642</v>
      </c>
      <c r="D675" s="76">
        <v>1.63</v>
      </c>
    </row>
    <row r="676" spans="1:4" ht="25.5" x14ac:dyDescent="0.25">
      <c r="A676" s="77">
        <v>53882</v>
      </c>
      <c r="B676" s="70" t="s">
        <v>731</v>
      </c>
      <c r="C676" s="71" t="s">
        <v>642</v>
      </c>
      <c r="D676" s="72">
        <v>18.43</v>
      </c>
    </row>
    <row r="677" spans="1:4" ht="25.5" x14ac:dyDescent="0.25">
      <c r="A677" s="73">
        <v>55263</v>
      </c>
      <c r="B677" s="74" t="s">
        <v>732</v>
      </c>
      <c r="C677" s="75" t="s">
        <v>642</v>
      </c>
      <c r="D677" s="76">
        <v>37.15</v>
      </c>
    </row>
    <row r="678" spans="1:4" x14ac:dyDescent="0.25">
      <c r="A678" s="77">
        <v>73303</v>
      </c>
      <c r="B678" s="70" t="s">
        <v>733</v>
      </c>
      <c r="C678" s="71" t="s">
        <v>642</v>
      </c>
      <c r="D678" s="72">
        <v>4.3899999999999997</v>
      </c>
    </row>
    <row r="679" spans="1:4" x14ac:dyDescent="0.25">
      <c r="A679" s="73">
        <v>73307</v>
      </c>
      <c r="B679" s="74" t="s">
        <v>734</v>
      </c>
      <c r="C679" s="75" t="s">
        <v>642</v>
      </c>
      <c r="D679" s="76">
        <v>3.91</v>
      </c>
    </row>
    <row r="680" spans="1:4" ht="25.5" x14ac:dyDescent="0.25">
      <c r="A680" s="77">
        <v>73309</v>
      </c>
      <c r="B680" s="70" t="s">
        <v>735</v>
      </c>
      <c r="C680" s="71" t="s">
        <v>642</v>
      </c>
      <c r="D680" s="72">
        <v>16.59</v>
      </c>
    </row>
    <row r="681" spans="1:4" ht="25.5" x14ac:dyDescent="0.25">
      <c r="A681" s="73">
        <v>73311</v>
      </c>
      <c r="B681" s="74" t="s">
        <v>736</v>
      </c>
      <c r="C681" s="75" t="s">
        <v>642</v>
      </c>
      <c r="D681" s="76">
        <v>102.7</v>
      </c>
    </row>
    <row r="682" spans="1:4" ht="25.5" x14ac:dyDescent="0.25">
      <c r="A682" s="77">
        <v>73313</v>
      </c>
      <c r="B682" s="70" t="s">
        <v>737</v>
      </c>
      <c r="C682" s="71" t="s">
        <v>642</v>
      </c>
      <c r="D682" s="72">
        <v>2.2999999999999998</v>
      </c>
    </row>
    <row r="683" spans="1:4" ht="25.5" x14ac:dyDescent="0.25">
      <c r="A683" s="73">
        <v>73315</v>
      </c>
      <c r="B683" s="74" t="s">
        <v>738</v>
      </c>
      <c r="C683" s="75" t="s">
        <v>642</v>
      </c>
      <c r="D683" s="76">
        <v>32.94</v>
      </c>
    </row>
    <row r="684" spans="1:4" ht="38.25" x14ac:dyDescent="0.25">
      <c r="A684" s="77">
        <v>73335</v>
      </c>
      <c r="B684" s="70" t="s">
        <v>739</v>
      </c>
      <c r="C684" s="71" t="s">
        <v>642</v>
      </c>
      <c r="D684" s="72">
        <v>17.579999999999998</v>
      </c>
    </row>
    <row r="685" spans="1:4" ht="38.25" x14ac:dyDescent="0.25">
      <c r="A685" s="73">
        <v>73340</v>
      </c>
      <c r="B685" s="74" t="s">
        <v>740</v>
      </c>
      <c r="C685" s="75" t="s">
        <v>642</v>
      </c>
      <c r="D685" s="76">
        <v>46.98</v>
      </c>
    </row>
    <row r="686" spans="1:4" ht="38.25" x14ac:dyDescent="0.25">
      <c r="A686" s="77">
        <v>83361</v>
      </c>
      <c r="B686" s="70" t="s">
        <v>741</v>
      </c>
      <c r="C686" s="71" t="s">
        <v>642</v>
      </c>
      <c r="D686" s="72">
        <v>10.62</v>
      </c>
    </row>
    <row r="687" spans="1:4" ht="25.5" x14ac:dyDescent="0.25">
      <c r="A687" s="73">
        <v>83761</v>
      </c>
      <c r="B687" s="74" t="s">
        <v>742</v>
      </c>
      <c r="C687" s="75" t="s">
        <v>642</v>
      </c>
      <c r="D687" s="76">
        <v>9.36</v>
      </c>
    </row>
    <row r="688" spans="1:4" ht="25.5" x14ac:dyDescent="0.25">
      <c r="A688" s="77">
        <v>83762</v>
      </c>
      <c r="B688" s="70" t="s">
        <v>743</v>
      </c>
      <c r="C688" s="71" t="s">
        <v>642</v>
      </c>
      <c r="D688" s="72">
        <v>11.7</v>
      </c>
    </row>
    <row r="689" spans="1:4" ht="25.5" x14ac:dyDescent="0.25">
      <c r="A689" s="73">
        <v>83763</v>
      </c>
      <c r="B689" s="74" t="s">
        <v>744</v>
      </c>
      <c r="C689" s="75" t="s">
        <v>642</v>
      </c>
      <c r="D689" s="76">
        <v>28.94</v>
      </c>
    </row>
    <row r="690" spans="1:4" ht="25.5" x14ac:dyDescent="0.25">
      <c r="A690" s="77">
        <v>83764</v>
      </c>
      <c r="B690" s="70" t="s">
        <v>745</v>
      </c>
      <c r="C690" s="71" t="s">
        <v>642</v>
      </c>
      <c r="D690" s="72">
        <v>1.05</v>
      </c>
    </row>
    <row r="691" spans="1:4" ht="25.5" x14ac:dyDescent="0.25">
      <c r="A691" s="73">
        <v>87026</v>
      </c>
      <c r="B691" s="74" t="s">
        <v>746</v>
      </c>
      <c r="C691" s="75" t="s">
        <v>642</v>
      </c>
      <c r="D691" s="76">
        <v>0.19</v>
      </c>
    </row>
    <row r="692" spans="1:4" ht="25.5" x14ac:dyDescent="0.25">
      <c r="A692" s="77">
        <v>87441</v>
      </c>
      <c r="B692" s="70" t="s">
        <v>747</v>
      </c>
      <c r="C692" s="71" t="s">
        <v>642</v>
      </c>
      <c r="D692" s="72">
        <v>0.31</v>
      </c>
    </row>
    <row r="693" spans="1:4" ht="25.5" x14ac:dyDescent="0.25">
      <c r="A693" s="73">
        <v>87442</v>
      </c>
      <c r="B693" s="74" t="s">
        <v>748</v>
      </c>
      <c r="C693" s="75" t="s">
        <v>642</v>
      </c>
      <c r="D693" s="76">
        <v>0.03</v>
      </c>
    </row>
    <row r="694" spans="1:4" ht="25.5" x14ac:dyDescent="0.25">
      <c r="A694" s="77">
        <v>87443</v>
      </c>
      <c r="B694" s="70" t="s">
        <v>749</v>
      </c>
      <c r="C694" s="71" t="s">
        <v>642</v>
      </c>
      <c r="D694" s="72">
        <v>0.28999999999999998</v>
      </c>
    </row>
    <row r="695" spans="1:4" ht="25.5" x14ac:dyDescent="0.25">
      <c r="A695" s="73">
        <v>87444</v>
      </c>
      <c r="B695" s="74" t="s">
        <v>750</v>
      </c>
      <c r="C695" s="75" t="s">
        <v>642</v>
      </c>
      <c r="D695" s="76">
        <v>2.44</v>
      </c>
    </row>
    <row r="696" spans="1:4" ht="25.5" x14ac:dyDescent="0.25">
      <c r="A696" s="77">
        <v>88387</v>
      </c>
      <c r="B696" s="70" t="s">
        <v>751</v>
      </c>
      <c r="C696" s="71" t="s">
        <v>642</v>
      </c>
      <c r="D696" s="72">
        <v>0.61</v>
      </c>
    </row>
    <row r="697" spans="1:4" ht="25.5" x14ac:dyDescent="0.25">
      <c r="A697" s="73">
        <v>88389</v>
      </c>
      <c r="B697" s="74" t="s">
        <v>752</v>
      </c>
      <c r="C697" s="75" t="s">
        <v>642</v>
      </c>
      <c r="D697" s="76">
        <v>7.0000000000000007E-2</v>
      </c>
    </row>
    <row r="698" spans="1:4" ht="25.5" x14ac:dyDescent="0.25">
      <c r="A698" s="77">
        <v>88390</v>
      </c>
      <c r="B698" s="70" t="s">
        <v>753</v>
      </c>
      <c r="C698" s="71" t="s">
        <v>642</v>
      </c>
      <c r="D698" s="72">
        <v>0.77</v>
      </c>
    </row>
    <row r="699" spans="1:4" ht="25.5" x14ac:dyDescent="0.25">
      <c r="A699" s="73">
        <v>88391</v>
      </c>
      <c r="B699" s="74" t="s">
        <v>754</v>
      </c>
      <c r="C699" s="75" t="s">
        <v>642</v>
      </c>
      <c r="D699" s="76">
        <v>2.66</v>
      </c>
    </row>
    <row r="700" spans="1:4" ht="25.5" x14ac:dyDescent="0.25">
      <c r="A700" s="77">
        <v>88394</v>
      </c>
      <c r="B700" s="70" t="s">
        <v>755</v>
      </c>
      <c r="C700" s="71" t="s">
        <v>642</v>
      </c>
      <c r="D700" s="72">
        <v>0.73</v>
      </c>
    </row>
    <row r="701" spans="1:4" ht="25.5" x14ac:dyDescent="0.25">
      <c r="A701" s="73">
        <v>88395</v>
      </c>
      <c r="B701" s="74" t="s">
        <v>756</v>
      </c>
      <c r="C701" s="75" t="s">
        <v>642</v>
      </c>
      <c r="D701" s="76">
        <v>0.08</v>
      </c>
    </row>
    <row r="702" spans="1:4" ht="25.5" x14ac:dyDescent="0.25">
      <c r="A702" s="77">
        <v>88396</v>
      </c>
      <c r="B702" s="70" t="s">
        <v>757</v>
      </c>
      <c r="C702" s="71" t="s">
        <v>642</v>
      </c>
      <c r="D702" s="72">
        <v>0.92</v>
      </c>
    </row>
    <row r="703" spans="1:4" ht="25.5" x14ac:dyDescent="0.25">
      <c r="A703" s="73">
        <v>88397</v>
      </c>
      <c r="B703" s="74" t="s">
        <v>758</v>
      </c>
      <c r="C703" s="75" t="s">
        <v>642</v>
      </c>
      <c r="D703" s="76">
        <v>3.98</v>
      </c>
    </row>
    <row r="704" spans="1:4" ht="25.5" x14ac:dyDescent="0.25">
      <c r="A704" s="77">
        <v>88400</v>
      </c>
      <c r="B704" s="70" t="s">
        <v>759</v>
      </c>
      <c r="C704" s="71" t="s">
        <v>642</v>
      </c>
      <c r="D704" s="72">
        <v>0.57999999999999996</v>
      </c>
    </row>
    <row r="705" spans="1:4" ht="25.5" x14ac:dyDescent="0.25">
      <c r="A705" s="73">
        <v>88401</v>
      </c>
      <c r="B705" s="74" t="s">
        <v>760</v>
      </c>
      <c r="C705" s="75" t="s">
        <v>642</v>
      </c>
      <c r="D705" s="76">
        <v>0.06</v>
      </c>
    </row>
    <row r="706" spans="1:4" ht="25.5" x14ac:dyDescent="0.25">
      <c r="A706" s="77">
        <v>88402</v>
      </c>
      <c r="B706" s="70" t="s">
        <v>761</v>
      </c>
      <c r="C706" s="71" t="s">
        <v>642</v>
      </c>
      <c r="D706" s="72">
        <v>0.73</v>
      </c>
    </row>
    <row r="707" spans="1:4" ht="25.5" x14ac:dyDescent="0.25">
      <c r="A707" s="73">
        <v>88403</v>
      </c>
      <c r="B707" s="74" t="s">
        <v>762</v>
      </c>
      <c r="C707" s="75" t="s">
        <v>642</v>
      </c>
      <c r="D707" s="76">
        <v>1.59</v>
      </c>
    </row>
    <row r="708" spans="1:4" ht="25.5" x14ac:dyDescent="0.25">
      <c r="A708" s="77">
        <v>88419</v>
      </c>
      <c r="B708" s="70" t="s">
        <v>763</v>
      </c>
      <c r="C708" s="71" t="s">
        <v>642</v>
      </c>
      <c r="D708" s="72">
        <v>3.8</v>
      </c>
    </row>
    <row r="709" spans="1:4" ht="25.5" x14ac:dyDescent="0.25">
      <c r="A709" s="73">
        <v>88422</v>
      </c>
      <c r="B709" s="74" t="s">
        <v>764</v>
      </c>
      <c r="C709" s="75" t="s">
        <v>642</v>
      </c>
      <c r="D709" s="76">
        <v>0.45</v>
      </c>
    </row>
    <row r="710" spans="1:4" ht="25.5" x14ac:dyDescent="0.25">
      <c r="A710" s="77">
        <v>88425</v>
      </c>
      <c r="B710" s="70" t="s">
        <v>765</v>
      </c>
      <c r="C710" s="71" t="s">
        <v>642</v>
      </c>
      <c r="D710" s="72">
        <v>4.16</v>
      </c>
    </row>
    <row r="711" spans="1:4" ht="25.5" x14ac:dyDescent="0.25">
      <c r="A711" s="73">
        <v>88427</v>
      </c>
      <c r="B711" s="74" t="s">
        <v>766</v>
      </c>
      <c r="C711" s="75" t="s">
        <v>642</v>
      </c>
      <c r="D711" s="76">
        <v>4.04</v>
      </c>
    </row>
    <row r="712" spans="1:4" ht="25.5" x14ac:dyDescent="0.25">
      <c r="A712" s="77">
        <v>88434</v>
      </c>
      <c r="B712" s="70" t="s">
        <v>767</v>
      </c>
      <c r="C712" s="71" t="s">
        <v>642</v>
      </c>
      <c r="D712" s="72">
        <v>5.04</v>
      </c>
    </row>
    <row r="713" spans="1:4" ht="25.5" x14ac:dyDescent="0.25">
      <c r="A713" s="73">
        <v>88435</v>
      </c>
      <c r="B713" s="74" t="s">
        <v>768</v>
      </c>
      <c r="C713" s="75" t="s">
        <v>642</v>
      </c>
      <c r="D713" s="76">
        <v>0.59</v>
      </c>
    </row>
    <row r="714" spans="1:4" ht="25.5" x14ac:dyDescent="0.25">
      <c r="A714" s="77">
        <v>88436</v>
      </c>
      <c r="B714" s="70" t="s">
        <v>769</v>
      </c>
      <c r="C714" s="71" t="s">
        <v>642</v>
      </c>
      <c r="D714" s="72">
        <v>5.52</v>
      </c>
    </row>
    <row r="715" spans="1:4" ht="25.5" x14ac:dyDescent="0.25">
      <c r="A715" s="73">
        <v>88437</v>
      </c>
      <c r="B715" s="74" t="s">
        <v>770</v>
      </c>
      <c r="C715" s="75" t="s">
        <v>642</v>
      </c>
      <c r="D715" s="76">
        <v>4.04</v>
      </c>
    </row>
    <row r="716" spans="1:4" ht="25.5" x14ac:dyDescent="0.25">
      <c r="A716" s="77">
        <v>88569</v>
      </c>
      <c r="B716" s="70" t="s">
        <v>771</v>
      </c>
      <c r="C716" s="71" t="s">
        <v>642</v>
      </c>
      <c r="D716" s="72">
        <v>2.46</v>
      </c>
    </row>
    <row r="717" spans="1:4" ht="25.5" x14ac:dyDescent="0.25">
      <c r="A717" s="73">
        <v>88570</v>
      </c>
      <c r="B717" s="74" t="s">
        <v>772</v>
      </c>
      <c r="C717" s="75" t="s">
        <v>642</v>
      </c>
      <c r="D717" s="76">
        <v>0.53</v>
      </c>
    </row>
    <row r="718" spans="1:4" ht="25.5" x14ac:dyDescent="0.25">
      <c r="A718" s="77">
        <v>88826</v>
      </c>
      <c r="B718" s="70" t="s">
        <v>773</v>
      </c>
      <c r="C718" s="71" t="s">
        <v>642</v>
      </c>
      <c r="D718" s="72">
        <v>0.23</v>
      </c>
    </row>
    <row r="719" spans="1:4" ht="25.5" x14ac:dyDescent="0.25">
      <c r="A719" s="73">
        <v>88827</v>
      </c>
      <c r="B719" s="74" t="s">
        <v>774</v>
      </c>
      <c r="C719" s="75" t="s">
        <v>642</v>
      </c>
      <c r="D719" s="76">
        <v>0.02</v>
      </c>
    </row>
    <row r="720" spans="1:4" ht="25.5" x14ac:dyDescent="0.25">
      <c r="A720" s="77">
        <v>88828</v>
      </c>
      <c r="B720" s="70" t="s">
        <v>775</v>
      </c>
      <c r="C720" s="71" t="s">
        <v>642</v>
      </c>
      <c r="D720" s="72">
        <v>0.21</v>
      </c>
    </row>
    <row r="721" spans="1:4" ht="25.5" x14ac:dyDescent="0.25">
      <c r="A721" s="73">
        <v>88829</v>
      </c>
      <c r="B721" s="74" t="s">
        <v>776</v>
      </c>
      <c r="C721" s="75" t="s">
        <v>642</v>
      </c>
      <c r="D721" s="76">
        <v>1.06</v>
      </c>
    </row>
    <row r="722" spans="1:4" ht="25.5" x14ac:dyDescent="0.25">
      <c r="A722" s="77">
        <v>88832</v>
      </c>
      <c r="B722" s="70" t="s">
        <v>777</v>
      </c>
      <c r="C722" s="71" t="s">
        <v>642</v>
      </c>
      <c r="D722" s="72">
        <v>24.57</v>
      </c>
    </row>
    <row r="723" spans="1:4" ht="25.5" x14ac:dyDescent="0.25">
      <c r="A723" s="73">
        <v>88834</v>
      </c>
      <c r="B723" s="74" t="s">
        <v>778</v>
      </c>
      <c r="C723" s="75" t="s">
        <v>642</v>
      </c>
      <c r="D723" s="76">
        <v>3.33</v>
      </c>
    </row>
    <row r="724" spans="1:4" ht="25.5" x14ac:dyDescent="0.25">
      <c r="A724" s="77">
        <v>88835</v>
      </c>
      <c r="B724" s="70" t="s">
        <v>779</v>
      </c>
      <c r="C724" s="71" t="s">
        <v>642</v>
      </c>
      <c r="D724" s="72">
        <v>30.72</v>
      </c>
    </row>
    <row r="725" spans="1:4" ht="25.5" x14ac:dyDescent="0.25">
      <c r="A725" s="73">
        <v>88836</v>
      </c>
      <c r="B725" s="74" t="s">
        <v>780</v>
      </c>
      <c r="C725" s="75" t="s">
        <v>642</v>
      </c>
      <c r="D725" s="76">
        <v>36.81</v>
      </c>
    </row>
    <row r="726" spans="1:4" ht="25.5" x14ac:dyDescent="0.25">
      <c r="A726" s="77">
        <v>88839</v>
      </c>
      <c r="B726" s="70" t="s">
        <v>781</v>
      </c>
      <c r="C726" s="71" t="s">
        <v>642</v>
      </c>
      <c r="D726" s="72">
        <v>20.079999999999998</v>
      </c>
    </row>
    <row r="727" spans="1:4" ht="25.5" x14ac:dyDescent="0.25">
      <c r="A727" s="73">
        <v>88840</v>
      </c>
      <c r="B727" s="74" t="s">
        <v>782</v>
      </c>
      <c r="C727" s="75" t="s">
        <v>642</v>
      </c>
      <c r="D727" s="76">
        <v>4.5199999999999996</v>
      </c>
    </row>
    <row r="728" spans="1:4" ht="25.5" x14ac:dyDescent="0.25">
      <c r="A728" s="77">
        <v>88841</v>
      </c>
      <c r="B728" s="70" t="s">
        <v>783</v>
      </c>
      <c r="C728" s="71" t="s">
        <v>642</v>
      </c>
      <c r="D728" s="72">
        <v>35.909999999999997</v>
      </c>
    </row>
    <row r="729" spans="1:4" ht="25.5" x14ac:dyDescent="0.25">
      <c r="A729" s="73">
        <v>88842</v>
      </c>
      <c r="B729" s="74" t="s">
        <v>784</v>
      </c>
      <c r="C729" s="75" t="s">
        <v>642</v>
      </c>
      <c r="D729" s="76">
        <v>45.05</v>
      </c>
    </row>
    <row r="730" spans="1:4" ht="38.25" x14ac:dyDescent="0.25">
      <c r="A730" s="77">
        <v>88847</v>
      </c>
      <c r="B730" s="70" t="s">
        <v>785</v>
      </c>
      <c r="C730" s="71" t="s">
        <v>642</v>
      </c>
      <c r="D730" s="72">
        <v>14.55</v>
      </c>
    </row>
    <row r="731" spans="1:4" ht="38.25" x14ac:dyDescent="0.25">
      <c r="A731" s="73">
        <v>88848</v>
      </c>
      <c r="B731" s="74" t="s">
        <v>786</v>
      </c>
      <c r="C731" s="75" t="s">
        <v>642</v>
      </c>
      <c r="D731" s="76">
        <v>3.05</v>
      </c>
    </row>
    <row r="732" spans="1:4" ht="25.5" x14ac:dyDescent="0.25">
      <c r="A732" s="77">
        <v>88853</v>
      </c>
      <c r="B732" s="70" t="s">
        <v>787</v>
      </c>
      <c r="C732" s="71" t="s">
        <v>642</v>
      </c>
      <c r="D732" s="72">
        <v>0.16</v>
      </c>
    </row>
    <row r="733" spans="1:4" ht="25.5" x14ac:dyDescent="0.25">
      <c r="A733" s="73">
        <v>88854</v>
      </c>
      <c r="B733" s="74" t="s">
        <v>788</v>
      </c>
      <c r="C733" s="75" t="s">
        <v>642</v>
      </c>
      <c r="D733" s="76">
        <v>0.01</v>
      </c>
    </row>
    <row r="734" spans="1:4" ht="25.5" x14ac:dyDescent="0.25">
      <c r="A734" s="77">
        <v>88855</v>
      </c>
      <c r="B734" s="70" t="s">
        <v>789</v>
      </c>
      <c r="C734" s="71" t="s">
        <v>642</v>
      </c>
      <c r="D734" s="72">
        <v>1.76</v>
      </c>
    </row>
    <row r="735" spans="1:4" ht="25.5" x14ac:dyDescent="0.25">
      <c r="A735" s="73">
        <v>88856</v>
      </c>
      <c r="B735" s="74" t="s">
        <v>790</v>
      </c>
      <c r="C735" s="75" t="s">
        <v>642</v>
      </c>
      <c r="D735" s="76">
        <v>0.24</v>
      </c>
    </row>
    <row r="736" spans="1:4" ht="38.25" x14ac:dyDescent="0.25">
      <c r="A736" s="77">
        <v>88857</v>
      </c>
      <c r="B736" s="70" t="s">
        <v>791</v>
      </c>
      <c r="C736" s="71" t="s">
        <v>642</v>
      </c>
      <c r="D736" s="72">
        <v>14.37</v>
      </c>
    </row>
    <row r="737" spans="1:4" ht="38.25" x14ac:dyDescent="0.25">
      <c r="A737" s="73">
        <v>88858</v>
      </c>
      <c r="B737" s="74" t="s">
        <v>792</v>
      </c>
      <c r="C737" s="75" t="s">
        <v>642</v>
      </c>
      <c r="D737" s="76">
        <v>1.95</v>
      </c>
    </row>
    <row r="738" spans="1:4" ht="38.25" x14ac:dyDescent="0.25">
      <c r="A738" s="77">
        <v>88859</v>
      </c>
      <c r="B738" s="70" t="s">
        <v>793</v>
      </c>
      <c r="C738" s="71" t="s">
        <v>642</v>
      </c>
      <c r="D738" s="72">
        <v>12.78</v>
      </c>
    </row>
    <row r="739" spans="1:4" ht="38.25" x14ac:dyDescent="0.25">
      <c r="A739" s="73">
        <v>88860</v>
      </c>
      <c r="B739" s="74" t="s">
        <v>794</v>
      </c>
      <c r="C739" s="75" t="s">
        <v>642</v>
      </c>
      <c r="D739" s="76">
        <v>1.73</v>
      </c>
    </row>
    <row r="740" spans="1:4" ht="25.5" x14ac:dyDescent="0.25">
      <c r="A740" s="77">
        <v>88900</v>
      </c>
      <c r="B740" s="70" t="s">
        <v>795</v>
      </c>
      <c r="C740" s="71" t="s">
        <v>642</v>
      </c>
      <c r="D740" s="72">
        <v>28.65</v>
      </c>
    </row>
    <row r="741" spans="1:4" ht="25.5" x14ac:dyDescent="0.25">
      <c r="A741" s="73">
        <v>88902</v>
      </c>
      <c r="B741" s="74" t="s">
        <v>796</v>
      </c>
      <c r="C741" s="75" t="s">
        <v>642</v>
      </c>
      <c r="D741" s="76">
        <v>3.88</v>
      </c>
    </row>
    <row r="742" spans="1:4" ht="25.5" x14ac:dyDescent="0.25">
      <c r="A742" s="77">
        <v>88903</v>
      </c>
      <c r="B742" s="70" t="s">
        <v>797</v>
      </c>
      <c r="C742" s="71" t="s">
        <v>642</v>
      </c>
      <c r="D742" s="72">
        <v>35.82</v>
      </c>
    </row>
    <row r="743" spans="1:4" ht="25.5" x14ac:dyDescent="0.25">
      <c r="A743" s="73">
        <v>88904</v>
      </c>
      <c r="B743" s="74" t="s">
        <v>798</v>
      </c>
      <c r="C743" s="75" t="s">
        <v>642</v>
      </c>
      <c r="D743" s="76">
        <v>51.85</v>
      </c>
    </row>
    <row r="744" spans="1:4" ht="25.5" x14ac:dyDescent="0.25">
      <c r="A744" s="77">
        <v>89009</v>
      </c>
      <c r="B744" s="70" t="s">
        <v>799</v>
      </c>
      <c r="C744" s="71" t="s">
        <v>642</v>
      </c>
      <c r="D744" s="72">
        <v>24.88</v>
      </c>
    </row>
    <row r="745" spans="1:4" ht="25.5" x14ac:dyDescent="0.25">
      <c r="A745" s="73">
        <v>89010</v>
      </c>
      <c r="B745" s="74" t="s">
        <v>800</v>
      </c>
      <c r="C745" s="75" t="s">
        <v>642</v>
      </c>
      <c r="D745" s="76">
        <v>5.6</v>
      </c>
    </row>
    <row r="746" spans="1:4" ht="38.25" x14ac:dyDescent="0.25">
      <c r="A746" s="77">
        <v>89011</v>
      </c>
      <c r="B746" s="70" t="s">
        <v>801</v>
      </c>
      <c r="C746" s="71" t="s">
        <v>642</v>
      </c>
      <c r="D746" s="72">
        <v>13.86</v>
      </c>
    </row>
    <row r="747" spans="1:4" ht="38.25" x14ac:dyDescent="0.25">
      <c r="A747" s="73">
        <v>89012</v>
      </c>
      <c r="B747" s="74" t="s">
        <v>802</v>
      </c>
      <c r="C747" s="75" t="s">
        <v>642</v>
      </c>
      <c r="D747" s="76">
        <v>1.88</v>
      </c>
    </row>
    <row r="748" spans="1:4" ht="25.5" x14ac:dyDescent="0.25">
      <c r="A748" s="77">
        <v>89013</v>
      </c>
      <c r="B748" s="70" t="s">
        <v>803</v>
      </c>
      <c r="C748" s="71" t="s">
        <v>642</v>
      </c>
      <c r="D748" s="72">
        <v>81.489999999999995</v>
      </c>
    </row>
    <row r="749" spans="1:4" ht="25.5" x14ac:dyDescent="0.25">
      <c r="A749" s="73">
        <v>89014</v>
      </c>
      <c r="B749" s="74" t="s">
        <v>804</v>
      </c>
      <c r="C749" s="75" t="s">
        <v>642</v>
      </c>
      <c r="D749" s="76">
        <v>18.34</v>
      </c>
    </row>
    <row r="750" spans="1:4" ht="25.5" x14ac:dyDescent="0.25">
      <c r="A750" s="77">
        <v>89015</v>
      </c>
      <c r="B750" s="70" t="s">
        <v>805</v>
      </c>
      <c r="C750" s="71" t="s">
        <v>642</v>
      </c>
      <c r="D750" s="72">
        <v>2.0299999999999998</v>
      </c>
    </row>
    <row r="751" spans="1:4" ht="25.5" x14ac:dyDescent="0.25">
      <c r="A751" s="73">
        <v>89016</v>
      </c>
      <c r="B751" s="74" t="s">
        <v>806</v>
      </c>
      <c r="C751" s="75" t="s">
        <v>642</v>
      </c>
      <c r="D751" s="76">
        <v>0.27</v>
      </c>
    </row>
    <row r="752" spans="1:4" ht="25.5" x14ac:dyDescent="0.25">
      <c r="A752" s="77">
        <v>89017</v>
      </c>
      <c r="B752" s="70" t="s">
        <v>807</v>
      </c>
      <c r="C752" s="71" t="s">
        <v>642</v>
      </c>
      <c r="D752" s="72">
        <v>24.72</v>
      </c>
    </row>
    <row r="753" spans="1:4" x14ac:dyDescent="0.25">
      <c r="A753" s="73">
        <v>89018</v>
      </c>
      <c r="B753" s="74" t="s">
        <v>808</v>
      </c>
      <c r="C753" s="75" t="s">
        <v>642</v>
      </c>
      <c r="D753" s="76">
        <v>5.56</v>
      </c>
    </row>
    <row r="754" spans="1:4" ht="25.5" x14ac:dyDescent="0.25">
      <c r="A754" s="77">
        <v>89019</v>
      </c>
      <c r="B754" s="70" t="s">
        <v>809</v>
      </c>
      <c r="C754" s="71" t="s">
        <v>642</v>
      </c>
      <c r="D754" s="72">
        <v>0.27</v>
      </c>
    </row>
    <row r="755" spans="1:4" ht="25.5" x14ac:dyDescent="0.25">
      <c r="A755" s="73">
        <v>89020</v>
      </c>
      <c r="B755" s="74" t="s">
        <v>810</v>
      </c>
      <c r="C755" s="75" t="s">
        <v>642</v>
      </c>
      <c r="D755" s="76">
        <v>0.03</v>
      </c>
    </row>
    <row r="756" spans="1:4" x14ac:dyDescent="0.25">
      <c r="A756" s="77">
        <v>89023</v>
      </c>
      <c r="B756" s="70" t="s">
        <v>811</v>
      </c>
      <c r="C756" s="71" t="s">
        <v>642</v>
      </c>
      <c r="D756" s="72">
        <v>2.62</v>
      </c>
    </row>
    <row r="757" spans="1:4" x14ac:dyDescent="0.25">
      <c r="A757" s="73">
        <v>89024</v>
      </c>
      <c r="B757" s="74" t="s">
        <v>812</v>
      </c>
      <c r="C757" s="75" t="s">
        <v>642</v>
      </c>
      <c r="D757" s="76">
        <v>0.43</v>
      </c>
    </row>
    <row r="758" spans="1:4" x14ac:dyDescent="0.25">
      <c r="A758" s="77">
        <v>89025</v>
      </c>
      <c r="B758" s="70" t="s">
        <v>813</v>
      </c>
      <c r="C758" s="71" t="s">
        <v>642</v>
      </c>
      <c r="D758" s="72">
        <v>4.91</v>
      </c>
    </row>
    <row r="759" spans="1:4" ht="25.5" x14ac:dyDescent="0.25">
      <c r="A759" s="73">
        <v>89026</v>
      </c>
      <c r="B759" s="74" t="s">
        <v>814</v>
      </c>
      <c r="C759" s="75" t="s">
        <v>642</v>
      </c>
      <c r="D759" s="76">
        <v>114.81</v>
      </c>
    </row>
    <row r="760" spans="1:4" ht="25.5" x14ac:dyDescent="0.25">
      <c r="A760" s="77">
        <v>89029</v>
      </c>
      <c r="B760" s="70" t="s">
        <v>815</v>
      </c>
      <c r="C760" s="71" t="s">
        <v>642</v>
      </c>
      <c r="D760" s="72">
        <v>19.190000000000001</v>
      </c>
    </row>
    <row r="761" spans="1:4" ht="25.5" x14ac:dyDescent="0.25">
      <c r="A761" s="73">
        <v>89030</v>
      </c>
      <c r="B761" s="74" t="s">
        <v>816</v>
      </c>
      <c r="C761" s="75" t="s">
        <v>642</v>
      </c>
      <c r="D761" s="76">
        <v>4.3099999999999996</v>
      </c>
    </row>
    <row r="762" spans="1:4" ht="25.5" x14ac:dyDescent="0.25">
      <c r="A762" s="77">
        <v>89033</v>
      </c>
      <c r="B762" s="70" t="s">
        <v>817</v>
      </c>
      <c r="C762" s="71" t="s">
        <v>642</v>
      </c>
      <c r="D762" s="72">
        <v>7.67</v>
      </c>
    </row>
    <row r="763" spans="1:4" x14ac:dyDescent="0.25">
      <c r="A763" s="73">
        <v>89034</v>
      </c>
      <c r="B763" s="74" t="s">
        <v>818</v>
      </c>
      <c r="C763" s="75" t="s">
        <v>642</v>
      </c>
      <c r="D763" s="76">
        <v>1.06</v>
      </c>
    </row>
    <row r="764" spans="1:4" ht="25.5" x14ac:dyDescent="0.25">
      <c r="A764" s="77">
        <v>89128</v>
      </c>
      <c r="B764" s="70" t="s">
        <v>819</v>
      </c>
      <c r="C764" s="71" t="s">
        <v>642</v>
      </c>
      <c r="D764" s="72">
        <v>20.53</v>
      </c>
    </row>
    <row r="765" spans="1:4" ht="25.5" x14ac:dyDescent="0.25">
      <c r="A765" s="73">
        <v>89129</v>
      </c>
      <c r="B765" s="74" t="s">
        <v>820</v>
      </c>
      <c r="C765" s="75" t="s">
        <v>642</v>
      </c>
      <c r="D765" s="76">
        <v>2.78</v>
      </c>
    </row>
    <row r="766" spans="1:4" ht="25.5" x14ac:dyDescent="0.25">
      <c r="A766" s="77">
        <v>89130</v>
      </c>
      <c r="B766" s="70" t="s">
        <v>821</v>
      </c>
      <c r="C766" s="71" t="s">
        <v>642</v>
      </c>
      <c r="D766" s="72">
        <v>28.46</v>
      </c>
    </row>
    <row r="767" spans="1:4" ht="25.5" x14ac:dyDescent="0.25">
      <c r="A767" s="73">
        <v>89131</v>
      </c>
      <c r="B767" s="74" t="s">
        <v>822</v>
      </c>
      <c r="C767" s="75" t="s">
        <v>642</v>
      </c>
      <c r="D767" s="76">
        <v>3.86</v>
      </c>
    </row>
    <row r="768" spans="1:4" ht="25.5" x14ac:dyDescent="0.25">
      <c r="A768" s="77">
        <v>89210</v>
      </c>
      <c r="B768" s="70" t="s">
        <v>823</v>
      </c>
      <c r="C768" s="71" t="s">
        <v>642</v>
      </c>
      <c r="D768" s="72">
        <v>15.95</v>
      </c>
    </row>
    <row r="769" spans="1:4" ht="25.5" x14ac:dyDescent="0.25">
      <c r="A769" s="73">
        <v>89211</v>
      </c>
      <c r="B769" s="74" t="s">
        <v>824</v>
      </c>
      <c r="C769" s="75" t="s">
        <v>642</v>
      </c>
      <c r="D769" s="76">
        <v>2.21</v>
      </c>
    </row>
    <row r="770" spans="1:4" ht="25.5" x14ac:dyDescent="0.25">
      <c r="A770" s="77">
        <v>89212</v>
      </c>
      <c r="B770" s="70" t="s">
        <v>825</v>
      </c>
      <c r="C770" s="71" t="s">
        <v>642</v>
      </c>
      <c r="D770" s="72">
        <v>15.18</v>
      </c>
    </row>
    <row r="771" spans="1:4" ht="25.5" x14ac:dyDescent="0.25">
      <c r="A771" s="73">
        <v>89213</v>
      </c>
      <c r="B771" s="74" t="s">
        <v>826</v>
      </c>
      <c r="C771" s="75" t="s">
        <v>642</v>
      </c>
      <c r="D771" s="76">
        <v>2.39</v>
      </c>
    </row>
    <row r="772" spans="1:4" ht="25.5" x14ac:dyDescent="0.25">
      <c r="A772" s="77">
        <v>89214</v>
      </c>
      <c r="B772" s="70" t="s">
        <v>827</v>
      </c>
      <c r="C772" s="71" t="s">
        <v>642</v>
      </c>
      <c r="D772" s="72">
        <v>14.25</v>
      </c>
    </row>
    <row r="773" spans="1:4" ht="25.5" x14ac:dyDescent="0.25">
      <c r="A773" s="73">
        <v>89215</v>
      </c>
      <c r="B773" s="74" t="s">
        <v>828</v>
      </c>
      <c r="C773" s="75" t="s">
        <v>642</v>
      </c>
      <c r="D773" s="76">
        <v>53.54</v>
      </c>
    </row>
    <row r="774" spans="1:4" ht="25.5" x14ac:dyDescent="0.25">
      <c r="A774" s="77">
        <v>89221</v>
      </c>
      <c r="B774" s="70" t="s">
        <v>829</v>
      </c>
      <c r="C774" s="71" t="s">
        <v>642</v>
      </c>
      <c r="D774" s="72">
        <v>0.94</v>
      </c>
    </row>
    <row r="775" spans="1:4" ht="25.5" x14ac:dyDescent="0.25">
      <c r="A775" s="73">
        <v>89222</v>
      </c>
      <c r="B775" s="74" t="s">
        <v>830</v>
      </c>
      <c r="C775" s="75" t="s">
        <v>642</v>
      </c>
      <c r="D775" s="76">
        <v>0.11</v>
      </c>
    </row>
    <row r="776" spans="1:4" ht="25.5" x14ac:dyDescent="0.25">
      <c r="A776" s="77">
        <v>89223</v>
      </c>
      <c r="B776" s="70" t="s">
        <v>831</v>
      </c>
      <c r="C776" s="71" t="s">
        <v>642</v>
      </c>
      <c r="D776" s="72">
        <v>0.89</v>
      </c>
    </row>
    <row r="777" spans="1:4" ht="25.5" x14ac:dyDescent="0.25">
      <c r="A777" s="73">
        <v>89224</v>
      </c>
      <c r="B777" s="74" t="s">
        <v>832</v>
      </c>
      <c r="C777" s="75" t="s">
        <v>642</v>
      </c>
      <c r="D777" s="76">
        <v>2.12</v>
      </c>
    </row>
    <row r="778" spans="1:4" ht="25.5" x14ac:dyDescent="0.25">
      <c r="A778" s="77">
        <v>89228</v>
      </c>
      <c r="B778" s="70" t="s">
        <v>833</v>
      </c>
      <c r="C778" s="71" t="s">
        <v>642</v>
      </c>
      <c r="D778" s="72">
        <v>23.46</v>
      </c>
    </row>
    <row r="779" spans="1:4" ht="25.5" x14ac:dyDescent="0.25">
      <c r="A779" s="73">
        <v>89229</v>
      </c>
      <c r="B779" s="74" t="s">
        <v>834</v>
      </c>
      <c r="C779" s="75" t="s">
        <v>642</v>
      </c>
      <c r="D779" s="76">
        <v>4.22</v>
      </c>
    </row>
    <row r="780" spans="1:4" ht="25.5" x14ac:dyDescent="0.25">
      <c r="A780" s="77">
        <v>89230</v>
      </c>
      <c r="B780" s="70" t="s">
        <v>835</v>
      </c>
      <c r="C780" s="71" t="s">
        <v>642</v>
      </c>
      <c r="D780" s="72">
        <v>89.84</v>
      </c>
    </row>
    <row r="781" spans="1:4" ht="25.5" x14ac:dyDescent="0.25">
      <c r="A781" s="73">
        <v>89231</v>
      </c>
      <c r="B781" s="74" t="s">
        <v>836</v>
      </c>
      <c r="C781" s="75" t="s">
        <v>642</v>
      </c>
      <c r="D781" s="76">
        <v>14.23</v>
      </c>
    </row>
    <row r="782" spans="1:4" ht="25.5" x14ac:dyDescent="0.25">
      <c r="A782" s="77">
        <v>89232</v>
      </c>
      <c r="B782" s="70" t="s">
        <v>837</v>
      </c>
      <c r="C782" s="71" t="s">
        <v>642</v>
      </c>
      <c r="D782" s="72">
        <v>160.26</v>
      </c>
    </row>
    <row r="783" spans="1:4" ht="25.5" x14ac:dyDescent="0.25">
      <c r="A783" s="73">
        <v>89233</v>
      </c>
      <c r="B783" s="74" t="s">
        <v>838</v>
      </c>
      <c r="C783" s="75" t="s">
        <v>642</v>
      </c>
      <c r="D783" s="76">
        <v>96.35</v>
      </c>
    </row>
    <row r="784" spans="1:4" ht="25.5" x14ac:dyDescent="0.25">
      <c r="A784" s="77">
        <v>89236</v>
      </c>
      <c r="B784" s="70" t="s">
        <v>839</v>
      </c>
      <c r="C784" s="71" t="s">
        <v>642</v>
      </c>
      <c r="D784" s="72">
        <v>209.88</v>
      </c>
    </row>
    <row r="785" spans="1:4" ht="25.5" x14ac:dyDescent="0.25">
      <c r="A785" s="73">
        <v>89237</v>
      </c>
      <c r="B785" s="74" t="s">
        <v>840</v>
      </c>
      <c r="C785" s="75" t="s">
        <v>642</v>
      </c>
      <c r="D785" s="76">
        <v>33.25</v>
      </c>
    </row>
    <row r="786" spans="1:4" ht="25.5" x14ac:dyDescent="0.25">
      <c r="A786" s="77">
        <v>89238</v>
      </c>
      <c r="B786" s="70" t="s">
        <v>841</v>
      </c>
      <c r="C786" s="71" t="s">
        <v>642</v>
      </c>
      <c r="D786" s="72">
        <v>374.37</v>
      </c>
    </row>
    <row r="787" spans="1:4" ht="25.5" x14ac:dyDescent="0.25">
      <c r="A787" s="73">
        <v>89239</v>
      </c>
      <c r="B787" s="74" t="s">
        <v>842</v>
      </c>
      <c r="C787" s="75" t="s">
        <v>642</v>
      </c>
      <c r="D787" s="76">
        <v>254.81</v>
      </c>
    </row>
    <row r="788" spans="1:4" ht="25.5" x14ac:dyDescent="0.25">
      <c r="A788" s="77">
        <v>89240</v>
      </c>
      <c r="B788" s="70" t="s">
        <v>843</v>
      </c>
      <c r="C788" s="71" t="s">
        <v>642</v>
      </c>
      <c r="D788" s="72">
        <v>64.41</v>
      </c>
    </row>
    <row r="789" spans="1:4" ht="25.5" x14ac:dyDescent="0.25">
      <c r="A789" s="73">
        <v>89241</v>
      </c>
      <c r="B789" s="74" t="s">
        <v>844</v>
      </c>
      <c r="C789" s="75" t="s">
        <v>642</v>
      </c>
      <c r="D789" s="76">
        <v>11.59</v>
      </c>
    </row>
    <row r="790" spans="1:4" ht="25.5" x14ac:dyDescent="0.25">
      <c r="A790" s="77">
        <v>89246</v>
      </c>
      <c r="B790" s="70" t="s">
        <v>845</v>
      </c>
      <c r="C790" s="71" t="s">
        <v>642</v>
      </c>
      <c r="D790" s="72">
        <v>182.37</v>
      </c>
    </row>
    <row r="791" spans="1:4" ht="25.5" x14ac:dyDescent="0.25">
      <c r="A791" s="73">
        <v>89247</v>
      </c>
      <c r="B791" s="74" t="s">
        <v>846</v>
      </c>
      <c r="C791" s="75" t="s">
        <v>642</v>
      </c>
      <c r="D791" s="76">
        <v>28.89</v>
      </c>
    </row>
    <row r="792" spans="1:4" ht="25.5" x14ac:dyDescent="0.25">
      <c r="A792" s="77">
        <v>89248</v>
      </c>
      <c r="B792" s="70" t="s">
        <v>847</v>
      </c>
      <c r="C792" s="71" t="s">
        <v>642</v>
      </c>
      <c r="D792" s="72">
        <v>325.3</v>
      </c>
    </row>
    <row r="793" spans="1:4" ht="25.5" x14ac:dyDescent="0.25">
      <c r="A793" s="73">
        <v>89249</v>
      </c>
      <c r="B793" s="74" t="s">
        <v>848</v>
      </c>
      <c r="C793" s="75" t="s">
        <v>642</v>
      </c>
      <c r="D793" s="76">
        <v>217.21</v>
      </c>
    </row>
    <row r="794" spans="1:4" ht="25.5" x14ac:dyDescent="0.25">
      <c r="A794" s="77">
        <v>89253</v>
      </c>
      <c r="B794" s="70" t="s">
        <v>849</v>
      </c>
      <c r="C794" s="71" t="s">
        <v>642</v>
      </c>
      <c r="D794" s="72">
        <v>52.78</v>
      </c>
    </row>
    <row r="795" spans="1:4" ht="25.5" x14ac:dyDescent="0.25">
      <c r="A795" s="73">
        <v>89254</v>
      </c>
      <c r="B795" s="74" t="s">
        <v>850</v>
      </c>
      <c r="C795" s="75" t="s">
        <v>642</v>
      </c>
      <c r="D795" s="76">
        <v>9.5</v>
      </c>
    </row>
    <row r="796" spans="1:4" ht="25.5" x14ac:dyDescent="0.25">
      <c r="A796" s="77">
        <v>89255</v>
      </c>
      <c r="B796" s="70" t="s">
        <v>851</v>
      </c>
      <c r="C796" s="71" t="s">
        <v>642</v>
      </c>
      <c r="D796" s="72">
        <v>84.85</v>
      </c>
    </row>
    <row r="797" spans="1:4" ht="25.5" x14ac:dyDescent="0.25">
      <c r="A797" s="73">
        <v>89256</v>
      </c>
      <c r="B797" s="74" t="s">
        <v>852</v>
      </c>
      <c r="C797" s="75" t="s">
        <v>642</v>
      </c>
      <c r="D797" s="76">
        <v>48.88</v>
      </c>
    </row>
    <row r="798" spans="1:4" ht="38.25" x14ac:dyDescent="0.25">
      <c r="A798" s="77">
        <v>89259</v>
      </c>
      <c r="B798" s="70" t="s">
        <v>853</v>
      </c>
      <c r="C798" s="71" t="s">
        <v>642</v>
      </c>
      <c r="D798" s="72">
        <v>9.77</v>
      </c>
    </row>
    <row r="799" spans="1:4" ht="38.25" x14ac:dyDescent="0.25">
      <c r="A799" s="73">
        <v>89260</v>
      </c>
      <c r="B799" s="74" t="s">
        <v>854</v>
      </c>
      <c r="C799" s="75" t="s">
        <v>642</v>
      </c>
      <c r="D799" s="76">
        <v>2.04</v>
      </c>
    </row>
    <row r="800" spans="1:4" ht="38.25" x14ac:dyDescent="0.25">
      <c r="A800" s="77">
        <v>89262</v>
      </c>
      <c r="B800" s="70" t="s">
        <v>855</v>
      </c>
      <c r="C800" s="71" t="s">
        <v>642</v>
      </c>
      <c r="D800" s="72">
        <v>18.329999999999998</v>
      </c>
    </row>
    <row r="801" spans="1:4" ht="38.25" x14ac:dyDescent="0.25">
      <c r="A801" s="73">
        <v>89264</v>
      </c>
      <c r="B801" s="74" t="s">
        <v>856</v>
      </c>
      <c r="C801" s="75" t="s">
        <v>642</v>
      </c>
      <c r="D801" s="76">
        <v>7.9</v>
      </c>
    </row>
    <row r="802" spans="1:4" ht="38.25" x14ac:dyDescent="0.25">
      <c r="A802" s="77">
        <v>89265</v>
      </c>
      <c r="B802" s="70" t="s">
        <v>857</v>
      </c>
      <c r="C802" s="71" t="s">
        <v>642</v>
      </c>
      <c r="D802" s="72">
        <v>1.65</v>
      </c>
    </row>
    <row r="803" spans="1:4" ht="38.25" x14ac:dyDescent="0.25">
      <c r="A803" s="73">
        <v>89266</v>
      </c>
      <c r="B803" s="74" t="s">
        <v>858</v>
      </c>
      <c r="C803" s="75" t="s">
        <v>642</v>
      </c>
      <c r="D803" s="76">
        <v>0.64</v>
      </c>
    </row>
    <row r="804" spans="1:4" ht="25.5" x14ac:dyDescent="0.25">
      <c r="A804" s="77">
        <v>89267</v>
      </c>
      <c r="B804" s="70" t="s">
        <v>859</v>
      </c>
      <c r="C804" s="71" t="s">
        <v>642</v>
      </c>
      <c r="D804" s="72">
        <v>26.42</v>
      </c>
    </row>
    <row r="805" spans="1:4" ht="25.5" x14ac:dyDescent="0.25">
      <c r="A805" s="73">
        <v>89268</v>
      </c>
      <c r="B805" s="74" t="s">
        <v>860</v>
      </c>
      <c r="C805" s="75" t="s">
        <v>642</v>
      </c>
      <c r="D805" s="76">
        <v>4.75</v>
      </c>
    </row>
    <row r="806" spans="1:4" ht="25.5" x14ac:dyDescent="0.25">
      <c r="A806" s="77">
        <v>89269</v>
      </c>
      <c r="B806" s="70" t="s">
        <v>861</v>
      </c>
      <c r="C806" s="71" t="s">
        <v>642</v>
      </c>
      <c r="D806" s="72">
        <v>1.84</v>
      </c>
    </row>
    <row r="807" spans="1:4" ht="25.5" x14ac:dyDescent="0.25">
      <c r="A807" s="73">
        <v>89270</v>
      </c>
      <c r="B807" s="74" t="s">
        <v>862</v>
      </c>
      <c r="C807" s="75" t="s">
        <v>642</v>
      </c>
      <c r="D807" s="76">
        <v>42.48</v>
      </c>
    </row>
    <row r="808" spans="1:4" ht="25.5" x14ac:dyDescent="0.25">
      <c r="A808" s="77">
        <v>89271</v>
      </c>
      <c r="B808" s="70" t="s">
        <v>863</v>
      </c>
      <c r="C808" s="71" t="s">
        <v>642</v>
      </c>
      <c r="D808" s="72">
        <v>16.73</v>
      </c>
    </row>
    <row r="809" spans="1:4" ht="25.5" x14ac:dyDescent="0.25">
      <c r="A809" s="73">
        <v>89274</v>
      </c>
      <c r="B809" s="74" t="s">
        <v>864</v>
      </c>
      <c r="C809" s="75" t="s">
        <v>642</v>
      </c>
      <c r="D809" s="76">
        <v>1.1499999999999999</v>
      </c>
    </row>
    <row r="810" spans="1:4" ht="25.5" x14ac:dyDescent="0.25">
      <c r="A810" s="77">
        <v>89275</v>
      </c>
      <c r="B810" s="70" t="s">
        <v>865</v>
      </c>
      <c r="C810" s="71" t="s">
        <v>642</v>
      </c>
      <c r="D810" s="72">
        <v>0.13</v>
      </c>
    </row>
    <row r="811" spans="1:4" ht="25.5" x14ac:dyDescent="0.25">
      <c r="A811" s="73">
        <v>89276</v>
      </c>
      <c r="B811" s="74" t="s">
        <v>866</v>
      </c>
      <c r="C811" s="75" t="s">
        <v>642</v>
      </c>
      <c r="D811" s="76">
        <v>1.08</v>
      </c>
    </row>
    <row r="812" spans="1:4" ht="25.5" x14ac:dyDescent="0.25">
      <c r="A812" s="77">
        <v>89277</v>
      </c>
      <c r="B812" s="70" t="s">
        <v>867</v>
      </c>
      <c r="C812" s="71" t="s">
        <v>642</v>
      </c>
      <c r="D812" s="72">
        <v>4.8899999999999997</v>
      </c>
    </row>
    <row r="813" spans="1:4" ht="25.5" x14ac:dyDescent="0.25">
      <c r="A813" s="73">
        <v>89280</v>
      </c>
      <c r="B813" s="74" t="s">
        <v>868</v>
      </c>
      <c r="C813" s="75" t="s">
        <v>642</v>
      </c>
      <c r="D813" s="76">
        <v>19.59</v>
      </c>
    </row>
    <row r="814" spans="1:4" ht="25.5" x14ac:dyDescent="0.25">
      <c r="A814" s="77">
        <v>89281</v>
      </c>
      <c r="B814" s="70" t="s">
        <v>869</v>
      </c>
      <c r="C814" s="71" t="s">
        <v>642</v>
      </c>
      <c r="D814" s="72">
        <v>2.72</v>
      </c>
    </row>
    <row r="815" spans="1:4" ht="38.25" x14ac:dyDescent="0.25">
      <c r="A815" s="73">
        <v>89870</v>
      </c>
      <c r="B815" s="74" t="s">
        <v>870</v>
      </c>
      <c r="C815" s="75" t="s">
        <v>642</v>
      </c>
      <c r="D815" s="76">
        <v>20.43</v>
      </c>
    </row>
    <row r="816" spans="1:4" ht="25.5" x14ac:dyDescent="0.25">
      <c r="A816" s="77">
        <v>89871</v>
      </c>
      <c r="B816" s="70" t="s">
        <v>871</v>
      </c>
      <c r="C816" s="71" t="s">
        <v>642</v>
      </c>
      <c r="D816" s="72">
        <v>3.77</v>
      </c>
    </row>
    <row r="817" spans="1:4" ht="38.25" x14ac:dyDescent="0.25">
      <c r="A817" s="73">
        <v>89872</v>
      </c>
      <c r="B817" s="74" t="s">
        <v>872</v>
      </c>
      <c r="C817" s="75" t="s">
        <v>642</v>
      </c>
      <c r="D817" s="76">
        <v>1.48</v>
      </c>
    </row>
    <row r="818" spans="1:4" ht="38.25" x14ac:dyDescent="0.25">
      <c r="A818" s="77">
        <v>89873</v>
      </c>
      <c r="B818" s="70" t="s">
        <v>873</v>
      </c>
      <c r="C818" s="71" t="s">
        <v>642</v>
      </c>
      <c r="D818" s="72">
        <v>38.32</v>
      </c>
    </row>
    <row r="819" spans="1:4" ht="38.25" x14ac:dyDescent="0.25">
      <c r="A819" s="73">
        <v>89874</v>
      </c>
      <c r="B819" s="74" t="s">
        <v>874</v>
      </c>
      <c r="C819" s="75" t="s">
        <v>642</v>
      </c>
      <c r="D819" s="76">
        <v>101.67</v>
      </c>
    </row>
    <row r="820" spans="1:4" ht="38.25" x14ac:dyDescent="0.25">
      <c r="A820" s="77">
        <v>89878</v>
      </c>
      <c r="B820" s="70" t="s">
        <v>875</v>
      </c>
      <c r="C820" s="71" t="s">
        <v>642</v>
      </c>
      <c r="D820" s="72">
        <v>21.58</v>
      </c>
    </row>
    <row r="821" spans="1:4" ht="25.5" x14ac:dyDescent="0.25">
      <c r="A821" s="73">
        <v>89879</v>
      </c>
      <c r="B821" s="74" t="s">
        <v>876</v>
      </c>
      <c r="C821" s="75" t="s">
        <v>642</v>
      </c>
      <c r="D821" s="76">
        <v>3.99</v>
      </c>
    </row>
    <row r="822" spans="1:4" ht="38.25" x14ac:dyDescent="0.25">
      <c r="A822" s="77">
        <v>89880</v>
      </c>
      <c r="B822" s="70" t="s">
        <v>877</v>
      </c>
      <c r="C822" s="71" t="s">
        <v>642</v>
      </c>
      <c r="D822" s="72">
        <v>1.56</v>
      </c>
    </row>
    <row r="823" spans="1:4" ht="38.25" x14ac:dyDescent="0.25">
      <c r="A823" s="73">
        <v>89881</v>
      </c>
      <c r="B823" s="74" t="s">
        <v>878</v>
      </c>
      <c r="C823" s="75" t="s">
        <v>642</v>
      </c>
      <c r="D823" s="76">
        <v>40.479999999999997</v>
      </c>
    </row>
    <row r="824" spans="1:4" ht="38.25" x14ac:dyDescent="0.25">
      <c r="A824" s="77">
        <v>89882</v>
      </c>
      <c r="B824" s="70" t="s">
        <v>879</v>
      </c>
      <c r="C824" s="71" t="s">
        <v>642</v>
      </c>
      <c r="D824" s="72">
        <v>117.3</v>
      </c>
    </row>
    <row r="825" spans="1:4" ht="25.5" x14ac:dyDescent="0.25">
      <c r="A825" s="73">
        <v>90582</v>
      </c>
      <c r="B825" s="74" t="s">
        <v>880</v>
      </c>
      <c r="C825" s="75" t="s">
        <v>642</v>
      </c>
      <c r="D825" s="76">
        <v>0.31</v>
      </c>
    </row>
    <row r="826" spans="1:4" ht="25.5" x14ac:dyDescent="0.25">
      <c r="A826" s="77">
        <v>90583</v>
      </c>
      <c r="B826" s="70" t="s">
        <v>881</v>
      </c>
      <c r="C826" s="71" t="s">
        <v>642</v>
      </c>
      <c r="D826" s="72">
        <v>0.03</v>
      </c>
    </row>
    <row r="827" spans="1:4" ht="25.5" x14ac:dyDescent="0.25">
      <c r="A827" s="73">
        <v>90584</v>
      </c>
      <c r="B827" s="74" t="s">
        <v>882</v>
      </c>
      <c r="C827" s="75" t="s">
        <v>642</v>
      </c>
      <c r="D827" s="76">
        <v>0.24</v>
      </c>
    </row>
    <row r="828" spans="1:4" ht="25.5" x14ac:dyDescent="0.25">
      <c r="A828" s="77">
        <v>90585</v>
      </c>
      <c r="B828" s="70" t="s">
        <v>883</v>
      </c>
      <c r="C828" s="71" t="s">
        <v>642</v>
      </c>
      <c r="D828" s="72">
        <v>1.06</v>
      </c>
    </row>
    <row r="829" spans="1:4" ht="25.5" x14ac:dyDescent="0.25">
      <c r="A829" s="73">
        <v>90621</v>
      </c>
      <c r="B829" s="74" t="s">
        <v>884</v>
      </c>
      <c r="C829" s="75" t="s">
        <v>642</v>
      </c>
      <c r="D829" s="76">
        <v>1.47</v>
      </c>
    </row>
    <row r="830" spans="1:4" ht="25.5" x14ac:dyDescent="0.25">
      <c r="A830" s="77">
        <v>90622</v>
      </c>
      <c r="B830" s="70" t="s">
        <v>885</v>
      </c>
      <c r="C830" s="71" t="s">
        <v>642</v>
      </c>
      <c r="D830" s="72">
        <v>0.17</v>
      </c>
    </row>
    <row r="831" spans="1:4" ht="25.5" x14ac:dyDescent="0.25">
      <c r="A831" s="73">
        <v>90623</v>
      </c>
      <c r="B831" s="74" t="s">
        <v>886</v>
      </c>
      <c r="C831" s="75" t="s">
        <v>642</v>
      </c>
      <c r="D831" s="76">
        <v>1.84</v>
      </c>
    </row>
    <row r="832" spans="1:4" ht="25.5" x14ac:dyDescent="0.25">
      <c r="A832" s="77">
        <v>90624</v>
      </c>
      <c r="B832" s="70" t="s">
        <v>887</v>
      </c>
      <c r="C832" s="71" t="s">
        <v>642</v>
      </c>
      <c r="D832" s="72">
        <v>2.66</v>
      </c>
    </row>
    <row r="833" spans="1:4" ht="25.5" x14ac:dyDescent="0.25">
      <c r="A833" s="73">
        <v>90627</v>
      </c>
      <c r="B833" s="74" t="s">
        <v>888</v>
      </c>
      <c r="C833" s="75" t="s">
        <v>642</v>
      </c>
      <c r="D833" s="76">
        <v>26.22</v>
      </c>
    </row>
    <row r="834" spans="1:4" ht="25.5" x14ac:dyDescent="0.25">
      <c r="A834" s="77">
        <v>90628</v>
      </c>
      <c r="B834" s="70" t="s">
        <v>889</v>
      </c>
      <c r="C834" s="71" t="s">
        <v>642</v>
      </c>
      <c r="D834" s="72">
        <v>3.73</v>
      </c>
    </row>
    <row r="835" spans="1:4" ht="25.5" x14ac:dyDescent="0.25">
      <c r="A835" s="73">
        <v>90629</v>
      </c>
      <c r="B835" s="74" t="s">
        <v>890</v>
      </c>
      <c r="C835" s="75" t="s">
        <v>642</v>
      </c>
      <c r="D835" s="76">
        <v>32.81</v>
      </c>
    </row>
    <row r="836" spans="1:4" ht="25.5" x14ac:dyDescent="0.25">
      <c r="A836" s="77">
        <v>90630</v>
      </c>
      <c r="B836" s="70" t="s">
        <v>891</v>
      </c>
      <c r="C836" s="71" t="s">
        <v>642</v>
      </c>
      <c r="D836" s="72">
        <v>10.77</v>
      </c>
    </row>
    <row r="837" spans="1:4" ht="25.5" x14ac:dyDescent="0.25">
      <c r="A837" s="73">
        <v>90633</v>
      </c>
      <c r="B837" s="74" t="s">
        <v>892</v>
      </c>
      <c r="C837" s="75" t="s">
        <v>642</v>
      </c>
      <c r="D837" s="76">
        <v>2.92</v>
      </c>
    </row>
    <row r="838" spans="1:4" ht="25.5" x14ac:dyDescent="0.25">
      <c r="A838" s="77">
        <v>90634</v>
      </c>
      <c r="B838" s="70" t="s">
        <v>893</v>
      </c>
      <c r="C838" s="71" t="s">
        <v>642</v>
      </c>
      <c r="D838" s="72">
        <v>0.34</v>
      </c>
    </row>
    <row r="839" spans="1:4" ht="25.5" x14ac:dyDescent="0.25">
      <c r="A839" s="73">
        <v>90635</v>
      </c>
      <c r="B839" s="74" t="s">
        <v>894</v>
      </c>
      <c r="C839" s="75" t="s">
        <v>642</v>
      </c>
      <c r="D839" s="76">
        <v>3.2</v>
      </c>
    </row>
    <row r="840" spans="1:4" ht="38.25" x14ac:dyDescent="0.25">
      <c r="A840" s="77">
        <v>90636</v>
      </c>
      <c r="B840" s="70" t="s">
        <v>895</v>
      </c>
      <c r="C840" s="71" t="s">
        <v>642</v>
      </c>
      <c r="D840" s="72">
        <v>5.32</v>
      </c>
    </row>
    <row r="841" spans="1:4" ht="25.5" x14ac:dyDescent="0.25">
      <c r="A841" s="73">
        <v>90639</v>
      </c>
      <c r="B841" s="74" t="s">
        <v>896</v>
      </c>
      <c r="C841" s="75" t="s">
        <v>642</v>
      </c>
      <c r="D841" s="76">
        <v>4.37</v>
      </c>
    </row>
    <row r="842" spans="1:4" ht="25.5" x14ac:dyDescent="0.25">
      <c r="A842" s="77">
        <v>90640</v>
      </c>
      <c r="B842" s="70" t="s">
        <v>897</v>
      </c>
      <c r="C842" s="71" t="s">
        <v>642</v>
      </c>
      <c r="D842" s="72">
        <v>0.51</v>
      </c>
    </row>
    <row r="843" spans="1:4" ht="25.5" x14ac:dyDescent="0.25">
      <c r="A843" s="73">
        <v>90641</v>
      </c>
      <c r="B843" s="74" t="s">
        <v>898</v>
      </c>
      <c r="C843" s="75" t="s">
        <v>642</v>
      </c>
      <c r="D843" s="76">
        <v>4.78</v>
      </c>
    </row>
    <row r="844" spans="1:4" ht="25.5" x14ac:dyDescent="0.25">
      <c r="A844" s="77">
        <v>90642</v>
      </c>
      <c r="B844" s="70" t="s">
        <v>899</v>
      </c>
      <c r="C844" s="71" t="s">
        <v>642</v>
      </c>
      <c r="D844" s="72">
        <v>5.31</v>
      </c>
    </row>
    <row r="845" spans="1:4" ht="25.5" x14ac:dyDescent="0.25">
      <c r="A845" s="73">
        <v>90646</v>
      </c>
      <c r="B845" s="74" t="s">
        <v>900</v>
      </c>
      <c r="C845" s="75" t="s">
        <v>642</v>
      </c>
      <c r="D845" s="76">
        <v>0.56000000000000005</v>
      </c>
    </row>
    <row r="846" spans="1:4" ht="25.5" x14ac:dyDescent="0.25">
      <c r="A846" s="77">
        <v>90647</v>
      </c>
      <c r="B846" s="70" t="s">
        <v>901</v>
      </c>
      <c r="C846" s="71" t="s">
        <v>642</v>
      </c>
      <c r="D846" s="72">
        <v>0.06</v>
      </c>
    </row>
    <row r="847" spans="1:4" ht="25.5" x14ac:dyDescent="0.25">
      <c r="A847" s="73">
        <v>90648</v>
      </c>
      <c r="B847" s="74" t="s">
        <v>902</v>
      </c>
      <c r="C847" s="75" t="s">
        <v>642</v>
      </c>
      <c r="D847" s="76">
        <v>0.62</v>
      </c>
    </row>
    <row r="848" spans="1:4" ht="25.5" x14ac:dyDescent="0.25">
      <c r="A848" s="77">
        <v>90649</v>
      </c>
      <c r="B848" s="70" t="s">
        <v>903</v>
      </c>
      <c r="C848" s="71" t="s">
        <v>642</v>
      </c>
      <c r="D848" s="72">
        <v>8.27</v>
      </c>
    </row>
    <row r="849" spans="1:4" x14ac:dyDescent="0.25">
      <c r="A849" s="73">
        <v>90652</v>
      </c>
      <c r="B849" s="74" t="s">
        <v>904</v>
      </c>
      <c r="C849" s="75" t="s">
        <v>642</v>
      </c>
      <c r="D849" s="76">
        <v>2.84</v>
      </c>
    </row>
    <row r="850" spans="1:4" x14ac:dyDescent="0.25">
      <c r="A850" s="77">
        <v>90653</v>
      </c>
      <c r="B850" s="70" t="s">
        <v>905</v>
      </c>
      <c r="C850" s="71" t="s">
        <v>642</v>
      </c>
      <c r="D850" s="72">
        <v>0.33</v>
      </c>
    </row>
    <row r="851" spans="1:4" x14ac:dyDescent="0.25">
      <c r="A851" s="73">
        <v>90654</v>
      </c>
      <c r="B851" s="74" t="s">
        <v>906</v>
      </c>
      <c r="C851" s="75" t="s">
        <v>642</v>
      </c>
      <c r="D851" s="76">
        <v>3.11</v>
      </c>
    </row>
    <row r="852" spans="1:4" ht="25.5" x14ac:dyDescent="0.25">
      <c r="A852" s="77">
        <v>90655</v>
      </c>
      <c r="B852" s="70" t="s">
        <v>907</v>
      </c>
      <c r="C852" s="71" t="s">
        <v>642</v>
      </c>
      <c r="D852" s="72">
        <v>5.44</v>
      </c>
    </row>
    <row r="853" spans="1:4" x14ac:dyDescent="0.25">
      <c r="A853" s="73">
        <v>90658</v>
      </c>
      <c r="B853" s="74" t="s">
        <v>908</v>
      </c>
      <c r="C853" s="75" t="s">
        <v>642</v>
      </c>
      <c r="D853" s="76">
        <v>3.05</v>
      </c>
    </row>
    <row r="854" spans="1:4" x14ac:dyDescent="0.25">
      <c r="A854" s="77">
        <v>90659</v>
      </c>
      <c r="B854" s="70" t="s">
        <v>909</v>
      </c>
      <c r="C854" s="71" t="s">
        <v>642</v>
      </c>
      <c r="D854" s="72">
        <v>0.36</v>
      </c>
    </row>
    <row r="855" spans="1:4" x14ac:dyDescent="0.25">
      <c r="A855" s="73">
        <v>90660</v>
      </c>
      <c r="B855" s="74" t="s">
        <v>910</v>
      </c>
      <c r="C855" s="75" t="s">
        <v>642</v>
      </c>
      <c r="D855" s="76">
        <v>3.33</v>
      </c>
    </row>
    <row r="856" spans="1:4" ht="25.5" x14ac:dyDescent="0.25">
      <c r="A856" s="77">
        <v>90661</v>
      </c>
      <c r="B856" s="70" t="s">
        <v>911</v>
      </c>
      <c r="C856" s="71" t="s">
        <v>642</v>
      </c>
      <c r="D856" s="72">
        <v>5.44</v>
      </c>
    </row>
    <row r="857" spans="1:4" ht="38.25" x14ac:dyDescent="0.25">
      <c r="A857" s="73">
        <v>90664</v>
      </c>
      <c r="B857" s="74" t="s">
        <v>912</v>
      </c>
      <c r="C857" s="75" t="s">
        <v>642</v>
      </c>
      <c r="D857" s="76">
        <v>4.51</v>
      </c>
    </row>
    <row r="858" spans="1:4" ht="38.25" x14ac:dyDescent="0.25">
      <c r="A858" s="77">
        <v>90665</v>
      </c>
      <c r="B858" s="70" t="s">
        <v>913</v>
      </c>
      <c r="C858" s="71" t="s">
        <v>642</v>
      </c>
      <c r="D858" s="72">
        <v>0.51</v>
      </c>
    </row>
    <row r="859" spans="1:4" ht="38.25" x14ac:dyDescent="0.25">
      <c r="A859" s="73">
        <v>90666</v>
      </c>
      <c r="B859" s="74" t="s">
        <v>914</v>
      </c>
      <c r="C859" s="75" t="s">
        <v>642</v>
      </c>
      <c r="D859" s="76">
        <v>4.93</v>
      </c>
    </row>
    <row r="860" spans="1:4" ht="38.25" x14ac:dyDescent="0.25">
      <c r="A860" s="77">
        <v>90667</v>
      </c>
      <c r="B860" s="70" t="s">
        <v>915</v>
      </c>
      <c r="C860" s="71" t="s">
        <v>642</v>
      </c>
      <c r="D860" s="72">
        <v>8.6199999999999992</v>
      </c>
    </row>
    <row r="861" spans="1:4" ht="38.25" x14ac:dyDescent="0.25">
      <c r="A861" s="73">
        <v>90670</v>
      </c>
      <c r="B861" s="74" t="s">
        <v>916</v>
      </c>
      <c r="C861" s="75" t="s">
        <v>642</v>
      </c>
      <c r="D861" s="76">
        <v>120.33</v>
      </c>
    </row>
    <row r="862" spans="1:4" ht="38.25" x14ac:dyDescent="0.25">
      <c r="A862" s="77">
        <v>90671</v>
      </c>
      <c r="B862" s="70" t="s">
        <v>917</v>
      </c>
      <c r="C862" s="71" t="s">
        <v>642</v>
      </c>
      <c r="D862" s="72">
        <v>16.7</v>
      </c>
    </row>
    <row r="863" spans="1:4" ht="38.25" x14ac:dyDescent="0.25">
      <c r="A863" s="73">
        <v>90672</v>
      </c>
      <c r="B863" s="74" t="s">
        <v>918</v>
      </c>
      <c r="C863" s="75" t="s">
        <v>642</v>
      </c>
      <c r="D863" s="76">
        <v>150.58000000000001</v>
      </c>
    </row>
    <row r="864" spans="1:4" ht="38.25" x14ac:dyDescent="0.25">
      <c r="A864" s="77">
        <v>90673</v>
      </c>
      <c r="B864" s="70" t="s">
        <v>919</v>
      </c>
      <c r="C864" s="71" t="s">
        <v>642</v>
      </c>
      <c r="D864" s="72">
        <v>69</v>
      </c>
    </row>
    <row r="865" spans="1:4" ht="38.25" x14ac:dyDescent="0.25">
      <c r="A865" s="73">
        <v>90676</v>
      </c>
      <c r="B865" s="74" t="s">
        <v>920</v>
      </c>
      <c r="C865" s="75" t="s">
        <v>642</v>
      </c>
      <c r="D865" s="76">
        <v>62.21</v>
      </c>
    </row>
    <row r="866" spans="1:4" ht="38.25" x14ac:dyDescent="0.25">
      <c r="A866" s="77">
        <v>90677</v>
      </c>
      <c r="B866" s="70" t="s">
        <v>921</v>
      </c>
      <c r="C866" s="71" t="s">
        <v>642</v>
      </c>
      <c r="D866" s="72">
        <v>8.6300000000000008</v>
      </c>
    </row>
    <row r="867" spans="1:4" ht="38.25" x14ac:dyDescent="0.25">
      <c r="A867" s="73">
        <v>90678</v>
      </c>
      <c r="B867" s="74" t="s">
        <v>922</v>
      </c>
      <c r="C867" s="75" t="s">
        <v>642</v>
      </c>
      <c r="D867" s="76">
        <v>77.86</v>
      </c>
    </row>
    <row r="868" spans="1:4" ht="38.25" x14ac:dyDescent="0.25">
      <c r="A868" s="77">
        <v>90679</v>
      </c>
      <c r="B868" s="70" t="s">
        <v>923</v>
      </c>
      <c r="C868" s="71" t="s">
        <v>642</v>
      </c>
      <c r="D868" s="72">
        <v>52.88</v>
      </c>
    </row>
    <row r="869" spans="1:4" ht="25.5" x14ac:dyDescent="0.25">
      <c r="A869" s="73">
        <v>90682</v>
      </c>
      <c r="B869" s="74" t="s">
        <v>924</v>
      </c>
      <c r="C869" s="75" t="s">
        <v>642</v>
      </c>
      <c r="D869" s="76">
        <v>22.69</v>
      </c>
    </row>
    <row r="870" spans="1:4" ht="25.5" x14ac:dyDescent="0.25">
      <c r="A870" s="77">
        <v>90683</v>
      </c>
      <c r="B870" s="70" t="s">
        <v>925</v>
      </c>
      <c r="C870" s="71" t="s">
        <v>642</v>
      </c>
      <c r="D870" s="72">
        <v>2.69</v>
      </c>
    </row>
    <row r="871" spans="1:4" ht="25.5" x14ac:dyDescent="0.25">
      <c r="A871" s="73">
        <v>90684</v>
      </c>
      <c r="B871" s="74" t="s">
        <v>926</v>
      </c>
      <c r="C871" s="75" t="s">
        <v>642</v>
      </c>
      <c r="D871" s="76">
        <v>24.82</v>
      </c>
    </row>
    <row r="872" spans="1:4" ht="25.5" x14ac:dyDescent="0.25">
      <c r="A872" s="77">
        <v>90685</v>
      </c>
      <c r="B872" s="70" t="s">
        <v>927</v>
      </c>
      <c r="C872" s="71" t="s">
        <v>642</v>
      </c>
      <c r="D872" s="72">
        <v>32.799999999999997</v>
      </c>
    </row>
    <row r="873" spans="1:4" ht="25.5" x14ac:dyDescent="0.25">
      <c r="A873" s="73">
        <v>90688</v>
      </c>
      <c r="B873" s="74" t="s">
        <v>928</v>
      </c>
      <c r="C873" s="75" t="s">
        <v>642</v>
      </c>
      <c r="D873" s="76">
        <v>13.39</v>
      </c>
    </row>
    <row r="874" spans="1:4" ht="25.5" x14ac:dyDescent="0.25">
      <c r="A874" s="77">
        <v>90689</v>
      </c>
      <c r="B874" s="70" t="s">
        <v>929</v>
      </c>
      <c r="C874" s="71" t="s">
        <v>642</v>
      </c>
      <c r="D874" s="72">
        <v>1.35</v>
      </c>
    </row>
    <row r="875" spans="1:4" ht="25.5" x14ac:dyDescent="0.25">
      <c r="A875" s="73">
        <v>90690</v>
      </c>
      <c r="B875" s="74" t="s">
        <v>930</v>
      </c>
      <c r="C875" s="75" t="s">
        <v>642</v>
      </c>
      <c r="D875" s="76">
        <v>16.73</v>
      </c>
    </row>
    <row r="876" spans="1:4" ht="25.5" x14ac:dyDescent="0.25">
      <c r="A876" s="77">
        <v>90691</v>
      </c>
      <c r="B876" s="70" t="s">
        <v>931</v>
      </c>
      <c r="C876" s="71" t="s">
        <v>642</v>
      </c>
      <c r="D876" s="72">
        <v>30.22</v>
      </c>
    </row>
    <row r="877" spans="1:4" ht="25.5" x14ac:dyDescent="0.25">
      <c r="A877" s="73">
        <v>90957</v>
      </c>
      <c r="B877" s="74" t="s">
        <v>932</v>
      </c>
      <c r="C877" s="75" t="s">
        <v>642</v>
      </c>
      <c r="D877" s="76">
        <v>2.79</v>
      </c>
    </row>
    <row r="878" spans="1:4" ht="25.5" x14ac:dyDescent="0.25">
      <c r="A878" s="77">
        <v>90958</v>
      </c>
      <c r="B878" s="70" t="s">
        <v>933</v>
      </c>
      <c r="C878" s="71" t="s">
        <v>642</v>
      </c>
      <c r="D878" s="72">
        <v>0.38</v>
      </c>
    </row>
    <row r="879" spans="1:4" ht="25.5" x14ac:dyDescent="0.25">
      <c r="A879" s="73">
        <v>90960</v>
      </c>
      <c r="B879" s="74" t="s">
        <v>934</v>
      </c>
      <c r="C879" s="75" t="s">
        <v>642</v>
      </c>
      <c r="D879" s="76">
        <v>3.73</v>
      </c>
    </row>
    <row r="880" spans="1:4" ht="25.5" x14ac:dyDescent="0.25">
      <c r="A880" s="77">
        <v>90961</v>
      </c>
      <c r="B880" s="70" t="s">
        <v>935</v>
      </c>
      <c r="C880" s="71" t="s">
        <v>642</v>
      </c>
      <c r="D880" s="72">
        <v>0.51</v>
      </c>
    </row>
    <row r="881" spans="1:4" ht="25.5" x14ac:dyDescent="0.25">
      <c r="A881" s="73">
        <v>90962</v>
      </c>
      <c r="B881" s="74" t="s">
        <v>936</v>
      </c>
      <c r="C881" s="75" t="s">
        <v>642</v>
      </c>
      <c r="D881" s="76">
        <v>4.66</v>
      </c>
    </row>
    <row r="882" spans="1:4" ht="25.5" x14ac:dyDescent="0.25">
      <c r="A882" s="77">
        <v>90963</v>
      </c>
      <c r="B882" s="70" t="s">
        <v>937</v>
      </c>
      <c r="C882" s="71" t="s">
        <v>642</v>
      </c>
      <c r="D882" s="72">
        <v>8.6199999999999992</v>
      </c>
    </row>
    <row r="883" spans="1:4" ht="25.5" x14ac:dyDescent="0.25">
      <c r="A883" s="73">
        <v>90968</v>
      </c>
      <c r="B883" s="74" t="s">
        <v>938</v>
      </c>
      <c r="C883" s="75" t="s">
        <v>642</v>
      </c>
      <c r="D883" s="76">
        <v>3.74</v>
      </c>
    </row>
    <row r="884" spans="1:4" ht="25.5" x14ac:dyDescent="0.25">
      <c r="A884" s="77">
        <v>90969</v>
      </c>
      <c r="B884" s="70" t="s">
        <v>939</v>
      </c>
      <c r="C884" s="71" t="s">
        <v>642</v>
      </c>
      <c r="D884" s="72">
        <v>0.51</v>
      </c>
    </row>
    <row r="885" spans="1:4" ht="25.5" x14ac:dyDescent="0.25">
      <c r="A885" s="73">
        <v>90970</v>
      </c>
      <c r="B885" s="74" t="s">
        <v>940</v>
      </c>
      <c r="C885" s="75" t="s">
        <v>642</v>
      </c>
      <c r="D885" s="76">
        <v>4.68</v>
      </c>
    </row>
    <row r="886" spans="1:4" ht="25.5" x14ac:dyDescent="0.25">
      <c r="A886" s="77">
        <v>90971</v>
      </c>
      <c r="B886" s="70" t="s">
        <v>941</v>
      </c>
      <c r="C886" s="71" t="s">
        <v>642</v>
      </c>
      <c r="D886" s="72">
        <v>34.94</v>
      </c>
    </row>
    <row r="887" spans="1:4" ht="25.5" x14ac:dyDescent="0.25">
      <c r="A887" s="73">
        <v>90975</v>
      </c>
      <c r="B887" s="74" t="s">
        <v>942</v>
      </c>
      <c r="C887" s="75" t="s">
        <v>642</v>
      </c>
      <c r="D887" s="76">
        <v>9.49</v>
      </c>
    </row>
    <row r="888" spans="1:4" ht="25.5" x14ac:dyDescent="0.25">
      <c r="A888" s="77">
        <v>90976</v>
      </c>
      <c r="B888" s="70" t="s">
        <v>943</v>
      </c>
      <c r="C888" s="71" t="s">
        <v>642</v>
      </c>
      <c r="D888" s="72">
        <v>1.31</v>
      </c>
    </row>
    <row r="889" spans="1:4" ht="25.5" x14ac:dyDescent="0.25">
      <c r="A889" s="73">
        <v>90977</v>
      </c>
      <c r="B889" s="74" t="s">
        <v>944</v>
      </c>
      <c r="C889" s="75" t="s">
        <v>642</v>
      </c>
      <c r="D889" s="76">
        <v>11.88</v>
      </c>
    </row>
    <row r="890" spans="1:4" ht="25.5" x14ac:dyDescent="0.25">
      <c r="A890" s="77">
        <v>90978</v>
      </c>
      <c r="B890" s="70" t="s">
        <v>945</v>
      </c>
      <c r="C890" s="71" t="s">
        <v>642</v>
      </c>
      <c r="D890" s="72">
        <v>90.66</v>
      </c>
    </row>
    <row r="891" spans="1:4" ht="25.5" x14ac:dyDescent="0.25">
      <c r="A891" s="73">
        <v>90992</v>
      </c>
      <c r="B891" s="74" t="s">
        <v>946</v>
      </c>
      <c r="C891" s="75" t="s">
        <v>642</v>
      </c>
      <c r="D891" s="76">
        <v>4.43</v>
      </c>
    </row>
    <row r="892" spans="1:4" ht="25.5" x14ac:dyDescent="0.25">
      <c r="A892" s="77">
        <v>90993</v>
      </c>
      <c r="B892" s="70" t="s">
        <v>947</v>
      </c>
      <c r="C892" s="71" t="s">
        <v>642</v>
      </c>
      <c r="D892" s="72">
        <v>0.61</v>
      </c>
    </row>
    <row r="893" spans="1:4" ht="25.5" x14ac:dyDescent="0.25">
      <c r="A893" s="73">
        <v>90994</v>
      </c>
      <c r="B893" s="74" t="s">
        <v>948</v>
      </c>
      <c r="C893" s="75" t="s">
        <v>642</v>
      </c>
      <c r="D893" s="76">
        <v>5.55</v>
      </c>
    </row>
    <row r="894" spans="1:4" ht="25.5" x14ac:dyDescent="0.25">
      <c r="A894" s="77">
        <v>90995</v>
      </c>
      <c r="B894" s="70" t="s">
        <v>949</v>
      </c>
      <c r="C894" s="71" t="s">
        <v>642</v>
      </c>
      <c r="D894" s="72">
        <v>47.47</v>
      </c>
    </row>
    <row r="895" spans="1:4" ht="38.25" x14ac:dyDescent="0.25">
      <c r="A895" s="73">
        <v>91021</v>
      </c>
      <c r="B895" s="74" t="s">
        <v>950</v>
      </c>
      <c r="C895" s="75" t="s">
        <v>642</v>
      </c>
      <c r="D895" s="76">
        <v>3.38</v>
      </c>
    </row>
    <row r="896" spans="1:4" ht="25.5" x14ac:dyDescent="0.25">
      <c r="A896" s="77">
        <v>91026</v>
      </c>
      <c r="B896" s="70" t="s">
        <v>951</v>
      </c>
      <c r="C896" s="71" t="s">
        <v>642</v>
      </c>
      <c r="D896" s="72">
        <v>11.15</v>
      </c>
    </row>
    <row r="897" spans="1:4" ht="25.5" x14ac:dyDescent="0.25">
      <c r="A897" s="73">
        <v>91027</v>
      </c>
      <c r="B897" s="74" t="s">
        <v>952</v>
      </c>
      <c r="C897" s="75" t="s">
        <v>642</v>
      </c>
      <c r="D897" s="76">
        <v>2.33</v>
      </c>
    </row>
    <row r="898" spans="1:4" ht="25.5" x14ac:dyDescent="0.25">
      <c r="A898" s="77">
        <v>91028</v>
      </c>
      <c r="B898" s="70" t="s">
        <v>953</v>
      </c>
      <c r="C898" s="71" t="s">
        <v>642</v>
      </c>
      <c r="D898" s="72">
        <v>0.9</v>
      </c>
    </row>
    <row r="899" spans="1:4" ht="25.5" x14ac:dyDescent="0.25">
      <c r="A899" s="73">
        <v>91029</v>
      </c>
      <c r="B899" s="74" t="s">
        <v>954</v>
      </c>
      <c r="C899" s="75" t="s">
        <v>642</v>
      </c>
      <c r="D899" s="76">
        <v>20.92</v>
      </c>
    </row>
    <row r="900" spans="1:4" ht="25.5" x14ac:dyDescent="0.25">
      <c r="A900" s="77">
        <v>91030</v>
      </c>
      <c r="B900" s="70" t="s">
        <v>955</v>
      </c>
      <c r="C900" s="71" t="s">
        <v>642</v>
      </c>
      <c r="D900" s="72">
        <v>82.11</v>
      </c>
    </row>
    <row r="901" spans="1:4" ht="25.5" x14ac:dyDescent="0.25">
      <c r="A901" s="73">
        <v>91273</v>
      </c>
      <c r="B901" s="74" t="s">
        <v>956</v>
      </c>
      <c r="C901" s="75" t="s">
        <v>642</v>
      </c>
      <c r="D901" s="76">
        <v>0.4</v>
      </c>
    </row>
    <row r="902" spans="1:4" ht="25.5" x14ac:dyDescent="0.25">
      <c r="A902" s="77">
        <v>91274</v>
      </c>
      <c r="B902" s="70" t="s">
        <v>957</v>
      </c>
      <c r="C902" s="71" t="s">
        <v>642</v>
      </c>
      <c r="D902" s="72">
        <v>0.05</v>
      </c>
    </row>
    <row r="903" spans="1:4" ht="25.5" x14ac:dyDescent="0.25">
      <c r="A903" s="73">
        <v>91275</v>
      </c>
      <c r="B903" s="74" t="s">
        <v>958</v>
      </c>
      <c r="C903" s="75" t="s">
        <v>642</v>
      </c>
      <c r="D903" s="76">
        <v>0.5</v>
      </c>
    </row>
    <row r="904" spans="1:4" ht="25.5" x14ac:dyDescent="0.25">
      <c r="A904" s="77">
        <v>91276</v>
      </c>
      <c r="B904" s="70" t="s">
        <v>959</v>
      </c>
      <c r="C904" s="71" t="s">
        <v>642</v>
      </c>
      <c r="D904" s="72">
        <v>6.3</v>
      </c>
    </row>
    <row r="905" spans="1:4" ht="38.25" x14ac:dyDescent="0.25">
      <c r="A905" s="73">
        <v>91279</v>
      </c>
      <c r="B905" s="74" t="s">
        <v>960</v>
      </c>
      <c r="C905" s="75" t="s">
        <v>642</v>
      </c>
      <c r="D905" s="76">
        <v>0.57999999999999996</v>
      </c>
    </row>
    <row r="906" spans="1:4" ht="38.25" x14ac:dyDescent="0.25">
      <c r="A906" s="77">
        <v>91280</v>
      </c>
      <c r="B906" s="70" t="s">
        <v>961</v>
      </c>
      <c r="C906" s="71" t="s">
        <v>642</v>
      </c>
      <c r="D906" s="72">
        <v>0.06</v>
      </c>
    </row>
    <row r="907" spans="1:4" ht="38.25" x14ac:dyDescent="0.25">
      <c r="A907" s="73">
        <v>91281</v>
      </c>
      <c r="B907" s="74" t="s">
        <v>962</v>
      </c>
      <c r="C907" s="75" t="s">
        <v>642</v>
      </c>
      <c r="D907" s="76">
        <v>0.73</v>
      </c>
    </row>
    <row r="908" spans="1:4" ht="38.25" x14ac:dyDescent="0.25">
      <c r="A908" s="77">
        <v>91282</v>
      </c>
      <c r="B908" s="70" t="s">
        <v>963</v>
      </c>
      <c r="C908" s="71" t="s">
        <v>642</v>
      </c>
      <c r="D908" s="72">
        <v>15.07</v>
      </c>
    </row>
    <row r="909" spans="1:4" ht="25.5" x14ac:dyDescent="0.25">
      <c r="A909" s="73">
        <v>91354</v>
      </c>
      <c r="B909" s="74" t="s">
        <v>964</v>
      </c>
      <c r="C909" s="75" t="s">
        <v>642</v>
      </c>
      <c r="D909" s="76">
        <v>8.6199999999999992</v>
      </c>
    </row>
    <row r="910" spans="1:4" ht="25.5" x14ac:dyDescent="0.25">
      <c r="A910" s="77">
        <v>91355</v>
      </c>
      <c r="B910" s="70" t="s">
        <v>965</v>
      </c>
      <c r="C910" s="71" t="s">
        <v>642</v>
      </c>
      <c r="D910" s="72">
        <v>1.81</v>
      </c>
    </row>
    <row r="911" spans="1:4" ht="25.5" x14ac:dyDescent="0.25">
      <c r="A911" s="73">
        <v>91356</v>
      </c>
      <c r="B911" s="74" t="s">
        <v>966</v>
      </c>
      <c r="C911" s="75" t="s">
        <v>642</v>
      </c>
      <c r="D911" s="76">
        <v>0.7</v>
      </c>
    </row>
    <row r="912" spans="1:4" ht="25.5" x14ac:dyDescent="0.25">
      <c r="A912" s="77">
        <v>91359</v>
      </c>
      <c r="B912" s="70" t="s">
        <v>967</v>
      </c>
      <c r="C912" s="71" t="s">
        <v>642</v>
      </c>
      <c r="D912" s="72">
        <v>9.83</v>
      </c>
    </row>
    <row r="913" spans="1:4" ht="25.5" x14ac:dyDescent="0.25">
      <c r="A913" s="73">
        <v>91360</v>
      </c>
      <c r="B913" s="74" t="s">
        <v>968</v>
      </c>
      <c r="C913" s="75" t="s">
        <v>642</v>
      </c>
      <c r="D913" s="76">
        <v>2.06</v>
      </c>
    </row>
    <row r="914" spans="1:4" ht="38.25" x14ac:dyDescent="0.25">
      <c r="A914" s="77">
        <v>91361</v>
      </c>
      <c r="B914" s="70" t="s">
        <v>969</v>
      </c>
      <c r="C914" s="71" t="s">
        <v>642</v>
      </c>
      <c r="D914" s="72">
        <v>0.79</v>
      </c>
    </row>
    <row r="915" spans="1:4" ht="25.5" x14ac:dyDescent="0.25">
      <c r="A915" s="73">
        <v>91367</v>
      </c>
      <c r="B915" s="74" t="s">
        <v>970</v>
      </c>
      <c r="C915" s="75" t="s">
        <v>642</v>
      </c>
      <c r="D915" s="76">
        <v>12.73</v>
      </c>
    </row>
    <row r="916" spans="1:4" ht="25.5" x14ac:dyDescent="0.25">
      <c r="A916" s="77">
        <v>91368</v>
      </c>
      <c r="B916" s="70" t="s">
        <v>971</v>
      </c>
      <c r="C916" s="71" t="s">
        <v>642</v>
      </c>
      <c r="D916" s="72">
        <v>2.35</v>
      </c>
    </row>
    <row r="917" spans="1:4" ht="25.5" x14ac:dyDescent="0.25">
      <c r="A917" s="73">
        <v>91369</v>
      </c>
      <c r="B917" s="74" t="s">
        <v>972</v>
      </c>
      <c r="C917" s="75" t="s">
        <v>642</v>
      </c>
      <c r="D917" s="76">
        <v>0.92</v>
      </c>
    </row>
    <row r="918" spans="1:4" ht="25.5" x14ac:dyDescent="0.25">
      <c r="A918" s="77">
        <v>91375</v>
      </c>
      <c r="B918" s="70" t="s">
        <v>973</v>
      </c>
      <c r="C918" s="71" t="s">
        <v>642</v>
      </c>
      <c r="D918" s="72">
        <v>7.26</v>
      </c>
    </row>
    <row r="919" spans="1:4" ht="25.5" x14ac:dyDescent="0.25">
      <c r="A919" s="73">
        <v>91376</v>
      </c>
      <c r="B919" s="74" t="s">
        <v>974</v>
      </c>
      <c r="C919" s="75" t="s">
        <v>642</v>
      </c>
      <c r="D919" s="76">
        <v>1.52</v>
      </c>
    </row>
    <row r="920" spans="1:4" ht="25.5" x14ac:dyDescent="0.25">
      <c r="A920" s="77">
        <v>91377</v>
      </c>
      <c r="B920" s="70" t="s">
        <v>975</v>
      </c>
      <c r="C920" s="71" t="s">
        <v>642</v>
      </c>
      <c r="D920" s="72">
        <v>0.59</v>
      </c>
    </row>
    <row r="921" spans="1:4" ht="38.25" x14ac:dyDescent="0.25">
      <c r="A921" s="73">
        <v>91380</v>
      </c>
      <c r="B921" s="74" t="s">
        <v>976</v>
      </c>
      <c r="C921" s="75" t="s">
        <v>642</v>
      </c>
      <c r="D921" s="76">
        <v>14.4</v>
      </c>
    </row>
    <row r="922" spans="1:4" ht="38.25" x14ac:dyDescent="0.25">
      <c r="A922" s="77">
        <v>91381</v>
      </c>
      <c r="B922" s="70" t="s">
        <v>977</v>
      </c>
      <c r="C922" s="71" t="s">
        <v>642</v>
      </c>
      <c r="D922" s="72">
        <v>2.66</v>
      </c>
    </row>
    <row r="923" spans="1:4" ht="38.25" x14ac:dyDescent="0.25">
      <c r="A923" s="73">
        <v>91382</v>
      </c>
      <c r="B923" s="74" t="s">
        <v>978</v>
      </c>
      <c r="C923" s="75" t="s">
        <v>642</v>
      </c>
      <c r="D923" s="76">
        <v>1.03</v>
      </c>
    </row>
    <row r="924" spans="1:4" ht="38.25" x14ac:dyDescent="0.25">
      <c r="A924" s="77">
        <v>91383</v>
      </c>
      <c r="B924" s="70" t="s">
        <v>979</v>
      </c>
      <c r="C924" s="71" t="s">
        <v>642</v>
      </c>
      <c r="D924" s="72">
        <v>27</v>
      </c>
    </row>
    <row r="925" spans="1:4" ht="38.25" x14ac:dyDescent="0.25">
      <c r="A925" s="73">
        <v>91384</v>
      </c>
      <c r="B925" s="74" t="s">
        <v>980</v>
      </c>
      <c r="C925" s="75" t="s">
        <v>642</v>
      </c>
      <c r="D925" s="76">
        <v>81.760000000000005</v>
      </c>
    </row>
    <row r="926" spans="1:4" ht="38.25" x14ac:dyDescent="0.25">
      <c r="A926" s="77">
        <v>91390</v>
      </c>
      <c r="B926" s="70" t="s">
        <v>981</v>
      </c>
      <c r="C926" s="71" t="s">
        <v>642</v>
      </c>
      <c r="D926" s="72">
        <v>9.3699999999999992</v>
      </c>
    </row>
    <row r="927" spans="1:4" ht="38.25" x14ac:dyDescent="0.25">
      <c r="A927" s="73">
        <v>91391</v>
      </c>
      <c r="B927" s="74" t="s">
        <v>982</v>
      </c>
      <c r="C927" s="75" t="s">
        <v>642</v>
      </c>
      <c r="D927" s="76">
        <v>1.96</v>
      </c>
    </row>
    <row r="928" spans="1:4" ht="38.25" x14ac:dyDescent="0.25">
      <c r="A928" s="77">
        <v>91392</v>
      </c>
      <c r="B928" s="70" t="s">
        <v>983</v>
      </c>
      <c r="C928" s="71" t="s">
        <v>642</v>
      </c>
      <c r="D928" s="72">
        <v>0.75</v>
      </c>
    </row>
    <row r="929" spans="1:4" ht="38.25" x14ac:dyDescent="0.25">
      <c r="A929" s="73">
        <v>91396</v>
      </c>
      <c r="B929" s="74" t="s">
        <v>984</v>
      </c>
      <c r="C929" s="75" t="s">
        <v>642</v>
      </c>
      <c r="D929" s="76">
        <v>12.6</v>
      </c>
    </row>
    <row r="930" spans="1:4" ht="38.25" x14ac:dyDescent="0.25">
      <c r="A930" s="77">
        <v>91397</v>
      </c>
      <c r="B930" s="70" t="s">
        <v>985</v>
      </c>
      <c r="C930" s="71" t="s">
        <v>642</v>
      </c>
      <c r="D930" s="72">
        <v>2.64</v>
      </c>
    </row>
    <row r="931" spans="1:4" ht="38.25" x14ac:dyDescent="0.25">
      <c r="A931" s="73">
        <v>91398</v>
      </c>
      <c r="B931" s="74" t="s">
        <v>986</v>
      </c>
      <c r="C931" s="75" t="s">
        <v>642</v>
      </c>
      <c r="D931" s="76">
        <v>1.02</v>
      </c>
    </row>
    <row r="932" spans="1:4" ht="38.25" x14ac:dyDescent="0.25">
      <c r="A932" s="77">
        <v>91402</v>
      </c>
      <c r="B932" s="70" t="s">
        <v>987</v>
      </c>
      <c r="C932" s="71" t="s">
        <v>642</v>
      </c>
      <c r="D932" s="72">
        <v>0.87</v>
      </c>
    </row>
    <row r="933" spans="1:4" ht="38.25" x14ac:dyDescent="0.25">
      <c r="A933" s="73">
        <v>91466</v>
      </c>
      <c r="B933" s="74" t="s">
        <v>988</v>
      </c>
      <c r="C933" s="75" t="s">
        <v>642</v>
      </c>
      <c r="D933" s="76">
        <v>0.79</v>
      </c>
    </row>
    <row r="934" spans="1:4" ht="38.25" x14ac:dyDescent="0.25">
      <c r="A934" s="77">
        <v>91467</v>
      </c>
      <c r="B934" s="70" t="s">
        <v>989</v>
      </c>
      <c r="C934" s="71" t="s">
        <v>642</v>
      </c>
      <c r="D934" s="72">
        <v>91.18</v>
      </c>
    </row>
    <row r="935" spans="1:4" ht="38.25" x14ac:dyDescent="0.25">
      <c r="A935" s="73">
        <v>91468</v>
      </c>
      <c r="B935" s="74" t="s">
        <v>990</v>
      </c>
      <c r="C935" s="75" t="s">
        <v>642</v>
      </c>
      <c r="D935" s="76">
        <v>13.6</v>
      </c>
    </row>
    <row r="936" spans="1:4" ht="38.25" x14ac:dyDescent="0.25">
      <c r="A936" s="77">
        <v>91469</v>
      </c>
      <c r="B936" s="70" t="s">
        <v>991</v>
      </c>
      <c r="C936" s="71" t="s">
        <v>642</v>
      </c>
      <c r="D936" s="72">
        <v>2.94</v>
      </c>
    </row>
    <row r="937" spans="1:4" ht="38.25" x14ac:dyDescent="0.25">
      <c r="A937" s="73">
        <v>91484</v>
      </c>
      <c r="B937" s="74" t="s">
        <v>992</v>
      </c>
      <c r="C937" s="75" t="s">
        <v>642</v>
      </c>
      <c r="D937" s="76">
        <v>0.93</v>
      </c>
    </row>
    <row r="938" spans="1:4" ht="38.25" x14ac:dyDescent="0.25">
      <c r="A938" s="77">
        <v>91485</v>
      </c>
      <c r="B938" s="70" t="s">
        <v>993</v>
      </c>
      <c r="C938" s="71" t="s">
        <v>642</v>
      </c>
      <c r="D938" s="72">
        <v>123.75</v>
      </c>
    </row>
    <row r="939" spans="1:4" ht="25.5" x14ac:dyDescent="0.25">
      <c r="A939" s="73">
        <v>91529</v>
      </c>
      <c r="B939" s="74" t="s">
        <v>994</v>
      </c>
      <c r="C939" s="75" t="s">
        <v>642</v>
      </c>
      <c r="D939" s="76">
        <v>0.59</v>
      </c>
    </row>
    <row r="940" spans="1:4" ht="25.5" x14ac:dyDescent="0.25">
      <c r="A940" s="77">
        <v>91530</v>
      </c>
      <c r="B940" s="70" t="s">
        <v>995</v>
      </c>
      <c r="C940" s="71" t="s">
        <v>642</v>
      </c>
      <c r="D940" s="72">
        <v>0.08</v>
      </c>
    </row>
    <row r="941" spans="1:4" ht="25.5" x14ac:dyDescent="0.25">
      <c r="A941" s="73">
        <v>91531</v>
      </c>
      <c r="B941" s="74" t="s">
        <v>996</v>
      </c>
      <c r="C941" s="75" t="s">
        <v>642</v>
      </c>
      <c r="D941" s="76">
        <v>0.74</v>
      </c>
    </row>
    <row r="942" spans="1:4" ht="25.5" x14ac:dyDescent="0.25">
      <c r="A942" s="77">
        <v>91532</v>
      </c>
      <c r="B942" s="70" t="s">
        <v>997</v>
      </c>
      <c r="C942" s="71" t="s">
        <v>642</v>
      </c>
      <c r="D942" s="72">
        <v>4.57</v>
      </c>
    </row>
    <row r="943" spans="1:4" ht="38.25" x14ac:dyDescent="0.25">
      <c r="A943" s="73">
        <v>91629</v>
      </c>
      <c r="B943" s="74" t="s">
        <v>998</v>
      </c>
      <c r="C943" s="75" t="s">
        <v>642</v>
      </c>
      <c r="D943" s="76">
        <v>9.0399999999999991</v>
      </c>
    </row>
    <row r="944" spans="1:4" ht="38.25" x14ac:dyDescent="0.25">
      <c r="A944" s="77">
        <v>91630</v>
      </c>
      <c r="B944" s="70" t="s">
        <v>999</v>
      </c>
      <c r="C944" s="71" t="s">
        <v>642</v>
      </c>
      <c r="D944" s="72">
        <v>1.89</v>
      </c>
    </row>
    <row r="945" spans="1:4" ht="38.25" x14ac:dyDescent="0.25">
      <c r="A945" s="73">
        <v>91631</v>
      </c>
      <c r="B945" s="74" t="s">
        <v>1000</v>
      </c>
      <c r="C945" s="75" t="s">
        <v>642</v>
      </c>
      <c r="D945" s="76">
        <v>0.73</v>
      </c>
    </row>
    <row r="946" spans="1:4" ht="38.25" x14ac:dyDescent="0.25">
      <c r="A946" s="77">
        <v>91632</v>
      </c>
      <c r="B946" s="70" t="s">
        <v>1001</v>
      </c>
      <c r="C946" s="71" t="s">
        <v>642</v>
      </c>
      <c r="D946" s="72">
        <v>16.97</v>
      </c>
    </row>
    <row r="947" spans="1:4" ht="38.25" x14ac:dyDescent="0.25">
      <c r="A947" s="73">
        <v>91633</v>
      </c>
      <c r="B947" s="74" t="s">
        <v>1002</v>
      </c>
      <c r="C947" s="75" t="s">
        <v>642</v>
      </c>
      <c r="D947" s="76">
        <v>77.17</v>
      </c>
    </row>
    <row r="948" spans="1:4" ht="38.25" x14ac:dyDescent="0.25">
      <c r="A948" s="77">
        <v>91640</v>
      </c>
      <c r="B948" s="70" t="s">
        <v>1003</v>
      </c>
      <c r="C948" s="71" t="s">
        <v>642</v>
      </c>
      <c r="D948" s="72">
        <v>21.26</v>
      </c>
    </row>
    <row r="949" spans="1:4" ht="38.25" x14ac:dyDescent="0.25">
      <c r="A949" s="73">
        <v>91641</v>
      </c>
      <c r="B949" s="74" t="s">
        <v>1004</v>
      </c>
      <c r="C949" s="75" t="s">
        <v>642</v>
      </c>
      <c r="D949" s="76">
        <v>4.45</v>
      </c>
    </row>
    <row r="950" spans="1:4" ht="38.25" x14ac:dyDescent="0.25">
      <c r="A950" s="77">
        <v>91642</v>
      </c>
      <c r="B950" s="70" t="s">
        <v>1005</v>
      </c>
      <c r="C950" s="71" t="s">
        <v>642</v>
      </c>
      <c r="D950" s="72">
        <v>1.73</v>
      </c>
    </row>
    <row r="951" spans="1:4" ht="38.25" x14ac:dyDescent="0.25">
      <c r="A951" s="73">
        <v>91643</v>
      </c>
      <c r="B951" s="74" t="s">
        <v>1006</v>
      </c>
      <c r="C951" s="75" t="s">
        <v>642</v>
      </c>
      <c r="D951" s="76">
        <v>39.86</v>
      </c>
    </row>
    <row r="952" spans="1:4" ht="38.25" x14ac:dyDescent="0.25">
      <c r="A952" s="77">
        <v>91644</v>
      </c>
      <c r="B952" s="70" t="s">
        <v>1007</v>
      </c>
      <c r="C952" s="71" t="s">
        <v>642</v>
      </c>
      <c r="D952" s="72">
        <v>173.67</v>
      </c>
    </row>
    <row r="953" spans="1:4" ht="25.5" x14ac:dyDescent="0.25">
      <c r="A953" s="73">
        <v>91688</v>
      </c>
      <c r="B953" s="74" t="s">
        <v>1008</v>
      </c>
      <c r="C953" s="75" t="s">
        <v>642</v>
      </c>
      <c r="D953" s="76">
        <v>0.06</v>
      </c>
    </row>
    <row r="954" spans="1:4" ht="25.5" x14ac:dyDescent="0.25">
      <c r="A954" s="77">
        <v>91689</v>
      </c>
      <c r="B954" s="70" t="s">
        <v>1009</v>
      </c>
      <c r="C954" s="71" t="s">
        <v>642</v>
      </c>
      <c r="D954" s="72">
        <v>0.01</v>
      </c>
    </row>
    <row r="955" spans="1:4" ht="25.5" x14ac:dyDescent="0.25">
      <c r="A955" s="73">
        <v>91690</v>
      </c>
      <c r="B955" s="74" t="s">
        <v>1010</v>
      </c>
      <c r="C955" s="75" t="s">
        <v>642</v>
      </c>
      <c r="D955" s="76">
        <v>0.04</v>
      </c>
    </row>
    <row r="956" spans="1:4" ht="25.5" x14ac:dyDescent="0.25">
      <c r="A956" s="77">
        <v>91691</v>
      </c>
      <c r="B956" s="70" t="s">
        <v>1011</v>
      </c>
      <c r="C956" s="71" t="s">
        <v>642</v>
      </c>
      <c r="D956" s="72">
        <v>2.69</v>
      </c>
    </row>
    <row r="957" spans="1:4" ht="25.5" x14ac:dyDescent="0.25">
      <c r="A957" s="73">
        <v>92040</v>
      </c>
      <c r="B957" s="74" t="s">
        <v>1012</v>
      </c>
      <c r="C957" s="75" t="s">
        <v>642</v>
      </c>
      <c r="D957" s="76">
        <v>4.13</v>
      </c>
    </row>
    <row r="958" spans="1:4" ht="25.5" x14ac:dyDescent="0.25">
      <c r="A958" s="77">
        <v>92041</v>
      </c>
      <c r="B958" s="70" t="s">
        <v>1013</v>
      </c>
      <c r="C958" s="71" t="s">
        <v>642</v>
      </c>
      <c r="D958" s="72">
        <v>0.43</v>
      </c>
    </row>
    <row r="959" spans="1:4" ht="25.5" x14ac:dyDescent="0.25">
      <c r="A959" s="73">
        <v>92042</v>
      </c>
      <c r="B959" s="74" t="s">
        <v>1014</v>
      </c>
      <c r="C959" s="75" t="s">
        <v>642</v>
      </c>
      <c r="D959" s="76">
        <v>3.44</v>
      </c>
    </row>
    <row r="960" spans="1:4" ht="38.25" x14ac:dyDescent="0.25">
      <c r="A960" s="77">
        <v>92101</v>
      </c>
      <c r="B960" s="70" t="s">
        <v>1015</v>
      </c>
      <c r="C960" s="71" t="s">
        <v>642</v>
      </c>
      <c r="D960" s="72">
        <v>14.09</v>
      </c>
    </row>
    <row r="961" spans="1:4" ht="38.25" x14ac:dyDescent="0.25">
      <c r="A961" s="73">
        <v>92102</v>
      </c>
      <c r="B961" s="74" t="s">
        <v>1016</v>
      </c>
      <c r="C961" s="75" t="s">
        <v>642</v>
      </c>
      <c r="D961" s="76">
        <v>2.95</v>
      </c>
    </row>
    <row r="962" spans="1:4" ht="38.25" x14ac:dyDescent="0.25">
      <c r="A962" s="77">
        <v>92103</v>
      </c>
      <c r="B962" s="70" t="s">
        <v>1017</v>
      </c>
      <c r="C962" s="71" t="s">
        <v>642</v>
      </c>
      <c r="D962" s="72">
        <v>1.1399999999999999</v>
      </c>
    </row>
    <row r="963" spans="1:4" ht="38.25" x14ac:dyDescent="0.25">
      <c r="A963" s="73">
        <v>92104</v>
      </c>
      <c r="B963" s="74" t="s">
        <v>1018</v>
      </c>
      <c r="C963" s="75" t="s">
        <v>642</v>
      </c>
      <c r="D963" s="76">
        <v>26.43</v>
      </c>
    </row>
    <row r="964" spans="1:4" ht="38.25" x14ac:dyDescent="0.25">
      <c r="A964" s="77">
        <v>92105</v>
      </c>
      <c r="B964" s="70" t="s">
        <v>1019</v>
      </c>
      <c r="C964" s="71" t="s">
        <v>642</v>
      </c>
      <c r="D964" s="72">
        <v>110.95</v>
      </c>
    </row>
    <row r="965" spans="1:4" ht="25.5" x14ac:dyDescent="0.25">
      <c r="A965" s="73">
        <v>92108</v>
      </c>
      <c r="B965" s="74" t="s">
        <v>1020</v>
      </c>
      <c r="C965" s="75" t="s">
        <v>642</v>
      </c>
      <c r="D965" s="76">
        <v>0.68</v>
      </c>
    </row>
    <row r="966" spans="1:4" ht="25.5" x14ac:dyDescent="0.25">
      <c r="A966" s="77">
        <v>92109</v>
      </c>
      <c r="B966" s="70" t="s">
        <v>1021</v>
      </c>
      <c r="C966" s="71" t="s">
        <v>642</v>
      </c>
      <c r="D966" s="72">
        <v>0.08</v>
      </c>
    </row>
    <row r="967" spans="1:4" ht="25.5" x14ac:dyDescent="0.25">
      <c r="A967" s="73">
        <v>92110</v>
      </c>
      <c r="B967" s="74" t="s">
        <v>1022</v>
      </c>
      <c r="C967" s="75" t="s">
        <v>642</v>
      </c>
      <c r="D967" s="76">
        <v>0.53</v>
      </c>
    </row>
    <row r="968" spans="1:4" ht="25.5" x14ac:dyDescent="0.25">
      <c r="A968" s="77">
        <v>92111</v>
      </c>
      <c r="B968" s="70" t="s">
        <v>1023</v>
      </c>
      <c r="C968" s="71" t="s">
        <v>642</v>
      </c>
      <c r="D968" s="72">
        <v>1.06</v>
      </c>
    </row>
    <row r="969" spans="1:4" x14ac:dyDescent="0.25">
      <c r="A969" s="73">
        <v>92114</v>
      </c>
      <c r="B969" s="74" t="s">
        <v>1024</v>
      </c>
      <c r="C969" s="75" t="s">
        <v>642</v>
      </c>
      <c r="D969" s="76">
        <v>7.0000000000000007E-2</v>
      </c>
    </row>
    <row r="970" spans="1:4" x14ac:dyDescent="0.25">
      <c r="A970" s="77">
        <v>92115</v>
      </c>
      <c r="B970" s="70" t="s">
        <v>1025</v>
      </c>
      <c r="C970" s="71" t="s">
        <v>642</v>
      </c>
      <c r="D970" s="72">
        <v>0</v>
      </c>
    </row>
    <row r="971" spans="1:4" x14ac:dyDescent="0.25">
      <c r="A971" s="73">
        <v>92116</v>
      </c>
      <c r="B971" s="74" t="s">
        <v>1026</v>
      </c>
      <c r="C971" s="75" t="s">
        <v>642</v>
      </c>
      <c r="D971" s="76">
        <v>0.09</v>
      </c>
    </row>
    <row r="972" spans="1:4" x14ac:dyDescent="0.25">
      <c r="A972" s="77">
        <v>92133</v>
      </c>
      <c r="B972" s="70" t="s">
        <v>1027</v>
      </c>
      <c r="C972" s="71" t="s">
        <v>642</v>
      </c>
      <c r="D972" s="72">
        <v>7.84</v>
      </c>
    </row>
    <row r="973" spans="1:4" x14ac:dyDescent="0.25">
      <c r="A973" s="73">
        <v>92134</v>
      </c>
      <c r="B973" s="74" t="s">
        <v>1028</v>
      </c>
      <c r="C973" s="75" t="s">
        <v>642</v>
      </c>
      <c r="D973" s="76">
        <v>1.24</v>
      </c>
    </row>
    <row r="974" spans="1:4" ht="25.5" x14ac:dyDescent="0.25">
      <c r="A974" s="77">
        <v>92135</v>
      </c>
      <c r="B974" s="70" t="s">
        <v>1029</v>
      </c>
      <c r="C974" s="71" t="s">
        <v>642</v>
      </c>
      <c r="D974" s="72">
        <v>0.49</v>
      </c>
    </row>
    <row r="975" spans="1:4" x14ac:dyDescent="0.25">
      <c r="A975" s="73">
        <v>92136</v>
      </c>
      <c r="B975" s="74" t="s">
        <v>1030</v>
      </c>
      <c r="C975" s="75" t="s">
        <v>642</v>
      </c>
      <c r="D975" s="76">
        <v>9.81</v>
      </c>
    </row>
    <row r="976" spans="1:4" ht="25.5" x14ac:dyDescent="0.25">
      <c r="A976" s="77">
        <v>92137</v>
      </c>
      <c r="B976" s="70" t="s">
        <v>1031</v>
      </c>
      <c r="C976" s="71" t="s">
        <v>642</v>
      </c>
      <c r="D976" s="72">
        <v>22.83</v>
      </c>
    </row>
    <row r="977" spans="1:4" ht="25.5" x14ac:dyDescent="0.25">
      <c r="A977" s="73">
        <v>92140</v>
      </c>
      <c r="B977" s="74" t="s">
        <v>1032</v>
      </c>
      <c r="C977" s="75" t="s">
        <v>642</v>
      </c>
      <c r="D977" s="76">
        <v>2.39</v>
      </c>
    </row>
    <row r="978" spans="1:4" ht="25.5" x14ac:dyDescent="0.25">
      <c r="A978" s="77">
        <v>92141</v>
      </c>
      <c r="B978" s="70" t="s">
        <v>1033</v>
      </c>
      <c r="C978" s="71" t="s">
        <v>642</v>
      </c>
      <c r="D978" s="72">
        <v>0.37</v>
      </c>
    </row>
    <row r="979" spans="1:4" ht="25.5" x14ac:dyDescent="0.25">
      <c r="A979" s="73">
        <v>92142</v>
      </c>
      <c r="B979" s="74" t="s">
        <v>1034</v>
      </c>
      <c r="C979" s="75" t="s">
        <v>642</v>
      </c>
      <c r="D979" s="76">
        <v>0.14000000000000001</v>
      </c>
    </row>
    <row r="980" spans="1:4" ht="25.5" x14ac:dyDescent="0.25">
      <c r="A980" s="77">
        <v>92143</v>
      </c>
      <c r="B980" s="70" t="s">
        <v>1035</v>
      </c>
      <c r="C980" s="71" t="s">
        <v>642</v>
      </c>
      <c r="D980" s="72">
        <v>2.99</v>
      </c>
    </row>
    <row r="981" spans="1:4" ht="25.5" x14ac:dyDescent="0.25">
      <c r="A981" s="73">
        <v>92144</v>
      </c>
      <c r="B981" s="74" t="s">
        <v>1036</v>
      </c>
      <c r="C981" s="75" t="s">
        <v>642</v>
      </c>
      <c r="D981" s="76">
        <v>29.7</v>
      </c>
    </row>
    <row r="982" spans="1:4" ht="38.25" x14ac:dyDescent="0.25">
      <c r="A982" s="77">
        <v>92237</v>
      </c>
      <c r="B982" s="70" t="s">
        <v>1037</v>
      </c>
      <c r="C982" s="71" t="s">
        <v>642</v>
      </c>
      <c r="D982" s="72">
        <v>15.56</v>
      </c>
    </row>
    <row r="983" spans="1:4" ht="38.25" x14ac:dyDescent="0.25">
      <c r="A983" s="73">
        <v>92238</v>
      </c>
      <c r="B983" s="74" t="s">
        <v>1038</v>
      </c>
      <c r="C983" s="75" t="s">
        <v>642</v>
      </c>
      <c r="D983" s="76">
        <v>3.26</v>
      </c>
    </row>
    <row r="984" spans="1:4" ht="38.25" x14ac:dyDescent="0.25">
      <c r="A984" s="77">
        <v>92239</v>
      </c>
      <c r="B984" s="70" t="s">
        <v>1039</v>
      </c>
      <c r="C984" s="71" t="s">
        <v>642</v>
      </c>
      <c r="D984" s="72">
        <v>1.26</v>
      </c>
    </row>
    <row r="985" spans="1:4" ht="38.25" x14ac:dyDescent="0.25">
      <c r="A985" s="73">
        <v>92240</v>
      </c>
      <c r="B985" s="74" t="s">
        <v>1040</v>
      </c>
      <c r="C985" s="75" t="s">
        <v>642</v>
      </c>
      <c r="D985" s="76">
        <v>29.17</v>
      </c>
    </row>
    <row r="986" spans="1:4" ht="38.25" x14ac:dyDescent="0.25">
      <c r="A986" s="77">
        <v>92241</v>
      </c>
      <c r="B986" s="70" t="s">
        <v>1041</v>
      </c>
      <c r="C986" s="71" t="s">
        <v>642</v>
      </c>
      <c r="D986" s="72">
        <v>159.21</v>
      </c>
    </row>
    <row r="987" spans="1:4" ht="25.5" x14ac:dyDescent="0.25">
      <c r="A987" s="73">
        <v>92712</v>
      </c>
      <c r="B987" s="74" t="s">
        <v>1042</v>
      </c>
      <c r="C987" s="75" t="s">
        <v>642</v>
      </c>
      <c r="D987" s="76">
        <v>0.16</v>
      </c>
    </row>
    <row r="988" spans="1:4" ht="25.5" x14ac:dyDescent="0.25">
      <c r="A988" s="77">
        <v>92713</v>
      </c>
      <c r="B988" s="70" t="s">
        <v>1043</v>
      </c>
      <c r="C988" s="71" t="s">
        <v>642</v>
      </c>
      <c r="D988" s="72">
        <v>0.01</v>
      </c>
    </row>
    <row r="989" spans="1:4" ht="25.5" x14ac:dyDescent="0.25">
      <c r="A989" s="73">
        <v>92714</v>
      </c>
      <c r="B989" s="74" t="s">
        <v>1044</v>
      </c>
      <c r="C989" s="75" t="s">
        <v>642</v>
      </c>
      <c r="D989" s="76">
        <v>0.2</v>
      </c>
    </row>
    <row r="990" spans="1:4" ht="25.5" x14ac:dyDescent="0.25">
      <c r="A990" s="77">
        <v>92715</v>
      </c>
      <c r="B990" s="70" t="s">
        <v>1045</v>
      </c>
      <c r="C990" s="71" t="s">
        <v>642</v>
      </c>
      <c r="D990" s="72">
        <v>17.54</v>
      </c>
    </row>
    <row r="991" spans="1:4" ht="25.5" x14ac:dyDescent="0.25">
      <c r="A991" s="73">
        <v>92956</v>
      </c>
      <c r="B991" s="74" t="s">
        <v>1046</v>
      </c>
      <c r="C991" s="75" t="s">
        <v>642</v>
      </c>
      <c r="D991" s="76">
        <v>3.88</v>
      </c>
    </row>
    <row r="992" spans="1:4" ht="25.5" x14ac:dyDescent="0.25">
      <c r="A992" s="77">
        <v>92957</v>
      </c>
      <c r="B992" s="70" t="s">
        <v>1047</v>
      </c>
      <c r="C992" s="71" t="s">
        <v>642</v>
      </c>
      <c r="D992" s="72">
        <v>0.46</v>
      </c>
    </row>
    <row r="993" spans="1:4" ht="25.5" x14ac:dyDescent="0.25">
      <c r="A993" s="73">
        <v>92958</v>
      </c>
      <c r="B993" s="74" t="s">
        <v>1048</v>
      </c>
      <c r="C993" s="75" t="s">
        <v>642</v>
      </c>
      <c r="D993" s="76">
        <v>4.24</v>
      </c>
    </row>
    <row r="994" spans="1:4" ht="25.5" x14ac:dyDescent="0.25">
      <c r="A994" s="77">
        <v>92959</v>
      </c>
      <c r="B994" s="70" t="s">
        <v>1049</v>
      </c>
      <c r="C994" s="71" t="s">
        <v>642</v>
      </c>
      <c r="D994" s="72">
        <v>5.34</v>
      </c>
    </row>
    <row r="995" spans="1:4" x14ac:dyDescent="0.25">
      <c r="A995" s="73">
        <v>92963</v>
      </c>
      <c r="B995" s="74" t="s">
        <v>1050</v>
      </c>
      <c r="C995" s="75" t="s">
        <v>642</v>
      </c>
      <c r="D995" s="76">
        <v>1.1399999999999999</v>
      </c>
    </row>
    <row r="996" spans="1:4" x14ac:dyDescent="0.25">
      <c r="A996" s="77">
        <v>92964</v>
      </c>
      <c r="B996" s="70" t="s">
        <v>1051</v>
      </c>
      <c r="C996" s="71" t="s">
        <v>642</v>
      </c>
      <c r="D996" s="72">
        <v>0.13</v>
      </c>
    </row>
    <row r="997" spans="1:4" x14ac:dyDescent="0.25">
      <c r="A997" s="73">
        <v>92965</v>
      </c>
      <c r="B997" s="74" t="s">
        <v>1052</v>
      </c>
      <c r="C997" s="75" t="s">
        <v>642</v>
      </c>
      <c r="D997" s="76">
        <v>1.42</v>
      </c>
    </row>
    <row r="998" spans="1:4" ht="38.25" x14ac:dyDescent="0.25">
      <c r="A998" s="77">
        <v>93220</v>
      </c>
      <c r="B998" s="70" t="s">
        <v>1053</v>
      </c>
      <c r="C998" s="71" t="s">
        <v>642</v>
      </c>
      <c r="D998" s="72">
        <v>187.11</v>
      </c>
    </row>
    <row r="999" spans="1:4" ht="38.25" x14ac:dyDescent="0.25">
      <c r="A999" s="73">
        <v>93221</v>
      </c>
      <c r="B999" s="74" t="s">
        <v>1054</v>
      </c>
      <c r="C999" s="75" t="s">
        <v>642</v>
      </c>
      <c r="D999" s="76">
        <v>25.97</v>
      </c>
    </row>
    <row r="1000" spans="1:4" ht="38.25" x14ac:dyDescent="0.25">
      <c r="A1000" s="77">
        <v>93222</v>
      </c>
      <c r="B1000" s="70" t="s">
        <v>1055</v>
      </c>
      <c r="C1000" s="71" t="s">
        <v>642</v>
      </c>
      <c r="D1000" s="72">
        <v>234.15</v>
      </c>
    </row>
    <row r="1001" spans="1:4" ht="38.25" x14ac:dyDescent="0.25">
      <c r="A1001" s="73">
        <v>93223</v>
      </c>
      <c r="B1001" s="74" t="s">
        <v>1056</v>
      </c>
      <c r="C1001" s="75" t="s">
        <v>642</v>
      </c>
      <c r="D1001" s="76">
        <v>90.11</v>
      </c>
    </row>
    <row r="1002" spans="1:4" ht="25.5" x14ac:dyDescent="0.25">
      <c r="A1002" s="77">
        <v>93229</v>
      </c>
      <c r="B1002" s="70" t="s">
        <v>1057</v>
      </c>
      <c r="C1002" s="71" t="s">
        <v>642</v>
      </c>
      <c r="D1002" s="72">
        <v>0.28999999999999998</v>
      </c>
    </row>
    <row r="1003" spans="1:4" ht="25.5" x14ac:dyDescent="0.25">
      <c r="A1003" s="73">
        <v>93230</v>
      </c>
      <c r="B1003" s="74" t="s">
        <v>1058</v>
      </c>
      <c r="C1003" s="75" t="s">
        <v>642</v>
      </c>
      <c r="D1003" s="76">
        <v>0.03</v>
      </c>
    </row>
    <row r="1004" spans="1:4" ht="25.5" x14ac:dyDescent="0.25">
      <c r="A1004" s="77">
        <v>93231</v>
      </c>
      <c r="B1004" s="70" t="s">
        <v>1059</v>
      </c>
      <c r="C1004" s="71" t="s">
        <v>642</v>
      </c>
      <c r="D1004" s="72">
        <v>0.27</v>
      </c>
    </row>
    <row r="1005" spans="1:4" ht="25.5" x14ac:dyDescent="0.25">
      <c r="A1005" s="73">
        <v>93232</v>
      </c>
      <c r="B1005" s="74" t="s">
        <v>1060</v>
      </c>
      <c r="C1005" s="75" t="s">
        <v>642</v>
      </c>
      <c r="D1005" s="76">
        <v>6.39</v>
      </c>
    </row>
    <row r="1006" spans="1:4" x14ac:dyDescent="0.25">
      <c r="A1006" s="77">
        <v>93235</v>
      </c>
      <c r="B1006" s="70" t="s">
        <v>1061</v>
      </c>
      <c r="C1006" s="71" t="s">
        <v>642</v>
      </c>
      <c r="D1006" s="72">
        <v>0.79</v>
      </c>
    </row>
    <row r="1007" spans="1:4" ht="25.5" x14ac:dyDescent="0.25">
      <c r="A1007" s="73">
        <v>93238</v>
      </c>
      <c r="B1007" s="74" t="s">
        <v>1062</v>
      </c>
      <c r="C1007" s="75" t="s">
        <v>642</v>
      </c>
      <c r="D1007" s="76">
        <v>0.66</v>
      </c>
    </row>
    <row r="1008" spans="1:4" ht="25.5" x14ac:dyDescent="0.25">
      <c r="A1008" s="77">
        <v>93239</v>
      </c>
      <c r="B1008" s="70" t="s">
        <v>1063</v>
      </c>
      <c r="C1008" s="71" t="s">
        <v>642</v>
      </c>
      <c r="D1008" s="72">
        <v>3.02</v>
      </c>
    </row>
    <row r="1009" spans="1:4" ht="25.5" x14ac:dyDescent="0.25">
      <c r="A1009" s="73">
        <v>93240</v>
      </c>
      <c r="B1009" s="74" t="s">
        <v>1064</v>
      </c>
      <c r="C1009" s="75" t="s">
        <v>642</v>
      </c>
      <c r="D1009" s="76">
        <v>6.9</v>
      </c>
    </row>
    <row r="1010" spans="1:4" ht="25.5" x14ac:dyDescent="0.25">
      <c r="A1010" s="77">
        <v>93267</v>
      </c>
      <c r="B1010" s="70" t="s">
        <v>1065</v>
      </c>
      <c r="C1010" s="71" t="s">
        <v>642</v>
      </c>
      <c r="D1010" s="72">
        <v>24.17</v>
      </c>
    </row>
    <row r="1011" spans="1:4" x14ac:dyDescent="0.25">
      <c r="A1011" s="73">
        <v>93269</v>
      </c>
      <c r="B1011" s="74" t="s">
        <v>1066</v>
      </c>
      <c r="C1011" s="75" t="s">
        <v>642</v>
      </c>
      <c r="D1011" s="76">
        <v>2.87</v>
      </c>
    </row>
    <row r="1012" spans="1:4" ht="25.5" x14ac:dyDescent="0.25">
      <c r="A1012" s="77">
        <v>93270</v>
      </c>
      <c r="B1012" s="70" t="s">
        <v>1067</v>
      </c>
      <c r="C1012" s="71" t="s">
        <v>642</v>
      </c>
      <c r="D1012" s="72">
        <v>26.44</v>
      </c>
    </row>
    <row r="1013" spans="1:4" ht="25.5" x14ac:dyDescent="0.25">
      <c r="A1013" s="73">
        <v>93271</v>
      </c>
      <c r="B1013" s="74" t="s">
        <v>1068</v>
      </c>
      <c r="C1013" s="75" t="s">
        <v>642</v>
      </c>
      <c r="D1013" s="76">
        <v>7.94</v>
      </c>
    </row>
    <row r="1014" spans="1:4" ht="25.5" x14ac:dyDescent="0.25">
      <c r="A1014" s="77">
        <v>93277</v>
      </c>
      <c r="B1014" s="70" t="s">
        <v>1069</v>
      </c>
      <c r="C1014" s="71" t="s">
        <v>642</v>
      </c>
      <c r="D1014" s="72">
        <v>0.28000000000000003</v>
      </c>
    </row>
    <row r="1015" spans="1:4" ht="25.5" x14ac:dyDescent="0.25">
      <c r="A1015" s="73">
        <v>93278</v>
      </c>
      <c r="B1015" s="74" t="s">
        <v>1070</v>
      </c>
      <c r="C1015" s="75" t="s">
        <v>642</v>
      </c>
      <c r="D1015" s="76">
        <v>0.03</v>
      </c>
    </row>
    <row r="1016" spans="1:4" ht="25.5" x14ac:dyDescent="0.25">
      <c r="A1016" s="77">
        <v>93279</v>
      </c>
      <c r="B1016" s="70" t="s">
        <v>1071</v>
      </c>
      <c r="C1016" s="71" t="s">
        <v>642</v>
      </c>
      <c r="D1016" s="72">
        <v>0.26</v>
      </c>
    </row>
    <row r="1017" spans="1:4" ht="25.5" x14ac:dyDescent="0.25">
      <c r="A1017" s="73">
        <v>93280</v>
      </c>
      <c r="B1017" s="74" t="s">
        <v>1072</v>
      </c>
      <c r="C1017" s="75" t="s">
        <v>642</v>
      </c>
      <c r="D1017" s="76">
        <v>0.66</v>
      </c>
    </row>
    <row r="1018" spans="1:4" ht="25.5" x14ac:dyDescent="0.25">
      <c r="A1018" s="77">
        <v>93283</v>
      </c>
      <c r="B1018" s="70" t="s">
        <v>1073</v>
      </c>
      <c r="C1018" s="71" t="s">
        <v>642</v>
      </c>
      <c r="D1018" s="72">
        <v>50.81</v>
      </c>
    </row>
    <row r="1019" spans="1:4" ht="25.5" x14ac:dyDescent="0.25">
      <c r="A1019" s="73">
        <v>93284</v>
      </c>
      <c r="B1019" s="74" t="s">
        <v>1074</v>
      </c>
      <c r="C1019" s="75" t="s">
        <v>642</v>
      </c>
      <c r="D1019" s="76">
        <v>9.65</v>
      </c>
    </row>
    <row r="1020" spans="1:4" ht="25.5" x14ac:dyDescent="0.25">
      <c r="A1020" s="77">
        <v>93285</v>
      </c>
      <c r="B1020" s="70" t="s">
        <v>1075</v>
      </c>
      <c r="C1020" s="71" t="s">
        <v>642</v>
      </c>
      <c r="D1020" s="72">
        <v>81.69</v>
      </c>
    </row>
    <row r="1021" spans="1:4" ht="25.5" x14ac:dyDescent="0.25">
      <c r="A1021" s="73">
        <v>93286</v>
      </c>
      <c r="B1021" s="74" t="s">
        <v>1076</v>
      </c>
      <c r="C1021" s="75" t="s">
        <v>642</v>
      </c>
      <c r="D1021" s="76">
        <v>187.85</v>
      </c>
    </row>
    <row r="1022" spans="1:4" ht="25.5" x14ac:dyDescent="0.25">
      <c r="A1022" s="77">
        <v>93296</v>
      </c>
      <c r="B1022" s="70" t="s">
        <v>1077</v>
      </c>
      <c r="C1022" s="71" t="s">
        <v>642</v>
      </c>
      <c r="D1022" s="72">
        <v>3.55</v>
      </c>
    </row>
    <row r="1023" spans="1:4" ht="38.25" x14ac:dyDescent="0.25">
      <c r="A1023" s="73">
        <v>93397</v>
      </c>
      <c r="B1023" s="74" t="s">
        <v>1078</v>
      </c>
      <c r="C1023" s="75" t="s">
        <v>642</v>
      </c>
      <c r="D1023" s="76">
        <v>9.0399999999999991</v>
      </c>
    </row>
    <row r="1024" spans="1:4" ht="38.25" x14ac:dyDescent="0.25">
      <c r="A1024" s="77">
        <v>93398</v>
      </c>
      <c r="B1024" s="70" t="s">
        <v>1079</v>
      </c>
      <c r="C1024" s="71" t="s">
        <v>642</v>
      </c>
      <c r="D1024" s="72">
        <v>1.89</v>
      </c>
    </row>
    <row r="1025" spans="1:4" ht="38.25" x14ac:dyDescent="0.25">
      <c r="A1025" s="73">
        <v>93399</v>
      </c>
      <c r="B1025" s="74" t="s">
        <v>1080</v>
      </c>
      <c r="C1025" s="75" t="s">
        <v>642</v>
      </c>
      <c r="D1025" s="76">
        <v>0.73</v>
      </c>
    </row>
    <row r="1026" spans="1:4" ht="38.25" x14ac:dyDescent="0.25">
      <c r="A1026" s="77">
        <v>93400</v>
      </c>
      <c r="B1026" s="70" t="s">
        <v>1081</v>
      </c>
      <c r="C1026" s="71" t="s">
        <v>642</v>
      </c>
      <c r="D1026" s="72">
        <v>16.97</v>
      </c>
    </row>
    <row r="1027" spans="1:4" ht="38.25" x14ac:dyDescent="0.25">
      <c r="A1027" s="73">
        <v>93401</v>
      </c>
      <c r="B1027" s="74" t="s">
        <v>1082</v>
      </c>
      <c r="C1027" s="75" t="s">
        <v>642</v>
      </c>
      <c r="D1027" s="76">
        <v>91.18</v>
      </c>
    </row>
    <row r="1028" spans="1:4" ht="38.25" x14ac:dyDescent="0.25">
      <c r="A1028" s="77">
        <v>93404</v>
      </c>
      <c r="B1028" s="70" t="s">
        <v>10962</v>
      </c>
      <c r="C1028" s="71" t="s">
        <v>642</v>
      </c>
      <c r="D1028" s="72">
        <v>5.26</v>
      </c>
    </row>
    <row r="1029" spans="1:4" ht="38.25" x14ac:dyDescent="0.25">
      <c r="A1029" s="73">
        <v>93405</v>
      </c>
      <c r="B1029" s="74" t="s">
        <v>10963</v>
      </c>
      <c r="C1029" s="75" t="s">
        <v>642</v>
      </c>
      <c r="D1029" s="76">
        <v>0.53</v>
      </c>
    </row>
    <row r="1030" spans="1:4" ht="38.25" x14ac:dyDescent="0.25">
      <c r="A1030" s="77">
        <v>93406</v>
      </c>
      <c r="B1030" s="70" t="s">
        <v>10964</v>
      </c>
      <c r="C1030" s="71" t="s">
        <v>642</v>
      </c>
      <c r="D1030" s="72">
        <v>6.57</v>
      </c>
    </row>
    <row r="1031" spans="1:4" ht="38.25" x14ac:dyDescent="0.25">
      <c r="A1031" s="73">
        <v>93407</v>
      </c>
      <c r="B1031" s="74" t="s">
        <v>10965</v>
      </c>
      <c r="C1031" s="75" t="s">
        <v>642</v>
      </c>
      <c r="D1031" s="76">
        <v>27.18</v>
      </c>
    </row>
    <row r="1032" spans="1:4" ht="25.5" x14ac:dyDescent="0.25">
      <c r="A1032" s="77">
        <v>93411</v>
      </c>
      <c r="B1032" s="70" t="s">
        <v>1083</v>
      </c>
      <c r="C1032" s="71" t="s">
        <v>642</v>
      </c>
      <c r="D1032" s="72">
        <v>0.21</v>
      </c>
    </row>
    <row r="1033" spans="1:4" ht="25.5" x14ac:dyDescent="0.25">
      <c r="A1033" s="73">
        <v>93412</v>
      </c>
      <c r="B1033" s="74" t="s">
        <v>1084</v>
      </c>
      <c r="C1033" s="75" t="s">
        <v>642</v>
      </c>
      <c r="D1033" s="76">
        <v>0.03</v>
      </c>
    </row>
    <row r="1034" spans="1:4" ht="25.5" x14ac:dyDescent="0.25">
      <c r="A1034" s="77">
        <v>93413</v>
      </c>
      <c r="B1034" s="70" t="s">
        <v>1085</v>
      </c>
      <c r="C1034" s="71" t="s">
        <v>642</v>
      </c>
      <c r="D1034" s="72">
        <v>0.18</v>
      </c>
    </row>
    <row r="1035" spans="1:4" ht="25.5" x14ac:dyDescent="0.25">
      <c r="A1035" s="73">
        <v>93414</v>
      </c>
      <c r="B1035" s="74" t="s">
        <v>1086</v>
      </c>
      <c r="C1035" s="75" t="s">
        <v>642</v>
      </c>
      <c r="D1035" s="76">
        <v>11.02</v>
      </c>
    </row>
    <row r="1036" spans="1:4" x14ac:dyDescent="0.25">
      <c r="A1036" s="77">
        <v>93417</v>
      </c>
      <c r="B1036" s="70" t="s">
        <v>1087</v>
      </c>
      <c r="C1036" s="71" t="s">
        <v>642</v>
      </c>
      <c r="D1036" s="72">
        <v>2.76</v>
      </c>
    </row>
    <row r="1037" spans="1:4" x14ac:dyDescent="0.25">
      <c r="A1037" s="73">
        <v>93418</v>
      </c>
      <c r="B1037" s="74" t="s">
        <v>1088</v>
      </c>
      <c r="C1037" s="75" t="s">
        <v>642</v>
      </c>
      <c r="D1037" s="76">
        <v>0.49</v>
      </c>
    </row>
    <row r="1038" spans="1:4" x14ac:dyDescent="0.25">
      <c r="A1038" s="77">
        <v>93419</v>
      </c>
      <c r="B1038" s="70" t="s">
        <v>1089</v>
      </c>
      <c r="C1038" s="71" t="s">
        <v>642</v>
      </c>
      <c r="D1038" s="72">
        <v>2.46</v>
      </c>
    </row>
    <row r="1039" spans="1:4" x14ac:dyDescent="0.25">
      <c r="A1039" s="73">
        <v>93420</v>
      </c>
      <c r="B1039" s="74" t="s">
        <v>1090</v>
      </c>
      <c r="C1039" s="75" t="s">
        <v>642</v>
      </c>
      <c r="D1039" s="76">
        <v>38.67</v>
      </c>
    </row>
    <row r="1040" spans="1:4" x14ac:dyDescent="0.25">
      <c r="A1040" s="77">
        <v>93423</v>
      </c>
      <c r="B1040" s="70" t="s">
        <v>1091</v>
      </c>
      <c r="C1040" s="71" t="s">
        <v>642</v>
      </c>
      <c r="D1040" s="72">
        <v>3.91</v>
      </c>
    </row>
    <row r="1041" spans="1:4" x14ac:dyDescent="0.25">
      <c r="A1041" s="73">
        <v>93424</v>
      </c>
      <c r="B1041" s="74" t="s">
        <v>1092</v>
      </c>
      <c r="C1041" s="75" t="s">
        <v>642</v>
      </c>
      <c r="D1041" s="76">
        <v>0.7</v>
      </c>
    </row>
    <row r="1042" spans="1:4" x14ac:dyDescent="0.25">
      <c r="A1042" s="77">
        <v>93425</v>
      </c>
      <c r="B1042" s="70" t="s">
        <v>1093</v>
      </c>
      <c r="C1042" s="71" t="s">
        <v>642</v>
      </c>
      <c r="D1042" s="72">
        <v>3.48</v>
      </c>
    </row>
    <row r="1043" spans="1:4" ht="25.5" x14ac:dyDescent="0.25">
      <c r="A1043" s="73">
        <v>93426</v>
      </c>
      <c r="B1043" s="74" t="s">
        <v>1094</v>
      </c>
      <c r="C1043" s="75" t="s">
        <v>642</v>
      </c>
      <c r="D1043" s="76">
        <v>92.42</v>
      </c>
    </row>
    <row r="1044" spans="1:4" ht="25.5" x14ac:dyDescent="0.25">
      <c r="A1044" s="77">
        <v>93429</v>
      </c>
      <c r="B1044" s="70" t="s">
        <v>1095</v>
      </c>
      <c r="C1044" s="71" t="s">
        <v>642</v>
      </c>
      <c r="D1044" s="72">
        <v>66</v>
      </c>
    </row>
    <row r="1045" spans="1:4" x14ac:dyDescent="0.25">
      <c r="A1045" s="73">
        <v>93430</v>
      </c>
      <c r="B1045" s="74" t="s">
        <v>1096</v>
      </c>
      <c r="C1045" s="75" t="s">
        <v>642</v>
      </c>
      <c r="D1045" s="76">
        <v>11.88</v>
      </c>
    </row>
    <row r="1046" spans="1:4" ht="25.5" x14ac:dyDescent="0.25">
      <c r="A1046" s="77">
        <v>93431</v>
      </c>
      <c r="B1046" s="70" t="s">
        <v>1097</v>
      </c>
      <c r="C1046" s="71" t="s">
        <v>642</v>
      </c>
      <c r="D1046" s="72">
        <v>106.09</v>
      </c>
    </row>
    <row r="1047" spans="1:4" ht="25.5" x14ac:dyDescent="0.25">
      <c r="A1047" s="73">
        <v>93432</v>
      </c>
      <c r="B1047" s="74" t="s">
        <v>1098</v>
      </c>
      <c r="C1047" s="75" t="s">
        <v>642</v>
      </c>
      <c r="D1047" s="76">
        <v>1656</v>
      </c>
    </row>
    <row r="1048" spans="1:4" ht="25.5" x14ac:dyDescent="0.25">
      <c r="A1048" s="77">
        <v>93435</v>
      </c>
      <c r="B1048" s="70" t="s">
        <v>1099</v>
      </c>
      <c r="C1048" s="71" t="s">
        <v>642</v>
      </c>
      <c r="D1048" s="72">
        <v>3.57</v>
      </c>
    </row>
    <row r="1049" spans="1:4" ht="25.5" x14ac:dyDescent="0.25">
      <c r="A1049" s="73">
        <v>93436</v>
      </c>
      <c r="B1049" s="74" t="s">
        <v>1100</v>
      </c>
      <c r="C1049" s="75" t="s">
        <v>642</v>
      </c>
      <c r="D1049" s="76">
        <v>0.75</v>
      </c>
    </row>
    <row r="1050" spans="1:4" ht="25.5" x14ac:dyDescent="0.25">
      <c r="A1050" s="77">
        <v>93437</v>
      </c>
      <c r="B1050" s="70" t="s">
        <v>1101</v>
      </c>
      <c r="C1050" s="71" t="s">
        <v>642</v>
      </c>
      <c r="D1050" s="72">
        <v>6.69</v>
      </c>
    </row>
    <row r="1051" spans="1:4" ht="25.5" x14ac:dyDescent="0.25">
      <c r="A1051" s="73">
        <v>93438</v>
      </c>
      <c r="B1051" s="74" t="s">
        <v>1102</v>
      </c>
      <c r="C1051" s="75" t="s">
        <v>642</v>
      </c>
      <c r="D1051" s="76">
        <v>17.11</v>
      </c>
    </row>
    <row r="1052" spans="1:4" x14ac:dyDescent="0.25">
      <c r="A1052" s="77">
        <v>95114</v>
      </c>
      <c r="B1052" s="70" t="s">
        <v>1103</v>
      </c>
      <c r="C1052" s="71" t="s">
        <v>642</v>
      </c>
      <c r="D1052" s="72">
        <v>1.1000000000000001</v>
      </c>
    </row>
    <row r="1053" spans="1:4" x14ac:dyDescent="0.25">
      <c r="A1053" s="73">
        <v>95115</v>
      </c>
      <c r="B1053" s="74" t="s">
        <v>1104</v>
      </c>
      <c r="C1053" s="75" t="s">
        <v>642</v>
      </c>
      <c r="D1053" s="76">
        <v>0.13</v>
      </c>
    </row>
    <row r="1054" spans="1:4" x14ac:dyDescent="0.25">
      <c r="A1054" s="77">
        <v>95116</v>
      </c>
      <c r="B1054" s="70" t="s">
        <v>1105</v>
      </c>
      <c r="C1054" s="71" t="s">
        <v>642</v>
      </c>
      <c r="D1054" s="72">
        <v>31.99</v>
      </c>
    </row>
    <row r="1055" spans="1:4" x14ac:dyDescent="0.25">
      <c r="A1055" s="73">
        <v>95117</v>
      </c>
      <c r="B1055" s="74" t="s">
        <v>1106</v>
      </c>
      <c r="C1055" s="75" t="s">
        <v>642</v>
      </c>
      <c r="D1055" s="76">
        <v>5.04</v>
      </c>
    </row>
    <row r="1056" spans="1:4" ht="25.5" x14ac:dyDescent="0.25">
      <c r="A1056" s="77">
        <v>95118</v>
      </c>
      <c r="B1056" s="70" t="s">
        <v>1107</v>
      </c>
      <c r="C1056" s="71" t="s">
        <v>642</v>
      </c>
      <c r="D1056" s="72">
        <v>34.04</v>
      </c>
    </row>
    <row r="1057" spans="1:4" x14ac:dyDescent="0.25">
      <c r="A1057" s="73">
        <v>95119</v>
      </c>
      <c r="B1057" s="74" t="s">
        <v>1108</v>
      </c>
      <c r="C1057" s="75" t="s">
        <v>642</v>
      </c>
      <c r="D1057" s="76">
        <v>6.12</v>
      </c>
    </row>
    <row r="1058" spans="1:4" ht="25.5" x14ac:dyDescent="0.25">
      <c r="A1058" s="77">
        <v>95120</v>
      </c>
      <c r="B1058" s="70" t="s">
        <v>1109</v>
      </c>
      <c r="C1058" s="71" t="s">
        <v>642</v>
      </c>
      <c r="D1058" s="72">
        <v>54.18</v>
      </c>
    </row>
    <row r="1059" spans="1:4" ht="25.5" x14ac:dyDescent="0.25">
      <c r="A1059" s="73">
        <v>95123</v>
      </c>
      <c r="B1059" s="74" t="s">
        <v>1110</v>
      </c>
      <c r="C1059" s="75" t="s">
        <v>642</v>
      </c>
      <c r="D1059" s="76">
        <v>11.4</v>
      </c>
    </row>
    <row r="1060" spans="1:4" x14ac:dyDescent="0.25">
      <c r="A1060" s="77">
        <v>95124</v>
      </c>
      <c r="B1060" s="70" t="s">
        <v>1111</v>
      </c>
      <c r="C1060" s="71" t="s">
        <v>642</v>
      </c>
      <c r="D1060" s="72">
        <v>1.79</v>
      </c>
    </row>
    <row r="1061" spans="1:4" ht="25.5" x14ac:dyDescent="0.25">
      <c r="A1061" s="73">
        <v>95125</v>
      </c>
      <c r="B1061" s="74" t="s">
        <v>1112</v>
      </c>
      <c r="C1061" s="75" t="s">
        <v>642</v>
      </c>
      <c r="D1061" s="76">
        <v>12.47</v>
      </c>
    </row>
    <row r="1062" spans="1:4" ht="25.5" x14ac:dyDescent="0.25">
      <c r="A1062" s="77">
        <v>95126</v>
      </c>
      <c r="B1062" s="70" t="s">
        <v>1113</v>
      </c>
      <c r="C1062" s="71" t="s">
        <v>642</v>
      </c>
      <c r="D1062" s="72">
        <v>84.9</v>
      </c>
    </row>
    <row r="1063" spans="1:4" ht="25.5" x14ac:dyDescent="0.25">
      <c r="A1063" s="73">
        <v>95129</v>
      </c>
      <c r="B1063" s="74" t="s">
        <v>1114</v>
      </c>
      <c r="C1063" s="75" t="s">
        <v>642</v>
      </c>
      <c r="D1063" s="76">
        <v>20.23</v>
      </c>
    </row>
    <row r="1064" spans="1:4" ht="25.5" x14ac:dyDescent="0.25">
      <c r="A1064" s="77">
        <v>95130</v>
      </c>
      <c r="B1064" s="70" t="s">
        <v>1115</v>
      </c>
      <c r="C1064" s="71" t="s">
        <v>642</v>
      </c>
      <c r="D1064" s="72">
        <v>3.64</v>
      </c>
    </row>
    <row r="1065" spans="1:4" ht="25.5" x14ac:dyDescent="0.25">
      <c r="A1065" s="73">
        <v>95131</v>
      </c>
      <c r="B1065" s="74" t="s">
        <v>1116</v>
      </c>
      <c r="C1065" s="75" t="s">
        <v>642</v>
      </c>
      <c r="D1065" s="76">
        <v>37.94</v>
      </c>
    </row>
    <row r="1066" spans="1:4" ht="25.5" x14ac:dyDescent="0.25">
      <c r="A1066" s="77">
        <v>95132</v>
      </c>
      <c r="B1066" s="70" t="s">
        <v>1117</v>
      </c>
      <c r="C1066" s="71" t="s">
        <v>642</v>
      </c>
      <c r="D1066" s="72">
        <v>18.59</v>
      </c>
    </row>
    <row r="1067" spans="1:4" x14ac:dyDescent="0.25">
      <c r="A1067" s="73">
        <v>95136</v>
      </c>
      <c r="B1067" s="74" t="s">
        <v>1118</v>
      </c>
      <c r="C1067" s="75" t="s">
        <v>642</v>
      </c>
      <c r="D1067" s="76">
        <v>0.03</v>
      </c>
    </row>
    <row r="1068" spans="1:4" x14ac:dyDescent="0.25">
      <c r="A1068" s="77">
        <v>95137</v>
      </c>
      <c r="B1068" s="70" t="s">
        <v>1119</v>
      </c>
      <c r="C1068" s="71" t="s">
        <v>642</v>
      </c>
      <c r="D1068" s="72">
        <v>0.01</v>
      </c>
    </row>
    <row r="1069" spans="1:4" x14ac:dyDescent="0.25">
      <c r="A1069" s="73">
        <v>95138</v>
      </c>
      <c r="B1069" s="74" t="s">
        <v>1120</v>
      </c>
      <c r="C1069" s="75" t="s">
        <v>642</v>
      </c>
      <c r="D1069" s="76">
        <v>0.02</v>
      </c>
    </row>
    <row r="1070" spans="1:4" ht="25.5" x14ac:dyDescent="0.25">
      <c r="A1070" s="77">
        <v>95208</v>
      </c>
      <c r="B1070" s="70" t="s">
        <v>1121</v>
      </c>
      <c r="C1070" s="71" t="s">
        <v>642</v>
      </c>
      <c r="D1070" s="72">
        <v>27.39</v>
      </c>
    </row>
    <row r="1071" spans="1:4" x14ac:dyDescent="0.25">
      <c r="A1071" s="73">
        <v>95209</v>
      </c>
      <c r="B1071" s="74" t="s">
        <v>1122</v>
      </c>
      <c r="C1071" s="75" t="s">
        <v>642</v>
      </c>
      <c r="D1071" s="76">
        <v>3.25</v>
      </c>
    </row>
    <row r="1072" spans="1:4" ht="25.5" x14ac:dyDescent="0.25">
      <c r="A1072" s="77">
        <v>95210</v>
      </c>
      <c r="B1072" s="70" t="s">
        <v>1123</v>
      </c>
      <c r="C1072" s="71" t="s">
        <v>642</v>
      </c>
      <c r="D1072" s="72">
        <v>29.96</v>
      </c>
    </row>
    <row r="1073" spans="1:4" ht="25.5" x14ac:dyDescent="0.25">
      <c r="A1073" s="73">
        <v>95211</v>
      </c>
      <c r="B1073" s="74" t="s">
        <v>1124</v>
      </c>
      <c r="C1073" s="75" t="s">
        <v>642</v>
      </c>
      <c r="D1073" s="76">
        <v>7.94</v>
      </c>
    </row>
    <row r="1074" spans="1:4" ht="25.5" x14ac:dyDescent="0.25">
      <c r="A1074" s="77">
        <v>95214</v>
      </c>
      <c r="B1074" s="70" t="s">
        <v>1125</v>
      </c>
      <c r="C1074" s="71" t="s">
        <v>642</v>
      </c>
      <c r="D1074" s="72">
        <v>0.31</v>
      </c>
    </row>
    <row r="1075" spans="1:4" x14ac:dyDescent="0.25">
      <c r="A1075" s="73">
        <v>95215</v>
      </c>
      <c r="B1075" s="74" t="s">
        <v>1126</v>
      </c>
      <c r="C1075" s="75" t="s">
        <v>642</v>
      </c>
      <c r="D1075" s="76">
        <v>0.03</v>
      </c>
    </row>
    <row r="1076" spans="1:4" ht="25.5" x14ac:dyDescent="0.25">
      <c r="A1076" s="77">
        <v>95216</v>
      </c>
      <c r="B1076" s="70" t="s">
        <v>1127</v>
      </c>
      <c r="C1076" s="71" t="s">
        <v>642</v>
      </c>
      <c r="D1076" s="72">
        <v>0.21</v>
      </c>
    </row>
    <row r="1077" spans="1:4" ht="25.5" x14ac:dyDescent="0.25">
      <c r="A1077" s="73">
        <v>95217</v>
      </c>
      <c r="B1077" s="74" t="s">
        <v>1128</v>
      </c>
      <c r="C1077" s="75" t="s">
        <v>642</v>
      </c>
      <c r="D1077" s="76">
        <v>0.53</v>
      </c>
    </row>
    <row r="1078" spans="1:4" x14ac:dyDescent="0.25">
      <c r="A1078" s="77">
        <v>95255</v>
      </c>
      <c r="B1078" s="70" t="s">
        <v>1129</v>
      </c>
      <c r="C1078" s="71" t="s">
        <v>642</v>
      </c>
      <c r="D1078" s="72">
        <v>0.98</v>
      </c>
    </row>
    <row r="1079" spans="1:4" x14ac:dyDescent="0.25">
      <c r="A1079" s="73">
        <v>95256</v>
      </c>
      <c r="B1079" s="74" t="s">
        <v>1130</v>
      </c>
      <c r="C1079" s="75" t="s">
        <v>642</v>
      </c>
      <c r="D1079" s="76">
        <v>0.11</v>
      </c>
    </row>
    <row r="1080" spans="1:4" x14ac:dyDescent="0.25">
      <c r="A1080" s="77">
        <v>95257</v>
      </c>
      <c r="B1080" s="70" t="s">
        <v>1131</v>
      </c>
      <c r="C1080" s="71" t="s">
        <v>642</v>
      </c>
      <c r="D1080" s="72">
        <v>1.23</v>
      </c>
    </row>
    <row r="1081" spans="1:4" ht="25.5" x14ac:dyDescent="0.25">
      <c r="A1081" s="73">
        <v>95260</v>
      </c>
      <c r="B1081" s="74" t="s">
        <v>1132</v>
      </c>
      <c r="C1081" s="75" t="s">
        <v>642</v>
      </c>
      <c r="D1081" s="76">
        <v>0.47</v>
      </c>
    </row>
    <row r="1082" spans="1:4" ht="25.5" x14ac:dyDescent="0.25">
      <c r="A1082" s="77">
        <v>95261</v>
      </c>
      <c r="B1082" s="70" t="s">
        <v>1133</v>
      </c>
      <c r="C1082" s="71" t="s">
        <v>642</v>
      </c>
      <c r="D1082" s="72">
        <v>0.11</v>
      </c>
    </row>
    <row r="1083" spans="1:4" ht="25.5" x14ac:dyDescent="0.25">
      <c r="A1083" s="73">
        <v>95262</v>
      </c>
      <c r="B1083" s="74" t="s">
        <v>1134</v>
      </c>
      <c r="C1083" s="75" t="s">
        <v>642</v>
      </c>
      <c r="D1083" s="76">
        <v>1.02</v>
      </c>
    </row>
    <row r="1084" spans="1:4" ht="25.5" x14ac:dyDescent="0.25">
      <c r="A1084" s="77">
        <v>95263</v>
      </c>
      <c r="B1084" s="70" t="s">
        <v>1135</v>
      </c>
      <c r="C1084" s="71" t="s">
        <v>642</v>
      </c>
      <c r="D1084" s="72">
        <v>3.41</v>
      </c>
    </row>
    <row r="1085" spans="1:4" ht="25.5" x14ac:dyDescent="0.25">
      <c r="A1085" s="73">
        <v>95266</v>
      </c>
      <c r="B1085" s="74" t="s">
        <v>1136</v>
      </c>
      <c r="C1085" s="75" t="s">
        <v>642</v>
      </c>
      <c r="D1085" s="76">
        <v>0.41</v>
      </c>
    </row>
    <row r="1086" spans="1:4" ht="25.5" x14ac:dyDescent="0.25">
      <c r="A1086" s="77">
        <v>95267</v>
      </c>
      <c r="B1086" s="70" t="s">
        <v>1137</v>
      </c>
      <c r="C1086" s="71" t="s">
        <v>642</v>
      </c>
      <c r="D1086" s="72">
        <v>0.04</v>
      </c>
    </row>
    <row r="1087" spans="1:4" ht="25.5" x14ac:dyDescent="0.25">
      <c r="A1087" s="73">
        <v>95268</v>
      </c>
      <c r="B1087" s="74" t="s">
        <v>1138</v>
      </c>
      <c r="C1087" s="75" t="s">
        <v>642</v>
      </c>
      <c r="D1087" s="76">
        <v>0.4</v>
      </c>
    </row>
    <row r="1088" spans="1:4" ht="25.5" x14ac:dyDescent="0.25">
      <c r="A1088" s="77">
        <v>95269</v>
      </c>
      <c r="B1088" s="70" t="s">
        <v>1139</v>
      </c>
      <c r="C1088" s="71" t="s">
        <v>642</v>
      </c>
      <c r="D1088" s="72">
        <v>6.39</v>
      </c>
    </row>
    <row r="1089" spans="1:4" ht="25.5" x14ac:dyDescent="0.25">
      <c r="A1089" s="73">
        <v>95272</v>
      </c>
      <c r="B1089" s="74" t="s">
        <v>1140</v>
      </c>
      <c r="C1089" s="75" t="s">
        <v>642</v>
      </c>
      <c r="D1089" s="76">
        <v>0.4</v>
      </c>
    </row>
    <row r="1090" spans="1:4" ht="25.5" x14ac:dyDescent="0.25">
      <c r="A1090" s="77">
        <v>95273</v>
      </c>
      <c r="B1090" s="70" t="s">
        <v>1141</v>
      </c>
      <c r="C1090" s="71" t="s">
        <v>642</v>
      </c>
      <c r="D1090" s="72">
        <v>0.04</v>
      </c>
    </row>
    <row r="1091" spans="1:4" ht="25.5" x14ac:dyDescent="0.25">
      <c r="A1091" s="73">
        <v>95274</v>
      </c>
      <c r="B1091" s="74" t="s">
        <v>1142</v>
      </c>
      <c r="C1091" s="75" t="s">
        <v>642</v>
      </c>
      <c r="D1091" s="76">
        <v>0.31</v>
      </c>
    </row>
    <row r="1092" spans="1:4" ht="25.5" x14ac:dyDescent="0.25">
      <c r="A1092" s="77">
        <v>95275</v>
      </c>
      <c r="B1092" s="70" t="s">
        <v>1143</v>
      </c>
      <c r="C1092" s="71" t="s">
        <v>642</v>
      </c>
      <c r="D1092" s="72">
        <v>2.15</v>
      </c>
    </row>
    <row r="1093" spans="1:4" ht="25.5" x14ac:dyDescent="0.25">
      <c r="A1093" s="73">
        <v>95278</v>
      </c>
      <c r="B1093" s="74" t="s">
        <v>1144</v>
      </c>
      <c r="C1093" s="75" t="s">
        <v>642</v>
      </c>
      <c r="D1093" s="76">
        <v>0.44</v>
      </c>
    </row>
    <row r="1094" spans="1:4" ht="25.5" x14ac:dyDescent="0.25">
      <c r="A1094" s="77">
        <v>95279</v>
      </c>
      <c r="B1094" s="70" t="s">
        <v>1145</v>
      </c>
      <c r="C1094" s="71" t="s">
        <v>642</v>
      </c>
      <c r="D1094" s="72">
        <v>0.05</v>
      </c>
    </row>
    <row r="1095" spans="1:4" ht="25.5" x14ac:dyDescent="0.25">
      <c r="A1095" s="73">
        <v>95280</v>
      </c>
      <c r="B1095" s="74" t="s">
        <v>1146</v>
      </c>
      <c r="C1095" s="75" t="s">
        <v>642</v>
      </c>
      <c r="D1095" s="76">
        <v>0.34</v>
      </c>
    </row>
    <row r="1096" spans="1:4" ht="25.5" x14ac:dyDescent="0.25">
      <c r="A1096" s="77">
        <v>95281</v>
      </c>
      <c r="B1096" s="70" t="s">
        <v>1147</v>
      </c>
      <c r="C1096" s="71" t="s">
        <v>642</v>
      </c>
      <c r="D1096" s="72">
        <v>6.39</v>
      </c>
    </row>
    <row r="1097" spans="1:4" ht="25.5" x14ac:dyDescent="0.25">
      <c r="A1097" s="73">
        <v>95617</v>
      </c>
      <c r="B1097" s="74" t="s">
        <v>1148</v>
      </c>
      <c r="C1097" s="75" t="s">
        <v>642</v>
      </c>
      <c r="D1097" s="76">
        <v>0.8</v>
      </c>
    </row>
    <row r="1098" spans="1:4" ht="25.5" x14ac:dyDescent="0.25">
      <c r="A1098" s="77">
        <v>95618</v>
      </c>
      <c r="B1098" s="70" t="s">
        <v>1149</v>
      </c>
      <c r="C1098" s="71" t="s">
        <v>642</v>
      </c>
      <c r="D1098" s="72">
        <v>0.09</v>
      </c>
    </row>
    <row r="1099" spans="1:4" ht="25.5" x14ac:dyDescent="0.25">
      <c r="A1099" s="73">
        <v>95619</v>
      </c>
      <c r="B1099" s="74" t="s">
        <v>1150</v>
      </c>
      <c r="C1099" s="75" t="s">
        <v>642</v>
      </c>
      <c r="D1099" s="76">
        <v>1.01</v>
      </c>
    </row>
    <row r="1100" spans="1:4" ht="25.5" x14ac:dyDescent="0.25">
      <c r="A1100" s="77">
        <v>95627</v>
      </c>
      <c r="B1100" s="70" t="s">
        <v>1151</v>
      </c>
      <c r="C1100" s="71" t="s">
        <v>642</v>
      </c>
      <c r="D1100" s="72">
        <v>23.87</v>
      </c>
    </row>
    <row r="1101" spans="1:4" ht="25.5" x14ac:dyDescent="0.25">
      <c r="A1101" s="73">
        <v>95628</v>
      </c>
      <c r="B1101" s="74" t="s">
        <v>1152</v>
      </c>
      <c r="C1101" s="75" t="s">
        <v>642</v>
      </c>
      <c r="D1101" s="76">
        <v>3.31</v>
      </c>
    </row>
    <row r="1102" spans="1:4" ht="25.5" x14ac:dyDescent="0.25">
      <c r="A1102" s="77">
        <v>95629</v>
      </c>
      <c r="B1102" s="70" t="s">
        <v>1153</v>
      </c>
      <c r="C1102" s="71" t="s">
        <v>642</v>
      </c>
      <c r="D1102" s="72">
        <v>29.87</v>
      </c>
    </row>
    <row r="1103" spans="1:4" ht="25.5" x14ac:dyDescent="0.25">
      <c r="A1103" s="73">
        <v>95630</v>
      </c>
      <c r="B1103" s="74" t="s">
        <v>1154</v>
      </c>
      <c r="C1103" s="75" t="s">
        <v>642</v>
      </c>
      <c r="D1103" s="76">
        <v>51.47</v>
      </c>
    </row>
    <row r="1104" spans="1:4" ht="25.5" x14ac:dyDescent="0.25">
      <c r="A1104" s="77">
        <v>95698</v>
      </c>
      <c r="B1104" s="70" t="s">
        <v>1155</v>
      </c>
      <c r="C1104" s="71" t="s">
        <v>642</v>
      </c>
      <c r="D1104" s="72">
        <v>3.27</v>
      </c>
    </row>
    <row r="1105" spans="1:4" ht="25.5" x14ac:dyDescent="0.25">
      <c r="A1105" s="73">
        <v>95699</v>
      </c>
      <c r="B1105" s="74" t="s">
        <v>1156</v>
      </c>
      <c r="C1105" s="75" t="s">
        <v>642</v>
      </c>
      <c r="D1105" s="76">
        <v>0.38</v>
      </c>
    </row>
    <row r="1106" spans="1:4" ht="25.5" x14ac:dyDescent="0.25">
      <c r="A1106" s="77">
        <v>95700</v>
      </c>
      <c r="B1106" s="70" t="s">
        <v>1157</v>
      </c>
      <c r="C1106" s="71" t="s">
        <v>642</v>
      </c>
      <c r="D1106" s="72">
        <v>4.09</v>
      </c>
    </row>
    <row r="1107" spans="1:4" ht="25.5" x14ac:dyDescent="0.25">
      <c r="A1107" s="73">
        <v>95701</v>
      </c>
      <c r="B1107" s="74" t="s">
        <v>1158</v>
      </c>
      <c r="C1107" s="75" t="s">
        <v>642</v>
      </c>
      <c r="D1107" s="76">
        <v>2.66</v>
      </c>
    </row>
    <row r="1108" spans="1:4" ht="25.5" x14ac:dyDescent="0.25">
      <c r="A1108" s="77">
        <v>95704</v>
      </c>
      <c r="B1108" s="70" t="s">
        <v>1159</v>
      </c>
      <c r="C1108" s="71" t="s">
        <v>642</v>
      </c>
      <c r="D1108" s="72">
        <v>25.13</v>
      </c>
    </row>
    <row r="1109" spans="1:4" ht="25.5" x14ac:dyDescent="0.25">
      <c r="A1109" s="73">
        <v>95705</v>
      </c>
      <c r="B1109" s="74" t="s">
        <v>1160</v>
      </c>
      <c r="C1109" s="75" t="s">
        <v>642</v>
      </c>
      <c r="D1109" s="76">
        <v>3.58</v>
      </c>
    </row>
    <row r="1110" spans="1:4" ht="25.5" x14ac:dyDescent="0.25">
      <c r="A1110" s="77">
        <v>95706</v>
      </c>
      <c r="B1110" s="70" t="s">
        <v>1161</v>
      </c>
      <c r="C1110" s="71" t="s">
        <v>642</v>
      </c>
      <c r="D1110" s="72">
        <v>31.44</v>
      </c>
    </row>
    <row r="1111" spans="1:4" ht="25.5" x14ac:dyDescent="0.25">
      <c r="A1111" s="73">
        <v>95707</v>
      </c>
      <c r="B1111" s="74" t="s">
        <v>1162</v>
      </c>
      <c r="C1111" s="75" t="s">
        <v>642</v>
      </c>
      <c r="D1111" s="76">
        <v>29.64</v>
      </c>
    </row>
    <row r="1112" spans="1:4" ht="25.5" x14ac:dyDescent="0.25">
      <c r="A1112" s="77">
        <v>95710</v>
      </c>
      <c r="B1112" s="70" t="s">
        <v>1163</v>
      </c>
      <c r="C1112" s="71" t="s">
        <v>642</v>
      </c>
      <c r="D1112" s="72">
        <v>30.2</v>
      </c>
    </row>
    <row r="1113" spans="1:4" ht="25.5" x14ac:dyDescent="0.25">
      <c r="A1113" s="73">
        <v>95711</v>
      </c>
      <c r="B1113" s="74" t="s">
        <v>1164</v>
      </c>
      <c r="C1113" s="75" t="s">
        <v>642</v>
      </c>
      <c r="D1113" s="76">
        <v>4.09</v>
      </c>
    </row>
    <row r="1114" spans="1:4" ht="25.5" x14ac:dyDescent="0.25">
      <c r="A1114" s="77">
        <v>95712</v>
      </c>
      <c r="B1114" s="70" t="s">
        <v>1165</v>
      </c>
      <c r="C1114" s="71" t="s">
        <v>642</v>
      </c>
      <c r="D1114" s="72">
        <v>37.75</v>
      </c>
    </row>
    <row r="1115" spans="1:4" ht="25.5" x14ac:dyDescent="0.25">
      <c r="A1115" s="73">
        <v>95713</v>
      </c>
      <c r="B1115" s="74" t="s">
        <v>1166</v>
      </c>
      <c r="C1115" s="75" t="s">
        <v>642</v>
      </c>
      <c r="D1115" s="76">
        <v>51.85</v>
      </c>
    </row>
    <row r="1116" spans="1:4" ht="38.25" x14ac:dyDescent="0.25">
      <c r="A1116" s="77">
        <v>95716</v>
      </c>
      <c r="B1116" s="70" t="s">
        <v>1167</v>
      </c>
      <c r="C1116" s="71" t="s">
        <v>642</v>
      </c>
      <c r="D1116" s="72">
        <v>29.07</v>
      </c>
    </row>
    <row r="1117" spans="1:4" ht="38.25" x14ac:dyDescent="0.25">
      <c r="A1117" s="73">
        <v>95717</v>
      </c>
      <c r="B1117" s="74" t="s">
        <v>1168</v>
      </c>
      <c r="C1117" s="75" t="s">
        <v>642</v>
      </c>
      <c r="D1117" s="76">
        <v>3.94</v>
      </c>
    </row>
    <row r="1118" spans="1:4" ht="38.25" x14ac:dyDescent="0.25">
      <c r="A1118" s="77">
        <v>95718</v>
      </c>
      <c r="B1118" s="70" t="s">
        <v>1169</v>
      </c>
      <c r="C1118" s="71" t="s">
        <v>642</v>
      </c>
      <c r="D1118" s="72">
        <v>36.340000000000003</v>
      </c>
    </row>
    <row r="1119" spans="1:4" ht="38.25" x14ac:dyDescent="0.25">
      <c r="A1119" s="73">
        <v>95719</v>
      </c>
      <c r="B1119" s="74" t="s">
        <v>1170</v>
      </c>
      <c r="C1119" s="75" t="s">
        <v>642</v>
      </c>
      <c r="D1119" s="76">
        <v>51.85</v>
      </c>
    </row>
    <row r="1120" spans="1:4" ht="25.5" x14ac:dyDescent="0.25">
      <c r="A1120" s="77">
        <v>95869</v>
      </c>
      <c r="B1120" s="70" t="s">
        <v>1171</v>
      </c>
      <c r="C1120" s="71" t="s">
        <v>642</v>
      </c>
      <c r="D1120" s="72">
        <v>1.1200000000000001</v>
      </c>
    </row>
    <row r="1121" spans="1:4" ht="25.5" x14ac:dyDescent="0.25">
      <c r="A1121" s="73">
        <v>95870</v>
      </c>
      <c r="B1121" s="74" t="s">
        <v>1172</v>
      </c>
      <c r="C1121" s="75" t="s">
        <v>642</v>
      </c>
      <c r="D1121" s="76">
        <v>5.57</v>
      </c>
    </row>
    <row r="1122" spans="1:4" ht="25.5" x14ac:dyDescent="0.25">
      <c r="A1122" s="77">
        <v>95871</v>
      </c>
      <c r="B1122" s="70" t="s">
        <v>1173</v>
      </c>
      <c r="C1122" s="71" t="s">
        <v>642</v>
      </c>
      <c r="D1122" s="72">
        <v>157.44999999999999</v>
      </c>
    </row>
    <row r="1123" spans="1:4" ht="25.5" x14ac:dyDescent="0.25">
      <c r="A1123" s="73">
        <v>95874</v>
      </c>
      <c r="B1123" s="74" t="s">
        <v>1174</v>
      </c>
      <c r="C1123" s="75" t="s">
        <v>642</v>
      </c>
      <c r="D1123" s="76">
        <v>6.24</v>
      </c>
    </row>
    <row r="1124" spans="1:4" ht="25.5" x14ac:dyDescent="0.25">
      <c r="A1124" s="77">
        <v>96008</v>
      </c>
      <c r="B1124" s="70" t="s">
        <v>1175</v>
      </c>
      <c r="C1124" s="71" t="s">
        <v>642</v>
      </c>
      <c r="D1124" s="72">
        <v>12.4</v>
      </c>
    </row>
    <row r="1125" spans="1:4" ht="25.5" x14ac:dyDescent="0.25">
      <c r="A1125" s="73">
        <v>96009</v>
      </c>
      <c r="B1125" s="74" t="s">
        <v>1176</v>
      </c>
      <c r="C1125" s="75" t="s">
        <v>642</v>
      </c>
      <c r="D1125" s="76">
        <v>1.71</v>
      </c>
    </row>
    <row r="1126" spans="1:4" ht="25.5" x14ac:dyDescent="0.25">
      <c r="A1126" s="77">
        <v>96011</v>
      </c>
      <c r="B1126" s="70" t="s">
        <v>1177</v>
      </c>
      <c r="C1126" s="71" t="s">
        <v>642</v>
      </c>
      <c r="D1126" s="72">
        <v>13.57</v>
      </c>
    </row>
    <row r="1127" spans="1:4" ht="25.5" x14ac:dyDescent="0.25">
      <c r="A1127" s="73">
        <v>96012</v>
      </c>
      <c r="B1127" s="74" t="s">
        <v>1178</v>
      </c>
      <c r="C1127" s="75" t="s">
        <v>642</v>
      </c>
      <c r="D1127" s="76">
        <v>99.11</v>
      </c>
    </row>
    <row r="1128" spans="1:4" ht="25.5" x14ac:dyDescent="0.25">
      <c r="A1128" s="77">
        <v>96015</v>
      </c>
      <c r="B1128" s="70" t="s">
        <v>1179</v>
      </c>
      <c r="C1128" s="71" t="s">
        <v>642</v>
      </c>
      <c r="D1128" s="72">
        <v>12.29</v>
      </c>
    </row>
    <row r="1129" spans="1:4" ht="25.5" x14ac:dyDescent="0.25">
      <c r="A1129" s="73">
        <v>96016</v>
      </c>
      <c r="B1129" s="74" t="s">
        <v>1180</v>
      </c>
      <c r="C1129" s="75" t="s">
        <v>642</v>
      </c>
      <c r="D1129" s="76">
        <v>1.7</v>
      </c>
    </row>
    <row r="1130" spans="1:4" ht="25.5" x14ac:dyDescent="0.25">
      <c r="A1130" s="77">
        <v>96018</v>
      </c>
      <c r="B1130" s="70" t="s">
        <v>1181</v>
      </c>
      <c r="C1130" s="71" t="s">
        <v>642</v>
      </c>
      <c r="D1130" s="72">
        <v>13.45</v>
      </c>
    </row>
    <row r="1131" spans="1:4" ht="25.5" x14ac:dyDescent="0.25">
      <c r="A1131" s="73">
        <v>96019</v>
      </c>
      <c r="B1131" s="74" t="s">
        <v>1182</v>
      </c>
      <c r="C1131" s="75" t="s">
        <v>642</v>
      </c>
      <c r="D1131" s="76">
        <v>99.11</v>
      </c>
    </row>
    <row r="1132" spans="1:4" ht="25.5" x14ac:dyDescent="0.25">
      <c r="A1132" s="77">
        <v>96023</v>
      </c>
      <c r="B1132" s="70" t="s">
        <v>1183</v>
      </c>
      <c r="C1132" s="71" t="s">
        <v>642</v>
      </c>
      <c r="D1132" s="72">
        <v>9.49</v>
      </c>
    </row>
    <row r="1133" spans="1:4" ht="25.5" x14ac:dyDescent="0.25">
      <c r="A1133" s="73">
        <v>96024</v>
      </c>
      <c r="B1133" s="74" t="s">
        <v>1184</v>
      </c>
      <c r="C1133" s="75" t="s">
        <v>642</v>
      </c>
      <c r="D1133" s="76">
        <v>1.31</v>
      </c>
    </row>
    <row r="1134" spans="1:4" ht="25.5" x14ac:dyDescent="0.25">
      <c r="A1134" s="77">
        <v>96026</v>
      </c>
      <c r="B1134" s="70" t="s">
        <v>1185</v>
      </c>
      <c r="C1134" s="71" t="s">
        <v>642</v>
      </c>
      <c r="D1134" s="72">
        <v>10.39</v>
      </c>
    </row>
    <row r="1135" spans="1:4" ht="25.5" x14ac:dyDescent="0.25">
      <c r="A1135" s="73">
        <v>96027</v>
      </c>
      <c r="B1135" s="74" t="s">
        <v>1186</v>
      </c>
      <c r="C1135" s="75" t="s">
        <v>642</v>
      </c>
      <c r="D1135" s="76">
        <v>69.06</v>
      </c>
    </row>
    <row r="1136" spans="1:4" ht="25.5" x14ac:dyDescent="0.25">
      <c r="A1136" s="77">
        <v>96030</v>
      </c>
      <c r="B1136" s="70" t="s">
        <v>1187</v>
      </c>
      <c r="C1136" s="71" t="s">
        <v>642</v>
      </c>
      <c r="D1136" s="72">
        <v>16.690000000000001</v>
      </c>
    </row>
    <row r="1137" spans="1:4" ht="25.5" x14ac:dyDescent="0.25">
      <c r="A1137" s="73">
        <v>96031</v>
      </c>
      <c r="B1137" s="74" t="s">
        <v>1188</v>
      </c>
      <c r="C1137" s="75" t="s">
        <v>642</v>
      </c>
      <c r="D1137" s="76">
        <v>3.08</v>
      </c>
    </row>
    <row r="1138" spans="1:4" ht="25.5" x14ac:dyDescent="0.25">
      <c r="A1138" s="77">
        <v>96032</v>
      </c>
      <c r="B1138" s="70" t="s">
        <v>1189</v>
      </c>
      <c r="C1138" s="71" t="s">
        <v>642</v>
      </c>
      <c r="D1138" s="72">
        <v>1.19</v>
      </c>
    </row>
    <row r="1139" spans="1:4" ht="25.5" x14ac:dyDescent="0.25">
      <c r="A1139" s="73">
        <v>96033</v>
      </c>
      <c r="B1139" s="74" t="s">
        <v>1190</v>
      </c>
      <c r="C1139" s="75" t="s">
        <v>642</v>
      </c>
      <c r="D1139" s="76">
        <v>31.3</v>
      </c>
    </row>
    <row r="1140" spans="1:4" ht="25.5" x14ac:dyDescent="0.25">
      <c r="A1140" s="77">
        <v>96034</v>
      </c>
      <c r="B1140" s="70" t="s">
        <v>1191</v>
      </c>
      <c r="C1140" s="71" t="s">
        <v>642</v>
      </c>
      <c r="D1140" s="72">
        <v>81.760000000000005</v>
      </c>
    </row>
    <row r="1141" spans="1:4" ht="25.5" x14ac:dyDescent="0.25">
      <c r="A1141" s="73">
        <v>96053</v>
      </c>
      <c r="B1141" s="74" t="s">
        <v>1192</v>
      </c>
      <c r="C1141" s="75" t="s">
        <v>642</v>
      </c>
      <c r="D1141" s="76">
        <v>9.6</v>
      </c>
    </row>
    <row r="1142" spans="1:4" ht="25.5" x14ac:dyDescent="0.25">
      <c r="A1142" s="77">
        <v>96054</v>
      </c>
      <c r="B1142" s="70" t="s">
        <v>1193</v>
      </c>
      <c r="C1142" s="71" t="s">
        <v>642</v>
      </c>
      <c r="D1142" s="72">
        <v>16.29</v>
      </c>
    </row>
    <row r="1143" spans="1:4" ht="25.5" x14ac:dyDescent="0.25">
      <c r="A1143" s="73">
        <v>96055</v>
      </c>
      <c r="B1143" s="74" t="s">
        <v>1194</v>
      </c>
      <c r="C1143" s="75" t="s">
        <v>642</v>
      </c>
      <c r="D1143" s="76">
        <v>1.32</v>
      </c>
    </row>
    <row r="1144" spans="1:4" ht="25.5" x14ac:dyDescent="0.25">
      <c r="A1144" s="77">
        <v>96056</v>
      </c>
      <c r="B1144" s="70" t="s">
        <v>1195</v>
      </c>
      <c r="C1144" s="71" t="s">
        <v>642</v>
      </c>
      <c r="D1144" s="72">
        <v>10.51</v>
      </c>
    </row>
    <row r="1145" spans="1:4" ht="25.5" x14ac:dyDescent="0.25">
      <c r="A1145" s="73">
        <v>96057</v>
      </c>
      <c r="B1145" s="74" t="s">
        <v>1196</v>
      </c>
      <c r="C1145" s="75" t="s">
        <v>642</v>
      </c>
      <c r="D1145" s="76">
        <v>69.06</v>
      </c>
    </row>
    <row r="1146" spans="1:4" ht="25.5" x14ac:dyDescent="0.25">
      <c r="A1146" s="77">
        <v>96060</v>
      </c>
      <c r="B1146" s="70" t="s">
        <v>1197</v>
      </c>
      <c r="C1146" s="71" t="s">
        <v>642</v>
      </c>
      <c r="D1146" s="72">
        <v>1.64</v>
      </c>
    </row>
    <row r="1147" spans="1:4" ht="25.5" x14ac:dyDescent="0.25">
      <c r="A1147" s="73">
        <v>96061</v>
      </c>
      <c r="B1147" s="74" t="s">
        <v>1198</v>
      </c>
      <c r="C1147" s="75" t="s">
        <v>642</v>
      </c>
      <c r="D1147" s="76">
        <v>20.36</v>
      </c>
    </row>
    <row r="1148" spans="1:4" ht="25.5" x14ac:dyDescent="0.25">
      <c r="A1148" s="77">
        <v>96062</v>
      </c>
      <c r="B1148" s="70" t="s">
        <v>1199</v>
      </c>
      <c r="C1148" s="71" t="s">
        <v>642</v>
      </c>
      <c r="D1148" s="72">
        <v>30.22</v>
      </c>
    </row>
    <row r="1149" spans="1:4" ht="25.5" x14ac:dyDescent="0.25">
      <c r="A1149" s="73">
        <v>96241</v>
      </c>
      <c r="B1149" s="74" t="s">
        <v>1200</v>
      </c>
      <c r="C1149" s="75" t="s">
        <v>642</v>
      </c>
      <c r="D1149" s="76">
        <v>14.22</v>
      </c>
    </row>
    <row r="1150" spans="1:4" ht="25.5" x14ac:dyDescent="0.25">
      <c r="A1150" s="77">
        <v>96242</v>
      </c>
      <c r="B1150" s="70" t="s">
        <v>1201</v>
      </c>
      <c r="C1150" s="71" t="s">
        <v>642</v>
      </c>
      <c r="D1150" s="72">
        <v>1.93</v>
      </c>
    </row>
    <row r="1151" spans="1:4" ht="25.5" x14ac:dyDescent="0.25">
      <c r="A1151" s="73">
        <v>96243</v>
      </c>
      <c r="B1151" s="74" t="s">
        <v>1202</v>
      </c>
      <c r="C1151" s="75" t="s">
        <v>642</v>
      </c>
      <c r="D1151" s="76">
        <v>17.78</v>
      </c>
    </row>
    <row r="1152" spans="1:4" ht="25.5" x14ac:dyDescent="0.25">
      <c r="A1152" s="77">
        <v>96244</v>
      </c>
      <c r="B1152" s="70" t="s">
        <v>1203</v>
      </c>
      <c r="C1152" s="71" t="s">
        <v>642</v>
      </c>
      <c r="D1152" s="72">
        <v>10.029999999999999</v>
      </c>
    </row>
    <row r="1153" spans="1:4" ht="25.5" x14ac:dyDescent="0.25">
      <c r="A1153" s="73">
        <v>96298</v>
      </c>
      <c r="B1153" s="74" t="s">
        <v>1204</v>
      </c>
      <c r="C1153" s="75" t="s">
        <v>642</v>
      </c>
      <c r="D1153" s="76">
        <v>39.229999999999997</v>
      </c>
    </row>
    <row r="1154" spans="1:4" ht="25.5" x14ac:dyDescent="0.25">
      <c r="A1154" s="77">
        <v>96299</v>
      </c>
      <c r="B1154" s="70" t="s">
        <v>1205</v>
      </c>
      <c r="C1154" s="71" t="s">
        <v>642</v>
      </c>
      <c r="D1154" s="72">
        <v>5.44</v>
      </c>
    </row>
    <row r="1155" spans="1:4" ht="25.5" x14ac:dyDescent="0.25">
      <c r="A1155" s="73">
        <v>96300</v>
      </c>
      <c r="B1155" s="74" t="s">
        <v>1206</v>
      </c>
      <c r="C1155" s="75" t="s">
        <v>642</v>
      </c>
      <c r="D1155" s="76">
        <v>49.09</v>
      </c>
    </row>
    <row r="1156" spans="1:4" ht="25.5" x14ac:dyDescent="0.25">
      <c r="A1156" s="77">
        <v>96301</v>
      </c>
      <c r="B1156" s="70" t="s">
        <v>1207</v>
      </c>
      <c r="C1156" s="71" t="s">
        <v>642</v>
      </c>
      <c r="D1156" s="72">
        <v>28.32</v>
      </c>
    </row>
    <row r="1157" spans="1:4" ht="25.5" x14ac:dyDescent="0.25">
      <c r="A1157" s="73">
        <v>96304</v>
      </c>
      <c r="B1157" s="74" t="s">
        <v>1208</v>
      </c>
      <c r="C1157" s="75" t="s">
        <v>642</v>
      </c>
      <c r="D1157" s="76">
        <v>0.13</v>
      </c>
    </row>
    <row r="1158" spans="1:4" ht="25.5" x14ac:dyDescent="0.25">
      <c r="A1158" s="77">
        <v>96305</v>
      </c>
      <c r="B1158" s="70" t="s">
        <v>1209</v>
      </c>
      <c r="C1158" s="71" t="s">
        <v>642</v>
      </c>
      <c r="D1158" s="72">
        <v>0.01</v>
      </c>
    </row>
    <row r="1159" spans="1:4" ht="25.5" x14ac:dyDescent="0.25">
      <c r="A1159" s="73">
        <v>96306</v>
      </c>
      <c r="B1159" s="74" t="s">
        <v>1210</v>
      </c>
      <c r="C1159" s="75" t="s">
        <v>642</v>
      </c>
      <c r="D1159" s="76">
        <v>0.17</v>
      </c>
    </row>
    <row r="1160" spans="1:4" ht="25.5" x14ac:dyDescent="0.25">
      <c r="A1160" s="77">
        <v>96307</v>
      </c>
      <c r="B1160" s="70" t="s">
        <v>1211</v>
      </c>
      <c r="C1160" s="71" t="s">
        <v>642</v>
      </c>
      <c r="D1160" s="72">
        <v>1.07</v>
      </c>
    </row>
    <row r="1161" spans="1:4" ht="25.5" x14ac:dyDescent="0.25">
      <c r="A1161" s="73">
        <v>96457</v>
      </c>
      <c r="B1161" s="74" t="s">
        <v>1212</v>
      </c>
      <c r="C1161" s="75" t="s">
        <v>642</v>
      </c>
      <c r="D1161" s="76">
        <v>36.81</v>
      </c>
    </row>
    <row r="1162" spans="1:4" ht="25.5" x14ac:dyDescent="0.25">
      <c r="A1162" s="77">
        <v>96458</v>
      </c>
      <c r="B1162" s="70" t="s">
        <v>1213</v>
      </c>
      <c r="C1162" s="71" t="s">
        <v>642</v>
      </c>
      <c r="D1162" s="72">
        <v>33.130000000000003</v>
      </c>
    </row>
    <row r="1163" spans="1:4" ht="25.5" x14ac:dyDescent="0.25">
      <c r="A1163" s="73">
        <v>96459</v>
      </c>
      <c r="B1163" s="74" t="s">
        <v>1214</v>
      </c>
      <c r="C1163" s="75" t="s">
        <v>642</v>
      </c>
      <c r="D1163" s="76">
        <v>3.67</v>
      </c>
    </row>
    <row r="1164" spans="1:4" ht="25.5" x14ac:dyDescent="0.25">
      <c r="A1164" s="77">
        <v>96460</v>
      </c>
      <c r="B1164" s="70" t="s">
        <v>1215</v>
      </c>
      <c r="C1164" s="71" t="s">
        <v>642</v>
      </c>
      <c r="D1164" s="72">
        <v>26.47</v>
      </c>
    </row>
    <row r="1165" spans="1:4" ht="25.5" x14ac:dyDescent="0.25">
      <c r="A1165" s="73">
        <v>98760</v>
      </c>
      <c r="B1165" s="74" t="s">
        <v>1216</v>
      </c>
      <c r="C1165" s="75" t="s">
        <v>642</v>
      </c>
      <c r="D1165" s="76">
        <v>0.06</v>
      </c>
    </row>
    <row r="1166" spans="1:4" ht="25.5" x14ac:dyDescent="0.25">
      <c r="A1166" s="77">
        <v>98761</v>
      </c>
      <c r="B1166" s="70" t="s">
        <v>1217</v>
      </c>
      <c r="C1166" s="71" t="s">
        <v>642</v>
      </c>
      <c r="D1166" s="72">
        <v>0.01</v>
      </c>
    </row>
    <row r="1167" spans="1:4" ht="25.5" x14ac:dyDescent="0.25">
      <c r="A1167" s="73">
        <v>98762</v>
      </c>
      <c r="B1167" s="74" t="s">
        <v>1218</v>
      </c>
      <c r="C1167" s="75" t="s">
        <v>642</v>
      </c>
      <c r="D1167" s="76">
        <v>7.0000000000000007E-2</v>
      </c>
    </row>
    <row r="1168" spans="1:4" ht="25.5" x14ac:dyDescent="0.25">
      <c r="A1168" s="77">
        <v>98763</v>
      </c>
      <c r="B1168" s="70" t="s">
        <v>1219</v>
      </c>
      <c r="C1168" s="71" t="s">
        <v>642</v>
      </c>
      <c r="D1168" s="72">
        <v>3.9</v>
      </c>
    </row>
    <row r="1169" spans="1:4" ht="25.5" x14ac:dyDescent="0.25">
      <c r="A1169" s="73">
        <v>99829</v>
      </c>
      <c r="B1169" s="74" t="s">
        <v>1220</v>
      </c>
      <c r="C1169" s="75" t="s">
        <v>642</v>
      </c>
      <c r="D1169" s="76">
        <v>0.17</v>
      </c>
    </row>
    <row r="1170" spans="1:4" ht="25.5" x14ac:dyDescent="0.25">
      <c r="A1170" s="77">
        <v>99830</v>
      </c>
      <c r="B1170" s="70" t="s">
        <v>1221</v>
      </c>
      <c r="C1170" s="71" t="s">
        <v>642</v>
      </c>
      <c r="D1170" s="72">
        <v>0.02</v>
      </c>
    </row>
    <row r="1171" spans="1:4" ht="25.5" x14ac:dyDescent="0.25">
      <c r="A1171" s="73">
        <v>99831</v>
      </c>
      <c r="B1171" s="74" t="s">
        <v>1222</v>
      </c>
      <c r="C1171" s="75" t="s">
        <v>642</v>
      </c>
      <c r="D1171" s="76">
        <v>0.24</v>
      </c>
    </row>
    <row r="1172" spans="1:4" ht="25.5" x14ac:dyDescent="0.25">
      <c r="A1172" s="77">
        <v>99832</v>
      </c>
      <c r="B1172" s="70" t="s">
        <v>1223</v>
      </c>
      <c r="C1172" s="71" t="s">
        <v>642</v>
      </c>
      <c r="D1172" s="72">
        <v>1.01</v>
      </c>
    </row>
    <row r="1173" spans="1:4" x14ac:dyDescent="0.25">
      <c r="A1173" s="73">
        <v>10</v>
      </c>
      <c r="B1173" s="74" t="s">
        <v>489</v>
      </c>
      <c r="C1173" s="75"/>
      <c r="D1173" s="76"/>
    </row>
    <row r="1174" spans="1:4" ht="25.5" x14ac:dyDescent="0.25">
      <c r="A1174" s="77">
        <v>637</v>
      </c>
      <c r="B1174" s="70" t="s">
        <v>1224</v>
      </c>
      <c r="C1174" s="71" t="s">
        <v>642</v>
      </c>
      <c r="D1174" s="72">
        <v>81.06</v>
      </c>
    </row>
    <row r="1175" spans="1:4" x14ac:dyDescent="0.25">
      <c r="A1175" s="73">
        <v>10</v>
      </c>
      <c r="B1175" s="74" t="s">
        <v>489</v>
      </c>
      <c r="C1175" s="75"/>
      <c r="D1175" s="76"/>
    </row>
    <row r="1176" spans="1:4" ht="25.5" x14ac:dyDescent="0.25">
      <c r="A1176" s="77">
        <v>638</v>
      </c>
      <c r="B1176" s="70" t="s">
        <v>1225</v>
      </c>
      <c r="C1176" s="71" t="s">
        <v>642</v>
      </c>
      <c r="D1176" s="72">
        <v>14.59</v>
      </c>
    </row>
    <row r="1177" spans="1:4" x14ac:dyDescent="0.25">
      <c r="A1177" s="73">
        <v>10</v>
      </c>
      <c r="B1177" s="74" t="s">
        <v>489</v>
      </c>
      <c r="C1177" s="75"/>
      <c r="D1177" s="76"/>
    </row>
    <row r="1178" spans="1:4" ht="25.5" x14ac:dyDescent="0.25">
      <c r="A1178" s="77">
        <v>639</v>
      </c>
      <c r="B1178" s="70" t="s">
        <v>1226</v>
      </c>
      <c r="C1178" s="71" t="s">
        <v>642</v>
      </c>
      <c r="D1178" s="72">
        <v>130.31</v>
      </c>
    </row>
    <row r="1179" spans="1:4" x14ac:dyDescent="0.25">
      <c r="A1179" s="73">
        <v>10</v>
      </c>
      <c r="B1179" s="74" t="s">
        <v>489</v>
      </c>
      <c r="C1179" s="75"/>
      <c r="D1179" s="76"/>
    </row>
    <row r="1180" spans="1:4" ht="25.5" x14ac:dyDescent="0.25">
      <c r="A1180" s="77">
        <v>640</v>
      </c>
      <c r="B1180" s="70" t="s">
        <v>1227</v>
      </c>
      <c r="C1180" s="71" t="s">
        <v>642</v>
      </c>
      <c r="D1180" s="72">
        <v>202.3</v>
      </c>
    </row>
    <row r="1181" spans="1:4" x14ac:dyDescent="0.25">
      <c r="A1181" s="73">
        <v>10</v>
      </c>
      <c r="B1181" s="74" t="s">
        <v>1228</v>
      </c>
      <c r="C1181" s="75"/>
      <c r="D1181" s="76"/>
    </row>
    <row r="1182" spans="1:4" x14ac:dyDescent="0.25">
      <c r="A1182" s="77">
        <v>643</v>
      </c>
      <c r="B1182" s="70" t="s">
        <v>1229</v>
      </c>
      <c r="C1182" s="71" t="s">
        <v>642</v>
      </c>
      <c r="D1182" s="72">
        <v>213.45</v>
      </c>
    </row>
    <row r="1183" spans="1:4" x14ac:dyDescent="0.25">
      <c r="A1183" s="73">
        <v>10</v>
      </c>
      <c r="B1183" s="74" t="s">
        <v>1230</v>
      </c>
      <c r="C1183" s="75"/>
      <c r="D1183" s="76"/>
    </row>
    <row r="1184" spans="1:4" x14ac:dyDescent="0.25">
      <c r="A1184" s="77">
        <v>644</v>
      </c>
      <c r="B1184" s="70" t="s">
        <v>1231</v>
      </c>
      <c r="C1184" s="71" t="s">
        <v>642</v>
      </c>
      <c r="D1184" s="72">
        <v>38.42</v>
      </c>
    </row>
    <row r="1185" spans="1:4" x14ac:dyDescent="0.25">
      <c r="A1185" s="73">
        <v>10</v>
      </c>
      <c r="B1185" s="74" t="s">
        <v>1232</v>
      </c>
      <c r="C1185" s="75"/>
      <c r="D1185" s="76"/>
    </row>
    <row r="1186" spans="1:4" x14ac:dyDescent="0.25">
      <c r="A1186" s="77">
        <v>645</v>
      </c>
      <c r="B1186" s="70" t="s">
        <v>1233</v>
      </c>
      <c r="C1186" s="71" t="s">
        <v>642</v>
      </c>
      <c r="D1186" s="72">
        <v>343.12</v>
      </c>
    </row>
    <row r="1187" spans="1:4" x14ac:dyDescent="0.25">
      <c r="A1187" s="73">
        <v>10</v>
      </c>
      <c r="B1187" s="74" t="s">
        <v>1234</v>
      </c>
      <c r="C1187" s="75"/>
      <c r="D1187" s="76"/>
    </row>
    <row r="1188" spans="1:4" x14ac:dyDescent="0.25">
      <c r="A1188" s="77">
        <v>646</v>
      </c>
      <c r="B1188" s="70" t="s">
        <v>1235</v>
      </c>
      <c r="C1188" s="71" t="s">
        <v>642</v>
      </c>
      <c r="D1188" s="72">
        <v>289</v>
      </c>
    </row>
    <row r="1189" spans="1:4" x14ac:dyDescent="0.25">
      <c r="A1189" s="78" t="s">
        <v>1236</v>
      </c>
      <c r="B1189" s="74" t="s">
        <v>1237</v>
      </c>
      <c r="C1189" s="75"/>
      <c r="D1189" s="76"/>
    </row>
    <row r="1190" spans="1:4" x14ac:dyDescent="0.25">
      <c r="A1190" s="77">
        <v>73</v>
      </c>
      <c r="B1190" s="70" t="s">
        <v>1238</v>
      </c>
      <c r="C1190" s="71"/>
      <c r="D1190" s="72"/>
    </row>
    <row r="1191" spans="1:4" x14ac:dyDescent="0.25">
      <c r="A1191" s="73">
        <v>55960</v>
      </c>
      <c r="B1191" s="74" t="s">
        <v>1239</v>
      </c>
      <c r="C1191" s="75" t="s">
        <v>309</v>
      </c>
      <c r="D1191" s="76">
        <v>5.09</v>
      </c>
    </row>
    <row r="1192" spans="1:4" ht="25.5" x14ac:dyDescent="0.25">
      <c r="A1192" s="77">
        <v>92259</v>
      </c>
      <c r="B1192" s="70" t="s">
        <v>1240</v>
      </c>
      <c r="C1192" s="71" t="s">
        <v>145</v>
      </c>
      <c r="D1192" s="72">
        <v>308.42</v>
      </c>
    </row>
    <row r="1193" spans="1:4" ht="25.5" x14ac:dyDescent="0.25">
      <c r="A1193" s="73">
        <v>92260</v>
      </c>
      <c r="B1193" s="74" t="s">
        <v>1241</v>
      </c>
      <c r="C1193" s="75" t="s">
        <v>145</v>
      </c>
      <c r="D1193" s="76">
        <v>351.76</v>
      </c>
    </row>
    <row r="1194" spans="1:4" ht="25.5" x14ac:dyDescent="0.25">
      <c r="A1194" s="77">
        <v>92261</v>
      </c>
      <c r="B1194" s="70" t="s">
        <v>1242</v>
      </c>
      <c r="C1194" s="71" t="s">
        <v>145</v>
      </c>
      <c r="D1194" s="72">
        <v>393.78</v>
      </c>
    </row>
    <row r="1195" spans="1:4" ht="25.5" x14ac:dyDescent="0.25">
      <c r="A1195" s="73">
        <v>92262</v>
      </c>
      <c r="B1195" s="74" t="s">
        <v>1243</v>
      </c>
      <c r="C1195" s="75" t="s">
        <v>145</v>
      </c>
      <c r="D1195" s="76">
        <v>461.44</v>
      </c>
    </row>
    <row r="1196" spans="1:4" ht="25.5" x14ac:dyDescent="0.25">
      <c r="A1196" s="77">
        <v>92539</v>
      </c>
      <c r="B1196" s="70" t="s">
        <v>1244</v>
      </c>
      <c r="C1196" s="71" t="s">
        <v>309</v>
      </c>
      <c r="D1196" s="72">
        <v>51.95</v>
      </c>
    </row>
    <row r="1197" spans="1:4" ht="25.5" x14ac:dyDescent="0.25">
      <c r="A1197" s="73">
        <v>92540</v>
      </c>
      <c r="B1197" s="74" t="s">
        <v>1245</v>
      </c>
      <c r="C1197" s="75" t="s">
        <v>309</v>
      </c>
      <c r="D1197" s="76">
        <v>58.41</v>
      </c>
    </row>
    <row r="1198" spans="1:4" ht="25.5" x14ac:dyDescent="0.25">
      <c r="A1198" s="77">
        <v>92541</v>
      </c>
      <c r="B1198" s="70" t="s">
        <v>1246</v>
      </c>
      <c r="C1198" s="71" t="s">
        <v>309</v>
      </c>
      <c r="D1198" s="72">
        <v>55.76</v>
      </c>
    </row>
    <row r="1199" spans="1:4" ht="25.5" x14ac:dyDescent="0.25">
      <c r="A1199" s="73">
        <v>92542</v>
      </c>
      <c r="B1199" s="74" t="s">
        <v>1247</v>
      </c>
      <c r="C1199" s="75" t="s">
        <v>309</v>
      </c>
      <c r="D1199" s="76">
        <v>67.39</v>
      </c>
    </row>
    <row r="1200" spans="1:4" ht="25.5" x14ac:dyDescent="0.25">
      <c r="A1200" s="77">
        <v>92543</v>
      </c>
      <c r="B1200" s="70" t="s">
        <v>1248</v>
      </c>
      <c r="C1200" s="71" t="s">
        <v>309</v>
      </c>
      <c r="D1200" s="72">
        <v>14.71</v>
      </c>
    </row>
    <row r="1201" spans="1:4" ht="25.5" x14ac:dyDescent="0.25">
      <c r="A1201" s="73">
        <v>92544</v>
      </c>
      <c r="B1201" s="74" t="s">
        <v>1249</v>
      </c>
      <c r="C1201" s="75" t="s">
        <v>309</v>
      </c>
      <c r="D1201" s="76">
        <v>12.49</v>
      </c>
    </row>
    <row r="1202" spans="1:4" ht="25.5" x14ac:dyDescent="0.25">
      <c r="A1202" s="77">
        <v>92545</v>
      </c>
      <c r="B1202" s="70" t="s">
        <v>1250</v>
      </c>
      <c r="C1202" s="71" t="s">
        <v>145</v>
      </c>
      <c r="D1202" s="72">
        <v>663.67</v>
      </c>
    </row>
    <row r="1203" spans="1:4" ht="25.5" x14ac:dyDescent="0.25">
      <c r="A1203" s="73">
        <v>92546</v>
      </c>
      <c r="B1203" s="74" t="s">
        <v>1251</v>
      </c>
      <c r="C1203" s="75" t="s">
        <v>145</v>
      </c>
      <c r="D1203" s="76">
        <v>811.64</v>
      </c>
    </row>
    <row r="1204" spans="1:4" ht="25.5" x14ac:dyDescent="0.25">
      <c r="A1204" s="77">
        <v>92547</v>
      </c>
      <c r="B1204" s="70" t="s">
        <v>1252</v>
      </c>
      <c r="C1204" s="71" t="s">
        <v>145</v>
      </c>
      <c r="D1204" s="72">
        <v>855.64</v>
      </c>
    </row>
    <row r="1205" spans="1:4" ht="25.5" x14ac:dyDescent="0.25">
      <c r="A1205" s="73">
        <v>92548</v>
      </c>
      <c r="B1205" s="74" t="s">
        <v>1253</v>
      </c>
      <c r="C1205" s="75" t="s">
        <v>145</v>
      </c>
      <c r="D1205" s="76">
        <v>951.7</v>
      </c>
    </row>
    <row r="1206" spans="1:4" ht="25.5" x14ac:dyDescent="0.25">
      <c r="A1206" s="77">
        <v>92549</v>
      </c>
      <c r="B1206" s="70" t="s">
        <v>1254</v>
      </c>
      <c r="C1206" s="71" t="s">
        <v>145</v>
      </c>
      <c r="D1206" s="72">
        <v>1194.8</v>
      </c>
    </row>
    <row r="1207" spans="1:4" ht="25.5" x14ac:dyDescent="0.25">
      <c r="A1207" s="73">
        <v>92550</v>
      </c>
      <c r="B1207" s="74" t="s">
        <v>1255</v>
      </c>
      <c r="C1207" s="75" t="s">
        <v>145</v>
      </c>
      <c r="D1207" s="76">
        <v>1461.79</v>
      </c>
    </row>
    <row r="1208" spans="1:4" ht="25.5" x14ac:dyDescent="0.25">
      <c r="A1208" s="77">
        <v>92551</v>
      </c>
      <c r="B1208" s="70" t="s">
        <v>1256</v>
      </c>
      <c r="C1208" s="71" t="s">
        <v>145</v>
      </c>
      <c r="D1208" s="72">
        <v>1520.06</v>
      </c>
    </row>
    <row r="1209" spans="1:4" ht="25.5" x14ac:dyDescent="0.25">
      <c r="A1209" s="73">
        <v>92552</v>
      </c>
      <c r="B1209" s="74" t="s">
        <v>1257</v>
      </c>
      <c r="C1209" s="75" t="s">
        <v>145</v>
      </c>
      <c r="D1209" s="76">
        <v>1654.72</v>
      </c>
    </row>
    <row r="1210" spans="1:4" ht="25.5" x14ac:dyDescent="0.25">
      <c r="A1210" s="77">
        <v>92553</v>
      </c>
      <c r="B1210" s="70" t="s">
        <v>1258</v>
      </c>
      <c r="C1210" s="71" t="s">
        <v>145</v>
      </c>
      <c r="D1210" s="72">
        <v>1908.18</v>
      </c>
    </row>
    <row r="1211" spans="1:4" ht="25.5" x14ac:dyDescent="0.25">
      <c r="A1211" s="73">
        <v>92554</v>
      </c>
      <c r="B1211" s="74" t="s">
        <v>1259</v>
      </c>
      <c r="C1211" s="75" t="s">
        <v>145</v>
      </c>
      <c r="D1211" s="76">
        <v>1974.44</v>
      </c>
    </row>
    <row r="1212" spans="1:4" ht="38.25" x14ac:dyDescent="0.25">
      <c r="A1212" s="77">
        <v>92555</v>
      </c>
      <c r="B1212" s="70" t="s">
        <v>1260</v>
      </c>
      <c r="C1212" s="71" t="s">
        <v>145</v>
      </c>
      <c r="D1212" s="72">
        <v>654.96</v>
      </c>
    </row>
    <row r="1213" spans="1:4" ht="38.25" x14ac:dyDescent="0.25">
      <c r="A1213" s="73">
        <v>92556</v>
      </c>
      <c r="B1213" s="74" t="s">
        <v>1261</v>
      </c>
      <c r="C1213" s="75" t="s">
        <v>145</v>
      </c>
      <c r="D1213" s="76">
        <v>797.25</v>
      </c>
    </row>
    <row r="1214" spans="1:4" ht="38.25" x14ac:dyDescent="0.25">
      <c r="A1214" s="77">
        <v>92557</v>
      </c>
      <c r="B1214" s="70" t="s">
        <v>1262</v>
      </c>
      <c r="C1214" s="71" t="s">
        <v>145</v>
      </c>
      <c r="D1214" s="72">
        <v>841.25</v>
      </c>
    </row>
    <row r="1215" spans="1:4" ht="38.25" x14ac:dyDescent="0.25">
      <c r="A1215" s="73">
        <v>92558</v>
      </c>
      <c r="B1215" s="74" t="s">
        <v>1263</v>
      </c>
      <c r="C1215" s="75" t="s">
        <v>145</v>
      </c>
      <c r="D1215" s="76">
        <v>942.98</v>
      </c>
    </row>
    <row r="1216" spans="1:4" ht="38.25" x14ac:dyDescent="0.25">
      <c r="A1216" s="77">
        <v>92559</v>
      </c>
      <c r="B1216" s="70" t="s">
        <v>1264</v>
      </c>
      <c r="C1216" s="71" t="s">
        <v>145</v>
      </c>
      <c r="D1216" s="72">
        <v>1179.47</v>
      </c>
    </row>
    <row r="1217" spans="1:4" ht="38.25" x14ac:dyDescent="0.25">
      <c r="A1217" s="73">
        <v>92560</v>
      </c>
      <c r="B1217" s="74" t="s">
        <v>1265</v>
      </c>
      <c r="C1217" s="75" t="s">
        <v>145</v>
      </c>
      <c r="D1217" s="76">
        <v>1438.4</v>
      </c>
    </row>
    <row r="1218" spans="1:4" ht="38.25" x14ac:dyDescent="0.25">
      <c r="A1218" s="77">
        <v>92561</v>
      </c>
      <c r="B1218" s="70" t="s">
        <v>1266</v>
      </c>
      <c r="C1218" s="71" t="s">
        <v>145</v>
      </c>
      <c r="D1218" s="72">
        <v>1497.72</v>
      </c>
    </row>
    <row r="1219" spans="1:4" ht="38.25" x14ac:dyDescent="0.25">
      <c r="A1219" s="73">
        <v>92562</v>
      </c>
      <c r="B1219" s="74" t="s">
        <v>1267</v>
      </c>
      <c r="C1219" s="75" t="s">
        <v>145</v>
      </c>
      <c r="D1219" s="76">
        <v>1617.99</v>
      </c>
    </row>
    <row r="1220" spans="1:4" ht="38.25" x14ac:dyDescent="0.25">
      <c r="A1220" s="77">
        <v>92563</v>
      </c>
      <c r="B1220" s="70" t="s">
        <v>1268</v>
      </c>
      <c r="C1220" s="71" t="s">
        <v>145</v>
      </c>
      <c r="D1220" s="72">
        <v>1863.51</v>
      </c>
    </row>
    <row r="1221" spans="1:4" ht="38.25" x14ac:dyDescent="0.25">
      <c r="A1221" s="73">
        <v>92564</v>
      </c>
      <c r="B1221" s="74" t="s">
        <v>1269</v>
      </c>
      <c r="C1221" s="75" t="s">
        <v>145</v>
      </c>
      <c r="D1221" s="76">
        <v>1920.12</v>
      </c>
    </row>
    <row r="1222" spans="1:4" ht="38.25" x14ac:dyDescent="0.25">
      <c r="A1222" s="77">
        <v>92565</v>
      </c>
      <c r="B1222" s="70" t="s">
        <v>1270</v>
      </c>
      <c r="C1222" s="71" t="s">
        <v>309</v>
      </c>
      <c r="D1222" s="72">
        <v>25.4</v>
      </c>
    </row>
    <row r="1223" spans="1:4" ht="38.25" x14ac:dyDescent="0.25">
      <c r="A1223" s="73">
        <v>92566</v>
      </c>
      <c r="B1223" s="74" t="s">
        <v>1271</v>
      </c>
      <c r="C1223" s="75" t="s">
        <v>309</v>
      </c>
      <c r="D1223" s="76">
        <v>15.54</v>
      </c>
    </row>
    <row r="1224" spans="1:4" ht="38.25" x14ac:dyDescent="0.25">
      <c r="A1224" s="77">
        <v>92567</v>
      </c>
      <c r="B1224" s="70" t="s">
        <v>1272</v>
      </c>
      <c r="C1224" s="71" t="s">
        <v>309</v>
      </c>
      <c r="D1224" s="72">
        <v>22.78</v>
      </c>
    </row>
    <row r="1225" spans="1:4" x14ac:dyDescent="0.25">
      <c r="A1225" s="73">
        <v>10</v>
      </c>
      <c r="B1225" s="74" t="s">
        <v>1273</v>
      </c>
      <c r="C1225" s="75"/>
      <c r="D1225" s="76"/>
    </row>
    <row r="1226" spans="1:4" ht="38.25" x14ac:dyDescent="0.25">
      <c r="A1226" s="77">
        <v>379</v>
      </c>
      <c r="B1226" s="70" t="s">
        <v>1274</v>
      </c>
      <c r="C1226" s="71" t="s">
        <v>309</v>
      </c>
      <c r="D1226" s="72">
        <v>25.4</v>
      </c>
    </row>
    <row r="1227" spans="1:4" x14ac:dyDescent="0.25">
      <c r="A1227" s="73">
        <v>10</v>
      </c>
      <c r="B1227" s="74" t="s">
        <v>1273</v>
      </c>
      <c r="C1227" s="75"/>
      <c r="D1227" s="76"/>
    </row>
    <row r="1228" spans="1:4" ht="38.25" x14ac:dyDescent="0.25">
      <c r="A1228" s="77">
        <v>380</v>
      </c>
      <c r="B1228" s="70" t="s">
        <v>1275</v>
      </c>
      <c r="C1228" s="71" t="s">
        <v>309</v>
      </c>
      <c r="D1228" s="72">
        <v>33.71</v>
      </c>
    </row>
    <row r="1229" spans="1:4" x14ac:dyDescent="0.25">
      <c r="A1229" s="73">
        <v>10</v>
      </c>
      <c r="B1229" s="74" t="s">
        <v>1273</v>
      </c>
      <c r="C1229" s="75"/>
      <c r="D1229" s="76"/>
    </row>
    <row r="1230" spans="1:4" ht="38.25" x14ac:dyDescent="0.25">
      <c r="A1230" s="77">
        <v>381</v>
      </c>
      <c r="B1230" s="70" t="s">
        <v>1276</v>
      </c>
      <c r="C1230" s="71" t="s">
        <v>309</v>
      </c>
      <c r="D1230" s="72">
        <v>37.86</v>
      </c>
    </row>
    <row r="1231" spans="1:4" x14ac:dyDescent="0.25">
      <c r="A1231" s="73">
        <v>10</v>
      </c>
      <c r="B1231" s="74" t="s">
        <v>1273</v>
      </c>
      <c r="C1231" s="75"/>
      <c r="D1231" s="76"/>
    </row>
    <row r="1232" spans="1:4" ht="38.25" x14ac:dyDescent="0.25">
      <c r="A1232" s="77">
        <v>383</v>
      </c>
      <c r="B1232" s="70" t="s">
        <v>1277</v>
      </c>
      <c r="C1232" s="71" t="s">
        <v>309</v>
      </c>
      <c r="D1232" s="72">
        <v>16.89</v>
      </c>
    </row>
    <row r="1233" spans="1:4" x14ac:dyDescent="0.25">
      <c r="A1233" s="73">
        <v>10</v>
      </c>
      <c r="B1233" s="74" t="s">
        <v>1273</v>
      </c>
      <c r="C1233" s="75"/>
      <c r="D1233" s="76"/>
    </row>
    <row r="1234" spans="1:4" ht="38.25" x14ac:dyDescent="0.25">
      <c r="A1234" s="77">
        <v>384</v>
      </c>
      <c r="B1234" s="70" t="s">
        <v>1278</v>
      </c>
      <c r="C1234" s="71" t="s">
        <v>309</v>
      </c>
      <c r="D1234" s="72">
        <v>17.809999999999999</v>
      </c>
    </row>
    <row r="1235" spans="1:4" x14ac:dyDescent="0.25">
      <c r="A1235" s="73">
        <v>10</v>
      </c>
      <c r="B1235" s="74" t="s">
        <v>1273</v>
      </c>
      <c r="C1235" s="75"/>
      <c r="D1235" s="76"/>
    </row>
    <row r="1236" spans="1:4" ht="38.25" x14ac:dyDescent="0.25">
      <c r="A1236" s="77">
        <v>385</v>
      </c>
      <c r="B1236" s="70" t="s">
        <v>1279</v>
      </c>
      <c r="C1236" s="71" t="s">
        <v>309</v>
      </c>
      <c r="D1236" s="72">
        <v>22.78</v>
      </c>
    </row>
    <row r="1237" spans="1:4" x14ac:dyDescent="0.25">
      <c r="A1237" s="73">
        <v>10</v>
      </c>
      <c r="B1237" s="74" t="s">
        <v>1273</v>
      </c>
      <c r="C1237" s="75"/>
      <c r="D1237" s="76"/>
    </row>
    <row r="1238" spans="1:4" ht="38.25" x14ac:dyDescent="0.25">
      <c r="A1238" s="77">
        <v>386</v>
      </c>
      <c r="B1238" s="70" t="s">
        <v>1280</v>
      </c>
      <c r="C1238" s="71" t="s">
        <v>309</v>
      </c>
      <c r="D1238" s="72">
        <v>29.33</v>
      </c>
    </row>
    <row r="1239" spans="1:4" x14ac:dyDescent="0.25">
      <c r="A1239" s="73">
        <v>10</v>
      </c>
      <c r="B1239" s="74" t="s">
        <v>1273</v>
      </c>
      <c r="C1239" s="75"/>
      <c r="D1239" s="76"/>
    </row>
    <row r="1240" spans="1:4" ht="38.25" x14ac:dyDescent="0.25">
      <c r="A1240" s="77">
        <v>387</v>
      </c>
      <c r="B1240" s="70" t="s">
        <v>1281</v>
      </c>
      <c r="C1240" s="71" t="s">
        <v>309</v>
      </c>
      <c r="D1240" s="72">
        <v>35.9</v>
      </c>
    </row>
    <row r="1241" spans="1:4" x14ac:dyDescent="0.25">
      <c r="A1241" s="73">
        <v>10</v>
      </c>
      <c r="B1241" s="74" t="s">
        <v>1282</v>
      </c>
      <c r="C1241" s="75"/>
      <c r="D1241" s="76"/>
    </row>
    <row r="1242" spans="1:4" ht="25.5" x14ac:dyDescent="0.25">
      <c r="A1242" s="77">
        <v>388</v>
      </c>
      <c r="B1242" s="70" t="s">
        <v>1283</v>
      </c>
      <c r="C1242" s="71" t="s">
        <v>309</v>
      </c>
      <c r="D1242" s="72">
        <v>13.94</v>
      </c>
    </row>
    <row r="1243" spans="1:4" x14ac:dyDescent="0.25">
      <c r="A1243" s="73">
        <v>10</v>
      </c>
      <c r="B1243" s="74" t="s">
        <v>1284</v>
      </c>
      <c r="C1243" s="75"/>
      <c r="D1243" s="76"/>
    </row>
    <row r="1244" spans="1:4" ht="25.5" x14ac:dyDescent="0.25">
      <c r="A1244" s="77">
        <v>389</v>
      </c>
      <c r="B1244" s="70" t="s">
        <v>1285</v>
      </c>
      <c r="C1244" s="71" t="s">
        <v>309</v>
      </c>
      <c r="D1244" s="72">
        <v>11.68</v>
      </c>
    </row>
    <row r="1245" spans="1:4" x14ac:dyDescent="0.25">
      <c r="A1245" s="73">
        <v>10</v>
      </c>
      <c r="B1245" s="74" t="s">
        <v>1286</v>
      </c>
      <c r="C1245" s="75"/>
      <c r="D1245" s="76"/>
    </row>
    <row r="1246" spans="1:4" ht="25.5" x14ac:dyDescent="0.25">
      <c r="A1246" s="77">
        <v>390</v>
      </c>
      <c r="B1246" s="70" t="s">
        <v>1287</v>
      </c>
      <c r="C1246" s="71" t="s">
        <v>309</v>
      </c>
      <c r="D1246" s="72">
        <v>16.510000000000002</v>
      </c>
    </row>
    <row r="1247" spans="1:4" x14ac:dyDescent="0.25">
      <c r="A1247" s="73">
        <v>10</v>
      </c>
      <c r="B1247" s="74" t="s">
        <v>1288</v>
      </c>
      <c r="C1247" s="75"/>
      <c r="D1247" s="76"/>
    </row>
    <row r="1248" spans="1:4" ht="25.5" x14ac:dyDescent="0.25">
      <c r="A1248" s="77">
        <v>391</v>
      </c>
      <c r="B1248" s="70" t="s">
        <v>1289</v>
      </c>
      <c r="C1248" s="71" t="s">
        <v>309</v>
      </c>
      <c r="D1248" s="72">
        <v>13.43</v>
      </c>
    </row>
    <row r="1249" spans="1:4" x14ac:dyDescent="0.25">
      <c r="A1249" s="73">
        <v>10</v>
      </c>
      <c r="B1249" s="74" t="s">
        <v>1282</v>
      </c>
      <c r="C1249" s="75"/>
      <c r="D1249" s="76"/>
    </row>
    <row r="1250" spans="1:4" ht="25.5" x14ac:dyDescent="0.25">
      <c r="A1250" s="77">
        <v>392</v>
      </c>
      <c r="B1250" s="70" t="s">
        <v>1290</v>
      </c>
      <c r="C1250" s="71" t="s">
        <v>309</v>
      </c>
      <c r="D1250" s="72">
        <v>10.98</v>
      </c>
    </row>
    <row r="1251" spans="1:4" x14ac:dyDescent="0.25">
      <c r="A1251" s="73">
        <v>10</v>
      </c>
      <c r="B1251" s="74" t="s">
        <v>1284</v>
      </c>
      <c r="C1251" s="75"/>
      <c r="D1251" s="76"/>
    </row>
    <row r="1252" spans="1:4" ht="25.5" x14ac:dyDescent="0.25">
      <c r="A1252" s="77">
        <v>393</v>
      </c>
      <c r="B1252" s="70" t="s">
        <v>1291</v>
      </c>
      <c r="C1252" s="71" t="s">
        <v>309</v>
      </c>
      <c r="D1252" s="72">
        <v>13.46</v>
      </c>
    </row>
    <row r="1253" spans="1:4" x14ac:dyDescent="0.25">
      <c r="A1253" s="73">
        <v>10</v>
      </c>
      <c r="B1253" s="74" t="s">
        <v>1286</v>
      </c>
      <c r="C1253" s="75"/>
      <c r="D1253" s="76"/>
    </row>
    <row r="1254" spans="1:4" ht="25.5" x14ac:dyDescent="0.25">
      <c r="A1254" s="77">
        <v>394</v>
      </c>
      <c r="B1254" s="70" t="s">
        <v>1292</v>
      </c>
      <c r="C1254" s="71" t="s">
        <v>309</v>
      </c>
      <c r="D1254" s="72">
        <v>12.99</v>
      </c>
    </row>
    <row r="1255" spans="1:4" x14ac:dyDescent="0.25">
      <c r="A1255" s="73">
        <v>10</v>
      </c>
      <c r="B1255" s="74" t="s">
        <v>1288</v>
      </c>
      <c r="C1255" s="75"/>
      <c r="D1255" s="76"/>
    </row>
    <row r="1256" spans="1:4" ht="25.5" x14ac:dyDescent="0.25">
      <c r="A1256" s="77">
        <v>395</v>
      </c>
      <c r="B1256" s="70" t="s">
        <v>1293</v>
      </c>
      <c r="C1256" s="71" t="s">
        <v>309</v>
      </c>
      <c r="D1256" s="72">
        <v>16.02</v>
      </c>
    </row>
    <row r="1257" spans="1:4" x14ac:dyDescent="0.25">
      <c r="A1257" s="73">
        <v>74</v>
      </c>
      <c r="B1257" s="74" t="s">
        <v>1294</v>
      </c>
      <c r="C1257" s="75"/>
      <c r="D1257" s="76"/>
    </row>
    <row r="1258" spans="1:4" ht="25.5" x14ac:dyDescent="0.25">
      <c r="A1258" s="77">
        <v>94189</v>
      </c>
      <c r="B1258" s="70" t="s">
        <v>1295</v>
      </c>
      <c r="C1258" s="71" t="s">
        <v>309</v>
      </c>
      <c r="D1258" s="72">
        <v>21.81</v>
      </c>
    </row>
    <row r="1259" spans="1:4" ht="25.5" x14ac:dyDescent="0.25">
      <c r="A1259" s="73">
        <v>94192</v>
      </c>
      <c r="B1259" s="74" t="s">
        <v>1296</v>
      </c>
      <c r="C1259" s="75" t="s">
        <v>309</v>
      </c>
      <c r="D1259" s="76">
        <v>23.79</v>
      </c>
    </row>
    <row r="1260" spans="1:4" ht="25.5" x14ac:dyDescent="0.25">
      <c r="A1260" s="77">
        <v>94195</v>
      </c>
      <c r="B1260" s="70" t="s">
        <v>1297</v>
      </c>
      <c r="C1260" s="71" t="s">
        <v>309</v>
      </c>
      <c r="D1260" s="72">
        <v>18.34</v>
      </c>
    </row>
    <row r="1261" spans="1:4" ht="25.5" x14ac:dyDescent="0.25">
      <c r="A1261" s="73">
        <v>94198</v>
      </c>
      <c r="B1261" s="74" t="s">
        <v>1298</v>
      </c>
      <c r="C1261" s="75" t="s">
        <v>309</v>
      </c>
      <c r="D1261" s="76">
        <v>20.95</v>
      </c>
    </row>
    <row r="1262" spans="1:4" ht="25.5" x14ac:dyDescent="0.25">
      <c r="A1262" s="77">
        <v>94201</v>
      </c>
      <c r="B1262" s="70" t="s">
        <v>1299</v>
      </c>
      <c r="C1262" s="71" t="s">
        <v>309</v>
      </c>
      <c r="D1262" s="72">
        <v>26.65</v>
      </c>
    </row>
    <row r="1263" spans="1:4" ht="25.5" x14ac:dyDescent="0.25">
      <c r="A1263" s="73">
        <v>94204</v>
      </c>
      <c r="B1263" s="74" t="s">
        <v>1300</v>
      </c>
      <c r="C1263" s="75" t="s">
        <v>309</v>
      </c>
      <c r="D1263" s="76">
        <v>31.08</v>
      </c>
    </row>
    <row r="1264" spans="1:4" x14ac:dyDescent="0.25">
      <c r="A1264" s="77">
        <v>94224</v>
      </c>
      <c r="B1264" s="70" t="s">
        <v>1301</v>
      </c>
      <c r="C1264" s="71" t="s">
        <v>62</v>
      </c>
      <c r="D1264" s="72">
        <v>19.239999999999998</v>
      </c>
    </row>
    <row r="1265" spans="1:4" ht="25.5" x14ac:dyDescent="0.25">
      <c r="A1265" s="73">
        <v>94225</v>
      </c>
      <c r="B1265" s="74" t="s">
        <v>1302</v>
      </c>
      <c r="C1265" s="75" t="s">
        <v>309</v>
      </c>
      <c r="D1265" s="76">
        <v>23.67</v>
      </c>
    </row>
    <row r="1266" spans="1:4" ht="25.5" x14ac:dyDescent="0.25">
      <c r="A1266" s="77">
        <v>94226</v>
      </c>
      <c r="B1266" s="70" t="s">
        <v>1303</v>
      </c>
      <c r="C1266" s="71" t="s">
        <v>309</v>
      </c>
      <c r="D1266" s="72">
        <v>14.38</v>
      </c>
    </row>
    <row r="1267" spans="1:4" x14ac:dyDescent="0.25">
      <c r="A1267" s="73">
        <v>94232</v>
      </c>
      <c r="B1267" s="74" t="s">
        <v>1304</v>
      </c>
      <c r="C1267" s="75" t="s">
        <v>145</v>
      </c>
      <c r="D1267" s="76">
        <v>2.35</v>
      </c>
    </row>
    <row r="1268" spans="1:4" ht="25.5" x14ac:dyDescent="0.25">
      <c r="A1268" s="77">
        <v>94440</v>
      </c>
      <c r="B1268" s="70" t="s">
        <v>1305</v>
      </c>
      <c r="C1268" s="71" t="s">
        <v>309</v>
      </c>
      <c r="D1268" s="72">
        <v>18.34</v>
      </c>
    </row>
    <row r="1269" spans="1:4" ht="25.5" x14ac:dyDescent="0.25">
      <c r="A1269" s="73">
        <v>94441</v>
      </c>
      <c r="B1269" s="74" t="s">
        <v>1306</v>
      </c>
      <c r="C1269" s="75" t="s">
        <v>309</v>
      </c>
      <c r="D1269" s="76">
        <v>20.95</v>
      </c>
    </row>
    <row r="1270" spans="1:4" ht="25.5" x14ac:dyDescent="0.25">
      <c r="A1270" s="77">
        <v>94442</v>
      </c>
      <c r="B1270" s="70" t="s">
        <v>1307</v>
      </c>
      <c r="C1270" s="71" t="s">
        <v>309</v>
      </c>
      <c r="D1270" s="72">
        <v>18.34</v>
      </c>
    </row>
    <row r="1271" spans="1:4" ht="25.5" x14ac:dyDescent="0.25">
      <c r="A1271" s="73">
        <v>94443</v>
      </c>
      <c r="B1271" s="74" t="s">
        <v>1308</v>
      </c>
      <c r="C1271" s="75" t="s">
        <v>309</v>
      </c>
      <c r="D1271" s="76">
        <v>20.95</v>
      </c>
    </row>
    <row r="1272" spans="1:4" ht="25.5" x14ac:dyDescent="0.25">
      <c r="A1272" s="77">
        <v>94445</v>
      </c>
      <c r="B1272" s="70" t="s">
        <v>1309</v>
      </c>
      <c r="C1272" s="71" t="s">
        <v>309</v>
      </c>
      <c r="D1272" s="72">
        <v>26.65</v>
      </c>
    </row>
    <row r="1273" spans="1:4" ht="25.5" x14ac:dyDescent="0.25">
      <c r="A1273" s="73">
        <v>94446</v>
      </c>
      <c r="B1273" s="74" t="s">
        <v>1310</v>
      </c>
      <c r="C1273" s="75" t="s">
        <v>309</v>
      </c>
      <c r="D1273" s="76">
        <v>31.08</v>
      </c>
    </row>
    <row r="1274" spans="1:4" ht="25.5" x14ac:dyDescent="0.25">
      <c r="A1274" s="77">
        <v>94447</v>
      </c>
      <c r="B1274" s="70" t="s">
        <v>1311</v>
      </c>
      <c r="C1274" s="71" t="s">
        <v>309</v>
      </c>
      <c r="D1274" s="72">
        <v>26.65</v>
      </c>
    </row>
    <row r="1275" spans="1:4" ht="25.5" x14ac:dyDescent="0.25">
      <c r="A1275" s="73">
        <v>94448</v>
      </c>
      <c r="B1275" s="74" t="s">
        <v>1312</v>
      </c>
      <c r="C1275" s="75" t="s">
        <v>309</v>
      </c>
      <c r="D1275" s="76">
        <v>31.08</v>
      </c>
    </row>
    <row r="1276" spans="1:4" x14ac:dyDescent="0.25">
      <c r="A1276" s="77">
        <v>75</v>
      </c>
      <c r="B1276" s="70" t="s">
        <v>1313</v>
      </c>
      <c r="C1276" s="71"/>
      <c r="D1276" s="72"/>
    </row>
    <row r="1277" spans="1:4" ht="25.5" x14ac:dyDescent="0.25">
      <c r="A1277" s="73">
        <v>94207</v>
      </c>
      <c r="B1277" s="74" t="s">
        <v>1314</v>
      </c>
      <c r="C1277" s="75" t="s">
        <v>309</v>
      </c>
      <c r="D1277" s="76">
        <v>40.25</v>
      </c>
    </row>
    <row r="1278" spans="1:4" ht="38.25" x14ac:dyDescent="0.25">
      <c r="A1278" s="77">
        <v>94210</v>
      </c>
      <c r="B1278" s="70" t="s">
        <v>1315</v>
      </c>
      <c r="C1278" s="71" t="s">
        <v>309</v>
      </c>
      <c r="D1278" s="72">
        <v>42.78</v>
      </c>
    </row>
    <row r="1279" spans="1:4" ht="25.5" x14ac:dyDescent="0.25">
      <c r="A1279" s="73">
        <v>94218</v>
      </c>
      <c r="B1279" s="74" t="s">
        <v>1316</v>
      </c>
      <c r="C1279" s="75" t="s">
        <v>309</v>
      </c>
      <c r="D1279" s="76">
        <v>89.65</v>
      </c>
    </row>
    <row r="1280" spans="1:4" x14ac:dyDescent="0.25">
      <c r="A1280" s="77">
        <v>76</v>
      </c>
      <c r="B1280" s="70" t="s">
        <v>1317</v>
      </c>
      <c r="C1280" s="71"/>
      <c r="D1280" s="72"/>
    </row>
    <row r="1281" spans="1:4" x14ac:dyDescent="0.25">
      <c r="A1281" s="73">
        <v>94213</v>
      </c>
      <c r="B1281" s="74" t="s">
        <v>1318</v>
      </c>
      <c r="C1281" s="75" t="s">
        <v>309</v>
      </c>
      <c r="D1281" s="76">
        <v>50.15</v>
      </c>
    </row>
    <row r="1282" spans="1:4" ht="25.5" x14ac:dyDescent="0.25">
      <c r="A1282" s="77">
        <v>94216</v>
      </c>
      <c r="B1282" s="70" t="s">
        <v>1319</v>
      </c>
      <c r="C1282" s="71" t="s">
        <v>309</v>
      </c>
      <c r="D1282" s="72">
        <v>142.38999999999999</v>
      </c>
    </row>
    <row r="1283" spans="1:4" x14ac:dyDescent="0.25">
      <c r="A1283" s="73">
        <v>79</v>
      </c>
      <c r="B1283" s="74" t="s">
        <v>1320</v>
      </c>
      <c r="C1283" s="75"/>
      <c r="D1283" s="76"/>
    </row>
    <row r="1284" spans="1:4" ht="25.5" x14ac:dyDescent="0.25">
      <c r="A1284" s="77">
        <v>94219</v>
      </c>
      <c r="B1284" s="70" t="s">
        <v>1321</v>
      </c>
      <c r="C1284" s="71" t="s">
        <v>62</v>
      </c>
      <c r="D1284" s="72">
        <v>20.93</v>
      </c>
    </row>
    <row r="1285" spans="1:4" ht="25.5" x14ac:dyDescent="0.25">
      <c r="A1285" s="73">
        <v>94220</v>
      </c>
      <c r="B1285" s="74" t="s">
        <v>1322</v>
      </c>
      <c r="C1285" s="75" t="s">
        <v>62</v>
      </c>
      <c r="D1285" s="76">
        <v>33.380000000000003</v>
      </c>
    </row>
    <row r="1286" spans="1:4" ht="25.5" x14ac:dyDescent="0.25">
      <c r="A1286" s="77">
        <v>94221</v>
      </c>
      <c r="B1286" s="70" t="s">
        <v>1323</v>
      </c>
      <c r="C1286" s="71" t="s">
        <v>62</v>
      </c>
      <c r="D1286" s="72">
        <v>15.78</v>
      </c>
    </row>
    <row r="1287" spans="1:4" ht="25.5" x14ac:dyDescent="0.25">
      <c r="A1287" s="73">
        <v>94222</v>
      </c>
      <c r="B1287" s="74" t="s">
        <v>1324</v>
      </c>
      <c r="C1287" s="75" t="s">
        <v>62</v>
      </c>
      <c r="D1287" s="76">
        <v>28.23</v>
      </c>
    </row>
    <row r="1288" spans="1:4" x14ac:dyDescent="0.25">
      <c r="A1288" s="77">
        <v>80</v>
      </c>
      <c r="B1288" s="70" t="s">
        <v>1325</v>
      </c>
      <c r="C1288" s="71"/>
      <c r="D1288" s="72"/>
    </row>
    <row r="1289" spans="1:4" ht="25.5" x14ac:dyDescent="0.25">
      <c r="A1289" s="73">
        <v>94223</v>
      </c>
      <c r="B1289" s="74" t="s">
        <v>1326</v>
      </c>
      <c r="C1289" s="75" t="s">
        <v>62</v>
      </c>
      <c r="D1289" s="76">
        <v>51.34</v>
      </c>
    </row>
    <row r="1290" spans="1:4" ht="25.5" x14ac:dyDescent="0.25">
      <c r="A1290" s="77">
        <v>94451</v>
      </c>
      <c r="B1290" s="70" t="s">
        <v>1327</v>
      </c>
      <c r="C1290" s="71" t="s">
        <v>62</v>
      </c>
      <c r="D1290" s="72">
        <v>117.23</v>
      </c>
    </row>
    <row r="1291" spans="1:4" x14ac:dyDescent="0.25">
      <c r="A1291" s="73">
        <v>10</v>
      </c>
      <c r="B1291" s="74" t="s">
        <v>1328</v>
      </c>
      <c r="C1291" s="75"/>
      <c r="D1291" s="76"/>
    </row>
    <row r="1292" spans="1:4" ht="25.5" x14ac:dyDescent="0.25">
      <c r="A1292" s="77">
        <v>325</v>
      </c>
      <c r="B1292" s="70" t="s">
        <v>1329</v>
      </c>
      <c r="C1292" s="71" t="s">
        <v>62</v>
      </c>
      <c r="D1292" s="72">
        <v>49.43</v>
      </c>
    </row>
    <row r="1293" spans="1:4" x14ac:dyDescent="0.25">
      <c r="A1293" s="73">
        <v>10</v>
      </c>
      <c r="B1293" s="74" t="s">
        <v>1330</v>
      </c>
      <c r="C1293" s="75"/>
      <c r="D1293" s="76"/>
    </row>
    <row r="1294" spans="1:4" ht="25.5" x14ac:dyDescent="0.25">
      <c r="A1294" s="77">
        <v>327</v>
      </c>
      <c r="B1294" s="70" t="s">
        <v>1331</v>
      </c>
      <c r="C1294" s="71" t="s">
        <v>62</v>
      </c>
      <c r="D1294" s="72">
        <v>38.630000000000003</v>
      </c>
    </row>
    <row r="1295" spans="1:4" x14ac:dyDescent="0.25">
      <c r="A1295" s="73">
        <v>10</v>
      </c>
      <c r="B1295" s="74" t="s">
        <v>10966</v>
      </c>
      <c r="C1295" s="75"/>
      <c r="D1295" s="76"/>
    </row>
    <row r="1296" spans="1:4" ht="25.5" x14ac:dyDescent="0.25">
      <c r="A1296" s="77">
        <v>328</v>
      </c>
      <c r="B1296" s="70" t="s">
        <v>1332</v>
      </c>
      <c r="C1296" s="71" t="s">
        <v>309</v>
      </c>
      <c r="D1296" s="72">
        <v>8.6300000000000008</v>
      </c>
    </row>
    <row r="1297" spans="1:4" x14ac:dyDescent="0.25">
      <c r="A1297" s="73">
        <v>10</v>
      </c>
      <c r="B1297" s="74" t="s">
        <v>10967</v>
      </c>
      <c r="C1297" s="75"/>
      <c r="D1297" s="76"/>
    </row>
    <row r="1298" spans="1:4" ht="25.5" x14ac:dyDescent="0.25">
      <c r="A1298" s="77">
        <v>329</v>
      </c>
      <c r="B1298" s="70" t="s">
        <v>1333</v>
      </c>
      <c r="C1298" s="71" t="s">
        <v>309</v>
      </c>
      <c r="D1298" s="72">
        <v>11.24</v>
      </c>
    </row>
    <row r="1299" spans="1:4" x14ac:dyDescent="0.25">
      <c r="A1299" s="73">
        <v>10</v>
      </c>
      <c r="B1299" s="74" t="s">
        <v>10968</v>
      </c>
      <c r="C1299" s="75"/>
      <c r="D1299" s="76"/>
    </row>
    <row r="1300" spans="1:4" ht="25.5" x14ac:dyDescent="0.25">
      <c r="A1300" s="77">
        <v>330</v>
      </c>
      <c r="B1300" s="70" t="s">
        <v>1334</v>
      </c>
      <c r="C1300" s="71" t="s">
        <v>309</v>
      </c>
      <c r="D1300" s="72">
        <v>11.72</v>
      </c>
    </row>
    <row r="1301" spans="1:4" x14ac:dyDescent="0.25">
      <c r="A1301" s="73">
        <v>10</v>
      </c>
      <c r="B1301" s="74" t="s">
        <v>10969</v>
      </c>
      <c r="C1301" s="75"/>
      <c r="D1301" s="76"/>
    </row>
    <row r="1302" spans="1:4" ht="25.5" x14ac:dyDescent="0.25">
      <c r="A1302" s="77">
        <v>331</v>
      </c>
      <c r="B1302" s="70" t="s">
        <v>1335</v>
      </c>
      <c r="C1302" s="71" t="s">
        <v>309</v>
      </c>
      <c r="D1302" s="72">
        <v>16.170000000000002</v>
      </c>
    </row>
    <row r="1303" spans="1:4" x14ac:dyDescent="0.25">
      <c r="A1303" s="73">
        <v>83</v>
      </c>
      <c r="B1303" s="74" t="s">
        <v>1336</v>
      </c>
      <c r="C1303" s="75"/>
      <c r="D1303" s="76"/>
    </row>
    <row r="1304" spans="1:4" x14ac:dyDescent="0.25">
      <c r="A1304" s="77">
        <v>10</v>
      </c>
      <c r="B1304" s="70" t="s">
        <v>1337</v>
      </c>
      <c r="C1304" s="71"/>
      <c r="D1304" s="72"/>
    </row>
    <row r="1305" spans="1:4" ht="25.5" x14ac:dyDescent="0.25">
      <c r="A1305" s="73">
        <v>434</v>
      </c>
      <c r="B1305" s="74" t="s">
        <v>1338</v>
      </c>
      <c r="C1305" s="75" t="s">
        <v>62</v>
      </c>
      <c r="D1305" s="76">
        <v>44.28</v>
      </c>
    </row>
    <row r="1306" spans="1:4" x14ac:dyDescent="0.25">
      <c r="A1306" s="77">
        <v>10</v>
      </c>
      <c r="B1306" s="70" t="s">
        <v>1339</v>
      </c>
      <c r="C1306" s="71"/>
      <c r="D1306" s="72"/>
    </row>
    <row r="1307" spans="1:4" ht="25.5" x14ac:dyDescent="0.25">
      <c r="A1307" s="73">
        <v>435</v>
      </c>
      <c r="B1307" s="74" t="s">
        <v>1340</v>
      </c>
      <c r="C1307" s="75" t="s">
        <v>62</v>
      </c>
      <c r="D1307" s="76">
        <v>26.68</v>
      </c>
    </row>
    <row r="1308" spans="1:4" x14ac:dyDescent="0.25">
      <c r="A1308" s="77">
        <v>84</v>
      </c>
      <c r="B1308" s="70" t="s">
        <v>1341</v>
      </c>
      <c r="C1308" s="71"/>
      <c r="D1308" s="72"/>
    </row>
    <row r="1309" spans="1:4" ht="25.5" x14ac:dyDescent="0.25">
      <c r="A1309" s="73">
        <v>94227</v>
      </c>
      <c r="B1309" s="74" t="s">
        <v>1342</v>
      </c>
      <c r="C1309" s="75" t="s">
        <v>62</v>
      </c>
      <c r="D1309" s="76">
        <v>41.47</v>
      </c>
    </row>
    <row r="1310" spans="1:4" ht="25.5" x14ac:dyDescent="0.25">
      <c r="A1310" s="77">
        <v>94228</v>
      </c>
      <c r="B1310" s="70" t="s">
        <v>1343</v>
      </c>
      <c r="C1310" s="71" t="s">
        <v>62</v>
      </c>
      <c r="D1310" s="72">
        <v>56.49</v>
      </c>
    </row>
    <row r="1311" spans="1:4" ht="25.5" x14ac:dyDescent="0.25">
      <c r="A1311" s="73">
        <v>94229</v>
      </c>
      <c r="B1311" s="74" t="s">
        <v>1344</v>
      </c>
      <c r="C1311" s="75" t="s">
        <v>62</v>
      </c>
      <c r="D1311" s="76">
        <v>109.22</v>
      </c>
    </row>
    <row r="1312" spans="1:4" x14ac:dyDescent="0.25">
      <c r="A1312" s="77">
        <v>86</v>
      </c>
      <c r="B1312" s="70" t="s">
        <v>1345</v>
      </c>
      <c r="C1312" s="71"/>
      <c r="D1312" s="72"/>
    </row>
    <row r="1313" spans="1:4" ht="25.5" x14ac:dyDescent="0.25">
      <c r="A1313" s="73">
        <v>94231</v>
      </c>
      <c r="B1313" s="74" t="s">
        <v>1346</v>
      </c>
      <c r="C1313" s="75" t="s">
        <v>62</v>
      </c>
      <c r="D1313" s="76">
        <v>34.229999999999997</v>
      </c>
    </row>
    <row r="1314" spans="1:4" x14ac:dyDescent="0.25">
      <c r="A1314" s="77">
        <v>252</v>
      </c>
      <c r="B1314" s="70" t="s">
        <v>1347</v>
      </c>
      <c r="C1314" s="71"/>
      <c r="D1314" s="72"/>
    </row>
    <row r="1315" spans="1:4" ht="25.5" x14ac:dyDescent="0.25">
      <c r="A1315" s="73">
        <v>94449</v>
      </c>
      <c r="B1315" s="74" t="s">
        <v>1348</v>
      </c>
      <c r="C1315" s="75" t="s">
        <v>309</v>
      </c>
      <c r="D1315" s="76">
        <v>44.41</v>
      </c>
    </row>
    <row r="1316" spans="1:4" x14ac:dyDescent="0.25">
      <c r="A1316" s="77">
        <v>291</v>
      </c>
      <c r="B1316" s="70" t="s">
        <v>1349</v>
      </c>
      <c r="C1316" s="71"/>
      <c r="D1316" s="72"/>
    </row>
    <row r="1317" spans="1:4" ht="25.5" x14ac:dyDescent="0.25">
      <c r="A1317" s="73">
        <v>92255</v>
      </c>
      <c r="B1317" s="74" t="s">
        <v>1350</v>
      </c>
      <c r="C1317" s="75" t="s">
        <v>145</v>
      </c>
      <c r="D1317" s="76">
        <v>126.23</v>
      </c>
    </row>
    <row r="1318" spans="1:4" ht="25.5" x14ac:dyDescent="0.25">
      <c r="A1318" s="77">
        <v>92256</v>
      </c>
      <c r="B1318" s="70" t="s">
        <v>1351</v>
      </c>
      <c r="C1318" s="71" t="s">
        <v>145</v>
      </c>
      <c r="D1318" s="72">
        <v>154.30000000000001</v>
      </c>
    </row>
    <row r="1319" spans="1:4" ht="25.5" x14ac:dyDescent="0.25">
      <c r="A1319" s="73">
        <v>92257</v>
      </c>
      <c r="B1319" s="74" t="s">
        <v>1352</v>
      </c>
      <c r="C1319" s="75" t="s">
        <v>145</v>
      </c>
      <c r="D1319" s="76">
        <v>182.08</v>
      </c>
    </row>
    <row r="1320" spans="1:4" ht="25.5" x14ac:dyDescent="0.25">
      <c r="A1320" s="77">
        <v>92258</v>
      </c>
      <c r="B1320" s="70" t="s">
        <v>1353</v>
      </c>
      <c r="C1320" s="71" t="s">
        <v>145</v>
      </c>
      <c r="D1320" s="72">
        <v>226.77</v>
      </c>
    </row>
    <row r="1321" spans="1:4" ht="25.5" x14ac:dyDescent="0.25">
      <c r="A1321" s="73">
        <v>92568</v>
      </c>
      <c r="B1321" s="74" t="s">
        <v>1354</v>
      </c>
      <c r="C1321" s="75" t="s">
        <v>309</v>
      </c>
      <c r="D1321" s="76">
        <v>72.989999999999995</v>
      </c>
    </row>
    <row r="1322" spans="1:4" ht="25.5" x14ac:dyDescent="0.25">
      <c r="A1322" s="77">
        <v>92569</v>
      </c>
      <c r="B1322" s="70" t="s">
        <v>1355</v>
      </c>
      <c r="C1322" s="71" t="s">
        <v>309</v>
      </c>
      <c r="D1322" s="72">
        <v>40.43</v>
      </c>
    </row>
    <row r="1323" spans="1:4" ht="25.5" x14ac:dyDescent="0.25">
      <c r="A1323" s="73">
        <v>92570</v>
      </c>
      <c r="B1323" s="74" t="s">
        <v>1356</v>
      </c>
      <c r="C1323" s="75" t="s">
        <v>309</v>
      </c>
      <c r="D1323" s="76">
        <v>25.46</v>
      </c>
    </row>
    <row r="1324" spans="1:4" ht="25.5" x14ac:dyDescent="0.25">
      <c r="A1324" s="77">
        <v>92571</v>
      </c>
      <c r="B1324" s="70" t="s">
        <v>1357</v>
      </c>
      <c r="C1324" s="71" t="s">
        <v>309</v>
      </c>
      <c r="D1324" s="72">
        <v>78.39</v>
      </c>
    </row>
    <row r="1325" spans="1:4" ht="25.5" x14ac:dyDescent="0.25">
      <c r="A1325" s="73">
        <v>92572</v>
      </c>
      <c r="B1325" s="74" t="s">
        <v>1358</v>
      </c>
      <c r="C1325" s="75" t="s">
        <v>309</v>
      </c>
      <c r="D1325" s="76">
        <v>46.74</v>
      </c>
    </row>
    <row r="1326" spans="1:4" ht="38.25" x14ac:dyDescent="0.25">
      <c r="A1326" s="77">
        <v>92573</v>
      </c>
      <c r="B1326" s="70" t="s">
        <v>1359</v>
      </c>
      <c r="C1326" s="71" t="s">
        <v>309</v>
      </c>
      <c r="D1326" s="72">
        <v>27.76</v>
      </c>
    </row>
    <row r="1327" spans="1:4" ht="25.5" x14ac:dyDescent="0.25">
      <c r="A1327" s="73">
        <v>92574</v>
      </c>
      <c r="B1327" s="74" t="s">
        <v>1360</v>
      </c>
      <c r="C1327" s="75" t="s">
        <v>309</v>
      </c>
      <c r="D1327" s="76">
        <v>74.31</v>
      </c>
    </row>
    <row r="1328" spans="1:4" ht="25.5" x14ac:dyDescent="0.25">
      <c r="A1328" s="77">
        <v>92575</v>
      </c>
      <c r="B1328" s="70" t="s">
        <v>1361</v>
      </c>
      <c r="C1328" s="71" t="s">
        <v>309</v>
      </c>
      <c r="D1328" s="72">
        <v>37.03</v>
      </c>
    </row>
    <row r="1329" spans="1:4" ht="25.5" x14ac:dyDescent="0.25">
      <c r="A1329" s="73">
        <v>92576</v>
      </c>
      <c r="B1329" s="74" t="s">
        <v>1362</v>
      </c>
      <c r="C1329" s="75" t="s">
        <v>309</v>
      </c>
      <c r="D1329" s="76">
        <v>20.09</v>
      </c>
    </row>
    <row r="1330" spans="1:4" ht="25.5" x14ac:dyDescent="0.25">
      <c r="A1330" s="77">
        <v>92577</v>
      </c>
      <c r="B1330" s="70" t="s">
        <v>1363</v>
      </c>
      <c r="C1330" s="71" t="s">
        <v>309</v>
      </c>
      <c r="D1330" s="72">
        <v>79.900000000000006</v>
      </c>
    </row>
    <row r="1331" spans="1:4" ht="25.5" x14ac:dyDescent="0.25">
      <c r="A1331" s="73">
        <v>92578</v>
      </c>
      <c r="B1331" s="74" t="s">
        <v>1364</v>
      </c>
      <c r="C1331" s="75" t="s">
        <v>309</v>
      </c>
      <c r="D1331" s="76">
        <v>40.159999999999997</v>
      </c>
    </row>
    <row r="1332" spans="1:4" ht="25.5" x14ac:dyDescent="0.25">
      <c r="A1332" s="77">
        <v>92579</v>
      </c>
      <c r="B1332" s="70" t="s">
        <v>1365</v>
      </c>
      <c r="C1332" s="71" t="s">
        <v>309</v>
      </c>
      <c r="D1332" s="72">
        <v>21.93</v>
      </c>
    </row>
    <row r="1333" spans="1:4" ht="25.5" x14ac:dyDescent="0.25">
      <c r="A1333" s="73">
        <v>92580</v>
      </c>
      <c r="B1333" s="74" t="s">
        <v>1366</v>
      </c>
      <c r="C1333" s="75" t="s">
        <v>309</v>
      </c>
      <c r="D1333" s="76">
        <v>27.61</v>
      </c>
    </row>
    <row r="1334" spans="1:4" ht="25.5" x14ac:dyDescent="0.25">
      <c r="A1334" s="77">
        <v>92581</v>
      </c>
      <c r="B1334" s="70" t="s">
        <v>1367</v>
      </c>
      <c r="C1334" s="71" t="s">
        <v>309</v>
      </c>
      <c r="D1334" s="72">
        <v>28.69</v>
      </c>
    </row>
    <row r="1335" spans="1:4" ht="25.5" x14ac:dyDescent="0.25">
      <c r="A1335" s="73">
        <v>92582</v>
      </c>
      <c r="B1335" s="74" t="s">
        <v>1368</v>
      </c>
      <c r="C1335" s="75" t="s">
        <v>145</v>
      </c>
      <c r="D1335" s="76">
        <v>421.77</v>
      </c>
    </row>
    <row r="1336" spans="1:4" ht="25.5" x14ac:dyDescent="0.25">
      <c r="A1336" s="77">
        <v>92584</v>
      </c>
      <c r="B1336" s="70" t="s">
        <v>1369</v>
      </c>
      <c r="C1336" s="71" t="s">
        <v>145</v>
      </c>
      <c r="D1336" s="72">
        <v>489.63</v>
      </c>
    </row>
    <row r="1337" spans="1:4" ht="25.5" x14ac:dyDescent="0.25">
      <c r="A1337" s="73">
        <v>92586</v>
      </c>
      <c r="B1337" s="74" t="s">
        <v>1370</v>
      </c>
      <c r="C1337" s="75" t="s">
        <v>145</v>
      </c>
      <c r="D1337" s="76">
        <v>557.47</v>
      </c>
    </row>
    <row r="1338" spans="1:4" ht="25.5" x14ac:dyDescent="0.25">
      <c r="A1338" s="77">
        <v>92588</v>
      </c>
      <c r="B1338" s="70" t="s">
        <v>1371</v>
      </c>
      <c r="C1338" s="71" t="s">
        <v>145</v>
      </c>
      <c r="D1338" s="72">
        <v>704.31</v>
      </c>
    </row>
    <row r="1339" spans="1:4" ht="25.5" x14ac:dyDescent="0.25">
      <c r="A1339" s="73">
        <v>92590</v>
      </c>
      <c r="B1339" s="74" t="s">
        <v>1372</v>
      </c>
      <c r="C1339" s="75" t="s">
        <v>145</v>
      </c>
      <c r="D1339" s="76">
        <v>772.15</v>
      </c>
    </row>
    <row r="1340" spans="1:4" ht="25.5" x14ac:dyDescent="0.25">
      <c r="A1340" s="77">
        <v>92592</v>
      </c>
      <c r="B1340" s="70" t="s">
        <v>1373</v>
      </c>
      <c r="C1340" s="71" t="s">
        <v>145</v>
      </c>
      <c r="D1340" s="72">
        <v>867.78</v>
      </c>
    </row>
    <row r="1341" spans="1:4" ht="25.5" x14ac:dyDescent="0.25">
      <c r="A1341" s="73">
        <v>92593</v>
      </c>
      <c r="B1341" s="74" t="s">
        <v>1374</v>
      </c>
      <c r="C1341" s="75" t="s">
        <v>290</v>
      </c>
      <c r="D1341" s="76">
        <v>6.56</v>
      </c>
    </row>
    <row r="1342" spans="1:4" ht="25.5" x14ac:dyDescent="0.25">
      <c r="A1342" s="77">
        <v>92594</v>
      </c>
      <c r="B1342" s="70" t="s">
        <v>1375</v>
      </c>
      <c r="C1342" s="71" t="s">
        <v>145</v>
      </c>
      <c r="D1342" s="72">
        <v>1003.72</v>
      </c>
    </row>
    <row r="1343" spans="1:4" ht="25.5" x14ac:dyDescent="0.25">
      <c r="A1343" s="73">
        <v>92596</v>
      </c>
      <c r="B1343" s="74" t="s">
        <v>1376</v>
      </c>
      <c r="C1343" s="75" t="s">
        <v>145</v>
      </c>
      <c r="D1343" s="76">
        <v>1119.1600000000001</v>
      </c>
    </row>
    <row r="1344" spans="1:4" ht="25.5" x14ac:dyDescent="0.25">
      <c r="A1344" s="77">
        <v>92598</v>
      </c>
      <c r="B1344" s="70" t="s">
        <v>1377</v>
      </c>
      <c r="C1344" s="71" t="s">
        <v>145</v>
      </c>
      <c r="D1344" s="72">
        <v>1187.02</v>
      </c>
    </row>
    <row r="1345" spans="1:4" ht="25.5" x14ac:dyDescent="0.25">
      <c r="A1345" s="73">
        <v>92600</v>
      </c>
      <c r="B1345" s="74" t="s">
        <v>1378</v>
      </c>
      <c r="C1345" s="75" t="s">
        <v>145</v>
      </c>
      <c r="D1345" s="76">
        <v>1272.03</v>
      </c>
    </row>
    <row r="1346" spans="1:4" ht="25.5" x14ac:dyDescent="0.25">
      <c r="A1346" s="77">
        <v>92602</v>
      </c>
      <c r="B1346" s="70" t="s">
        <v>1379</v>
      </c>
      <c r="C1346" s="71" t="s">
        <v>145</v>
      </c>
      <c r="D1346" s="72">
        <v>421.77</v>
      </c>
    </row>
    <row r="1347" spans="1:4" ht="25.5" x14ac:dyDescent="0.25">
      <c r="A1347" s="73">
        <v>92604</v>
      </c>
      <c r="B1347" s="74" t="s">
        <v>1380</v>
      </c>
      <c r="C1347" s="75" t="s">
        <v>145</v>
      </c>
      <c r="D1347" s="76">
        <v>472.46</v>
      </c>
    </row>
    <row r="1348" spans="1:4" ht="25.5" x14ac:dyDescent="0.25">
      <c r="A1348" s="77">
        <v>92606</v>
      </c>
      <c r="B1348" s="70" t="s">
        <v>1381</v>
      </c>
      <c r="C1348" s="71" t="s">
        <v>145</v>
      </c>
      <c r="D1348" s="72">
        <v>540.30999999999995</v>
      </c>
    </row>
    <row r="1349" spans="1:4" ht="25.5" x14ac:dyDescent="0.25">
      <c r="A1349" s="73">
        <v>92608</v>
      </c>
      <c r="B1349" s="74" t="s">
        <v>1382</v>
      </c>
      <c r="C1349" s="75" t="s">
        <v>145</v>
      </c>
      <c r="D1349" s="76">
        <v>669.98</v>
      </c>
    </row>
    <row r="1350" spans="1:4" ht="25.5" x14ac:dyDescent="0.25">
      <c r="A1350" s="77">
        <v>92610</v>
      </c>
      <c r="B1350" s="70" t="s">
        <v>1383</v>
      </c>
      <c r="C1350" s="71" t="s">
        <v>145</v>
      </c>
      <c r="D1350" s="72">
        <v>737.82</v>
      </c>
    </row>
    <row r="1351" spans="1:4" ht="38.25" x14ac:dyDescent="0.25">
      <c r="A1351" s="73">
        <v>92612</v>
      </c>
      <c r="B1351" s="74" t="s">
        <v>1384</v>
      </c>
      <c r="C1351" s="75" t="s">
        <v>145</v>
      </c>
      <c r="D1351" s="76">
        <v>833.45</v>
      </c>
    </row>
    <row r="1352" spans="1:4" ht="25.5" x14ac:dyDescent="0.25">
      <c r="A1352" s="77">
        <v>92614</v>
      </c>
      <c r="B1352" s="70" t="s">
        <v>1385</v>
      </c>
      <c r="C1352" s="71" t="s">
        <v>145</v>
      </c>
      <c r="D1352" s="72">
        <v>935.06</v>
      </c>
    </row>
    <row r="1353" spans="1:4" ht="25.5" x14ac:dyDescent="0.25">
      <c r="A1353" s="73">
        <v>92616</v>
      </c>
      <c r="B1353" s="74" t="s">
        <v>1386</v>
      </c>
      <c r="C1353" s="75" t="s">
        <v>145</v>
      </c>
      <c r="D1353" s="76">
        <v>1067.67</v>
      </c>
    </row>
    <row r="1354" spans="1:4" ht="25.5" x14ac:dyDescent="0.25">
      <c r="A1354" s="77">
        <v>92618</v>
      </c>
      <c r="B1354" s="70" t="s">
        <v>1387</v>
      </c>
      <c r="C1354" s="71" t="s">
        <v>145</v>
      </c>
      <c r="D1354" s="72">
        <v>1135.52</v>
      </c>
    </row>
    <row r="1355" spans="1:4" ht="25.5" x14ac:dyDescent="0.25">
      <c r="A1355" s="73">
        <v>92620</v>
      </c>
      <c r="B1355" s="74" t="s">
        <v>1388</v>
      </c>
      <c r="C1355" s="75" t="s">
        <v>145</v>
      </c>
      <c r="D1355" s="76">
        <v>1203.3699999999999</v>
      </c>
    </row>
    <row r="1356" spans="1:4" x14ac:dyDescent="0.25">
      <c r="A1356" s="77">
        <v>10</v>
      </c>
      <c r="B1356" s="70" t="s">
        <v>1389</v>
      </c>
      <c r="C1356" s="71"/>
      <c r="D1356" s="72"/>
    </row>
    <row r="1357" spans="1:4" ht="25.5" x14ac:dyDescent="0.25">
      <c r="A1357" s="73">
        <v>357</v>
      </c>
      <c r="B1357" s="74" t="s">
        <v>1390</v>
      </c>
      <c r="C1357" s="75" t="s">
        <v>145</v>
      </c>
      <c r="D1357" s="76">
        <v>684.51</v>
      </c>
    </row>
    <row r="1358" spans="1:4" x14ac:dyDescent="0.25">
      <c r="A1358" s="77">
        <v>10</v>
      </c>
      <c r="B1358" s="70" t="s">
        <v>1389</v>
      </c>
      <c r="C1358" s="71"/>
      <c r="D1358" s="72"/>
    </row>
    <row r="1359" spans="1:4" ht="25.5" x14ac:dyDescent="0.25">
      <c r="A1359" s="73">
        <v>358</v>
      </c>
      <c r="B1359" s="74" t="s">
        <v>1391</v>
      </c>
      <c r="C1359" s="75" t="s">
        <v>145</v>
      </c>
      <c r="D1359" s="76">
        <v>932.02</v>
      </c>
    </row>
    <row r="1360" spans="1:4" x14ac:dyDescent="0.25">
      <c r="A1360" s="77">
        <v>10</v>
      </c>
      <c r="B1360" s="70" t="s">
        <v>1389</v>
      </c>
      <c r="C1360" s="71"/>
      <c r="D1360" s="72"/>
    </row>
    <row r="1361" spans="1:4" ht="25.5" x14ac:dyDescent="0.25">
      <c r="A1361" s="73">
        <v>359</v>
      </c>
      <c r="B1361" s="74" t="s">
        <v>1392</v>
      </c>
      <c r="C1361" s="75" t="s">
        <v>145</v>
      </c>
      <c r="D1361" s="76">
        <v>977.37</v>
      </c>
    </row>
    <row r="1362" spans="1:4" x14ac:dyDescent="0.25">
      <c r="A1362" s="77">
        <v>10</v>
      </c>
      <c r="B1362" s="70" t="s">
        <v>1389</v>
      </c>
      <c r="C1362" s="71"/>
      <c r="D1362" s="72"/>
    </row>
    <row r="1363" spans="1:4" ht="25.5" x14ac:dyDescent="0.25">
      <c r="A1363" s="73">
        <v>360</v>
      </c>
      <c r="B1363" s="74" t="s">
        <v>1393</v>
      </c>
      <c r="C1363" s="75" t="s">
        <v>145</v>
      </c>
      <c r="D1363" s="76">
        <v>1082.44</v>
      </c>
    </row>
    <row r="1364" spans="1:4" x14ac:dyDescent="0.25">
      <c r="A1364" s="77">
        <v>10</v>
      </c>
      <c r="B1364" s="70" t="s">
        <v>1389</v>
      </c>
      <c r="C1364" s="71"/>
      <c r="D1364" s="72"/>
    </row>
    <row r="1365" spans="1:4" ht="25.5" x14ac:dyDescent="0.25">
      <c r="A1365" s="73">
        <v>361</v>
      </c>
      <c r="B1365" s="74" t="s">
        <v>1394</v>
      </c>
      <c r="C1365" s="75" t="s">
        <v>145</v>
      </c>
      <c r="D1365" s="76">
        <v>1349.24</v>
      </c>
    </row>
    <row r="1366" spans="1:4" x14ac:dyDescent="0.25">
      <c r="A1366" s="77">
        <v>10</v>
      </c>
      <c r="B1366" s="70" t="s">
        <v>1389</v>
      </c>
      <c r="C1366" s="71"/>
      <c r="D1366" s="72"/>
    </row>
    <row r="1367" spans="1:4" ht="25.5" x14ac:dyDescent="0.25">
      <c r="A1367" s="73">
        <v>362</v>
      </c>
      <c r="B1367" s="74" t="s">
        <v>1395</v>
      </c>
      <c r="C1367" s="75" t="s">
        <v>145</v>
      </c>
      <c r="D1367" s="76">
        <v>1755.47</v>
      </c>
    </row>
    <row r="1368" spans="1:4" x14ac:dyDescent="0.25">
      <c r="A1368" s="77">
        <v>10</v>
      </c>
      <c r="B1368" s="70" t="s">
        <v>1389</v>
      </c>
      <c r="C1368" s="71"/>
      <c r="D1368" s="72"/>
    </row>
    <row r="1369" spans="1:4" ht="25.5" x14ac:dyDescent="0.25">
      <c r="A1369" s="73">
        <v>363</v>
      </c>
      <c r="B1369" s="74" t="s">
        <v>1396</v>
      </c>
      <c r="C1369" s="75" t="s">
        <v>145</v>
      </c>
      <c r="D1369" s="76">
        <v>1822.37</v>
      </c>
    </row>
    <row r="1370" spans="1:4" x14ac:dyDescent="0.25">
      <c r="A1370" s="77">
        <v>10</v>
      </c>
      <c r="B1370" s="70" t="s">
        <v>1389</v>
      </c>
      <c r="C1370" s="71"/>
      <c r="D1370" s="72"/>
    </row>
    <row r="1371" spans="1:4" ht="25.5" x14ac:dyDescent="0.25">
      <c r="A1371" s="73">
        <v>364</v>
      </c>
      <c r="B1371" s="74" t="s">
        <v>1397</v>
      </c>
      <c r="C1371" s="75" t="s">
        <v>145</v>
      </c>
      <c r="D1371" s="76">
        <v>1986.53</v>
      </c>
    </row>
    <row r="1372" spans="1:4" x14ac:dyDescent="0.25">
      <c r="A1372" s="77">
        <v>10</v>
      </c>
      <c r="B1372" s="70" t="s">
        <v>1389</v>
      </c>
      <c r="C1372" s="71"/>
      <c r="D1372" s="72"/>
    </row>
    <row r="1373" spans="1:4" ht="25.5" x14ac:dyDescent="0.25">
      <c r="A1373" s="73">
        <v>365</v>
      </c>
      <c r="B1373" s="74" t="s">
        <v>1398</v>
      </c>
      <c r="C1373" s="75" t="s">
        <v>145</v>
      </c>
      <c r="D1373" s="76">
        <v>2291.11</v>
      </c>
    </row>
    <row r="1374" spans="1:4" x14ac:dyDescent="0.25">
      <c r="A1374" s="77">
        <v>10</v>
      </c>
      <c r="B1374" s="70" t="s">
        <v>1389</v>
      </c>
      <c r="C1374" s="71"/>
      <c r="D1374" s="72"/>
    </row>
    <row r="1375" spans="1:4" ht="25.5" x14ac:dyDescent="0.25">
      <c r="A1375" s="73">
        <v>366</v>
      </c>
      <c r="B1375" s="74" t="s">
        <v>1399</v>
      </c>
      <c r="C1375" s="75" t="s">
        <v>145</v>
      </c>
      <c r="D1375" s="76">
        <v>2449.65</v>
      </c>
    </row>
    <row r="1376" spans="1:4" x14ac:dyDescent="0.25">
      <c r="A1376" s="77">
        <v>10</v>
      </c>
      <c r="B1376" s="70" t="s">
        <v>1389</v>
      </c>
      <c r="C1376" s="71"/>
      <c r="D1376" s="72"/>
    </row>
    <row r="1377" spans="1:4" ht="38.25" x14ac:dyDescent="0.25">
      <c r="A1377" s="73">
        <v>367</v>
      </c>
      <c r="B1377" s="74" t="s">
        <v>1400</v>
      </c>
      <c r="C1377" s="75" t="s">
        <v>145</v>
      </c>
      <c r="D1377" s="76">
        <v>667.08</v>
      </c>
    </row>
    <row r="1378" spans="1:4" x14ac:dyDescent="0.25">
      <c r="A1378" s="77">
        <v>10</v>
      </c>
      <c r="B1378" s="70" t="s">
        <v>1389</v>
      </c>
      <c r="C1378" s="71"/>
      <c r="D1378" s="72"/>
    </row>
    <row r="1379" spans="1:4" ht="38.25" x14ac:dyDescent="0.25">
      <c r="A1379" s="73">
        <v>368</v>
      </c>
      <c r="B1379" s="74" t="s">
        <v>1401</v>
      </c>
      <c r="C1379" s="75" t="s">
        <v>145</v>
      </c>
      <c r="D1379" s="76">
        <v>909.68</v>
      </c>
    </row>
    <row r="1380" spans="1:4" x14ac:dyDescent="0.25">
      <c r="A1380" s="77">
        <v>10</v>
      </c>
      <c r="B1380" s="70" t="s">
        <v>1389</v>
      </c>
      <c r="C1380" s="71"/>
      <c r="D1380" s="72"/>
    </row>
    <row r="1381" spans="1:4" ht="38.25" x14ac:dyDescent="0.25">
      <c r="A1381" s="73">
        <v>369</v>
      </c>
      <c r="B1381" s="74" t="s">
        <v>1402</v>
      </c>
      <c r="C1381" s="75" t="s">
        <v>145</v>
      </c>
      <c r="D1381" s="76">
        <v>955.03</v>
      </c>
    </row>
    <row r="1382" spans="1:4" x14ac:dyDescent="0.25">
      <c r="A1382" s="77">
        <v>10</v>
      </c>
      <c r="B1382" s="70" t="s">
        <v>1389</v>
      </c>
      <c r="C1382" s="71"/>
      <c r="D1382" s="72"/>
    </row>
    <row r="1383" spans="1:4" ht="38.25" x14ac:dyDescent="0.25">
      <c r="A1383" s="73">
        <v>370</v>
      </c>
      <c r="B1383" s="74" t="s">
        <v>1403</v>
      </c>
      <c r="C1383" s="75" t="s">
        <v>145</v>
      </c>
      <c r="D1383" s="76">
        <v>1125.8599999999999</v>
      </c>
    </row>
    <row r="1384" spans="1:4" x14ac:dyDescent="0.25">
      <c r="A1384" s="77">
        <v>10</v>
      </c>
      <c r="B1384" s="70" t="s">
        <v>1389</v>
      </c>
      <c r="C1384" s="71"/>
      <c r="D1384" s="72"/>
    </row>
    <row r="1385" spans="1:4" ht="38.25" x14ac:dyDescent="0.25">
      <c r="A1385" s="73">
        <v>371</v>
      </c>
      <c r="B1385" s="74" t="s">
        <v>1404</v>
      </c>
      <c r="C1385" s="75" t="s">
        <v>145</v>
      </c>
      <c r="D1385" s="76">
        <v>1288.97</v>
      </c>
    </row>
    <row r="1386" spans="1:4" x14ac:dyDescent="0.25">
      <c r="A1386" s="77">
        <v>10</v>
      </c>
      <c r="B1386" s="70" t="s">
        <v>1389</v>
      </c>
      <c r="C1386" s="71"/>
      <c r="D1386" s="72"/>
    </row>
    <row r="1387" spans="1:4" ht="38.25" x14ac:dyDescent="0.25">
      <c r="A1387" s="73">
        <v>372</v>
      </c>
      <c r="B1387" s="74" t="s">
        <v>1405</v>
      </c>
      <c r="C1387" s="75" t="s">
        <v>145</v>
      </c>
      <c r="D1387" s="76">
        <v>1659.13</v>
      </c>
    </row>
    <row r="1388" spans="1:4" x14ac:dyDescent="0.25">
      <c r="A1388" s="77">
        <v>10</v>
      </c>
      <c r="B1388" s="70" t="s">
        <v>1389</v>
      </c>
      <c r="C1388" s="71"/>
      <c r="D1388" s="72"/>
    </row>
    <row r="1389" spans="1:4" ht="38.25" x14ac:dyDescent="0.25">
      <c r="A1389" s="73">
        <v>373</v>
      </c>
      <c r="B1389" s="74" t="s">
        <v>1406</v>
      </c>
      <c r="C1389" s="75" t="s">
        <v>145</v>
      </c>
      <c r="D1389" s="76">
        <v>1714.79</v>
      </c>
    </row>
    <row r="1390" spans="1:4" x14ac:dyDescent="0.25">
      <c r="A1390" s="77">
        <v>10</v>
      </c>
      <c r="B1390" s="70" t="s">
        <v>1389</v>
      </c>
      <c r="C1390" s="71"/>
      <c r="D1390" s="72"/>
    </row>
    <row r="1391" spans="1:4" ht="38.25" x14ac:dyDescent="0.25">
      <c r="A1391" s="73">
        <v>374</v>
      </c>
      <c r="B1391" s="74" t="s">
        <v>1407</v>
      </c>
      <c r="C1391" s="75" t="s">
        <v>145</v>
      </c>
      <c r="D1391" s="76">
        <v>1842.09</v>
      </c>
    </row>
    <row r="1392" spans="1:4" x14ac:dyDescent="0.25">
      <c r="A1392" s="77">
        <v>10</v>
      </c>
      <c r="B1392" s="70" t="s">
        <v>1389</v>
      </c>
      <c r="C1392" s="71"/>
      <c r="D1392" s="72"/>
    </row>
    <row r="1393" spans="1:4" ht="38.25" x14ac:dyDescent="0.25">
      <c r="A1393" s="73">
        <v>375</v>
      </c>
      <c r="B1393" s="74" t="s">
        <v>1408</v>
      </c>
      <c r="C1393" s="75" t="s">
        <v>145</v>
      </c>
      <c r="D1393" s="76">
        <v>2081.3000000000002</v>
      </c>
    </row>
    <row r="1394" spans="1:4" x14ac:dyDescent="0.25">
      <c r="A1394" s="77">
        <v>10</v>
      </c>
      <c r="B1394" s="70" t="s">
        <v>1389</v>
      </c>
      <c r="C1394" s="71"/>
      <c r="D1394" s="72"/>
    </row>
    <row r="1395" spans="1:4" ht="38.25" x14ac:dyDescent="0.25">
      <c r="A1395" s="73">
        <v>376</v>
      </c>
      <c r="B1395" s="74" t="s">
        <v>1409</v>
      </c>
      <c r="C1395" s="75" t="s">
        <v>145</v>
      </c>
      <c r="D1395" s="76">
        <v>2021.84</v>
      </c>
    </row>
    <row r="1396" spans="1:4" x14ac:dyDescent="0.25">
      <c r="A1396" s="77">
        <v>10</v>
      </c>
      <c r="B1396" s="70" t="s">
        <v>1410</v>
      </c>
      <c r="C1396" s="71"/>
      <c r="D1396" s="72"/>
    </row>
    <row r="1397" spans="1:4" ht="25.5" x14ac:dyDescent="0.25">
      <c r="A1397" s="73">
        <v>377</v>
      </c>
      <c r="B1397" s="74" t="s">
        <v>1411</v>
      </c>
      <c r="C1397" s="75" t="s">
        <v>290</v>
      </c>
      <c r="D1397" s="76">
        <v>6.89</v>
      </c>
    </row>
    <row r="1398" spans="1:4" x14ac:dyDescent="0.25">
      <c r="A1398" s="77">
        <v>10</v>
      </c>
      <c r="B1398" s="70" t="s">
        <v>1410</v>
      </c>
      <c r="C1398" s="71"/>
      <c r="D1398" s="72"/>
    </row>
    <row r="1399" spans="1:4" ht="25.5" x14ac:dyDescent="0.25">
      <c r="A1399" s="73">
        <v>378</v>
      </c>
      <c r="B1399" s="74" t="s">
        <v>1412</v>
      </c>
      <c r="C1399" s="75" t="s">
        <v>290</v>
      </c>
      <c r="D1399" s="76">
        <v>6.33</v>
      </c>
    </row>
    <row r="1400" spans="1:4" x14ac:dyDescent="0.25">
      <c r="A1400" s="77">
        <v>10</v>
      </c>
      <c r="B1400" s="70" t="s">
        <v>1273</v>
      </c>
      <c r="C1400" s="71"/>
      <c r="D1400" s="72"/>
    </row>
    <row r="1401" spans="1:4" ht="38.25" x14ac:dyDescent="0.25">
      <c r="A1401" s="73">
        <v>382</v>
      </c>
      <c r="B1401" s="74" t="s">
        <v>1413</v>
      </c>
      <c r="C1401" s="75" t="s">
        <v>309</v>
      </c>
      <c r="D1401" s="76">
        <v>15.54</v>
      </c>
    </row>
    <row r="1402" spans="1:4" x14ac:dyDescent="0.25">
      <c r="A1402" s="77">
        <v>302</v>
      </c>
      <c r="B1402" s="70" t="s">
        <v>1414</v>
      </c>
      <c r="C1402" s="71"/>
      <c r="D1402" s="72"/>
    </row>
    <row r="1403" spans="1:4" ht="25.5" x14ac:dyDescent="0.25">
      <c r="A1403" s="73">
        <v>94444</v>
      </c>
      <c r="B1403" s="74" t="s">
        <v>1415</v>
      </c>
      <c r="C1403" s="75" t="s">
        <v>309</v>
      </c>
      <c r="D1403" s="76">
        <v>700.97</v>
      </c>
    </row>
    <row r="1404" spans="1:4" x14ac:dyDescent="0.25">
      <c r="A1404" s="69" t="s">
        <v>1416</v>
      </c>
      <c r="B1404" s="70" t="s">
        <v>1417</v>
      </c>
      <c r="C1404" s="71"/>
      <c r="D1404" s="72"/>
    </row>
    <row r="1405" spans="1:4" x14ac:dyDescent="0.25">
      <c r="A1405" s="73">
        <v>28</v>
      </c>
      <c r="B1405" s="74" t="s">
        <v>1418</v>
      </c>
      <c r="C1405" s="75"/>
      <c r="D1405" s="76"/>
    </row>
    <row r="1406" spans="1:4" x14ac:dyDescent="0.25">
      <c r="A1406" s="77">
        <v>73816</v>
      </c>
      <c r="B1406" s="70" t="s">
        <v>1419</v>
      </c>
      <c r="C1406" s="71"/>
      <c r="D1406" s="72"/>
    </row>
    <row r="1407" spans="1:4" x14ac:dyDescent="0.25">
      <c r="A1407" s="78" t="s">
        <v>1420</v>
      </c>
      <c r="B1407" s="74" t="s">
        <v>1421</v>
      </c>
      <c r="C1407" s="75" t="s">
        <v>62</v>
      </c>
      <c r="D1407" s="76">
        <v>25.42</v>
      </c>
    </row>
    <row r="1408" spans="1:4" x14ac:dyDescent="0.25">
      <c r="A1408" s="77">
        <v>73881</v>
      </c>
      <c r="B1408" s="70" t="s">
        <v>1422</v>
      </c>
      <c r="C1408" s="71"/>
      <c r="D1408" s="72"/>
    </row>
    <row r="1409" spans="1:4" x14ac:dyDescent="0.25">
      <c r="A1409" s="78" t="s">
        <v>1423</v>
      </c>
      <c r="B1409" s="74" t="s">
        <v>1424</v>
      </c>
      <c r="C1409" s="75" t="s">
        <v>309</v>
      </c>
      <c r="D1409" s="76">
        <v>6.92</v>
      </c>
    </row>
    <row r="1410" spans="1:4" x14ac:dyDescent="0.25">
      <c r="A1410" s="69" t="s">
        <v>1425</v>
      </c>
      <c r="B1410" s="70" t="s">
        <v>1426</v>
      </c>
      <c r="C1410" s="71" t="s">
        <v>309</v>
      </c>
      <c r="D1410" s="72">
        <v>13.61</v>
      </c>
    </row>
    <row r="1411" spans="1:4" x14ac:dyDescent="0.25">
      <c r="A1411" s="73">
        <v>73883</v>
      </c>
      <c r="B1411" s="74" t="s">
        <v>1427</v>
      </c>
      <c r="C1411" s="75"/>
      <c r="D1411" s="76"/>
    </row>
    <row r="1412" spans="1:4" x14ac:dyDescent="0.25">
      <c r="A1412" s="69" t="s">
        <v>1428</v>
      </c>
      <c r="B1412" s="70" t="s">
        <v>1429</v>
      </c>
      <c r="C1412" s="71" t="s">
        <v>1430</v>
      </c>
      <c r="D1412" s="72">
        <v>102.59</v>
      </c>
    </row>
    <row r="1413" spans="1:4" x14ac:dyDescent="0.25">
      <c r="A1413" s="78" t="s">
        <v>1431</v>
      </c>
      <c r="B1413" s="74" t="s">
        <v>1432</v>
      </c>
      <c r="C1413" s="75" t="s">
        <v>1430</v>
      </c>
      <c r="D1413" s="76">
        <v>101.38</v>
      </c>
    </row>
    <row r="1414" spans="1:4" x14ac:dyDescent="0.25">
      <c r="A1414" s="69" t="s">
        <v>1433</v>
      </c>
      <c r="B1414" s="70" t="s">
        <v>1434</v>
      </c>
      <c r="C1414" s="71" t="s">
        <v>1430</v>
      </c>
      <c r="D1414" s="72">
        <v>62.7</v>
      </c>
    </row>
    <row r="1415" spans="1:4" x14ac:dyDescent="0.25">
      <c r="A1415" s="73">
        <v>73969</v>
      </c>
      <c r="B1415" s="74" t="s">
        <v>1435</v>
      </c>
      <c r="C1415" s="75"/>
      <c r="D1415" s="76"/>
    </row>
    <row r="1416" spans="1:4" ht="25.5" x14ac:dyDescent="0.25">
      <c r="A1416" s="69" t="s">
        <v>1436</v>
      </c>
      <c r="B1416" s="70" t="s">
        <v>1437</v>
      </c>
      <c r="C1416" s="71" t="s">
        <v>62</v>
      </c>
      <c r="D1416" s="72">
        <v>65.16</v>
      </c>
    </row>
    <row r="1417" spans="1:4" x14ac:dyDescent="0.25">
      <c r="A1417" s="73">
        <v>74017</v>
      </c>
      <c r="B1417" s="74" t="s">
        <v>1438</v>
      </c>
      <c r="C1417" s="75"/>
      <c r="D1417" s="76"/>
    </row>
    <row r="1418" spans="1:4" ht="25.5" x14ac:dyDescent="0.25">
      <c r="A1418" s="69" t="s">
        <v>1439</v>
      </c>
      <c r="B1418" s="70" t="s">
        <v>1440</v>
      </c>
      <c r="C1418" s="71" t="s">
        <v>62</v>
      </c>
      <c r="D1418" s="72">
        <v>46.69</v>
      </c>
    </row>
    <row r="1419" spans="1:4" ht="25.5" x14ac:dyDescent="0.25">
      <c r="A1419" s="78" t="s">
        <v>1441</v>
      </c>
      <c r="B1419" s="74" t="s">
        <v>1442</v>
      </c>
      <c r="C1419" s="75" t="s">
        <v>62</v>
      </c>
      <c r="D1419" s="76">
        <v>61.02</v>
      </c>
    </row>
    <row r="1420" spans="1:4" x14ac:dyDescent="0.25">
      <c r="A1420" s="77">
        <v>75029</v>
      </c>
      <c r="B1420" s="70" t="s">
        <v>1443</v>
      </c>
      <c r="C1420" s="71"/>
      <c r="D1420" s="72"/>
    </row>
    <row r="1421" spans="1:4" x14ac:dyDescent="0.25">
      <c r="A1421" s="78" t="s">
        <v>1444</v>
      </c>
      <c r="B1421" s="74" t="s">
        <v>1445</v>
      </c>
      <c r="C1421" s="75" t="s">
        <v>62</v>
      </c>
      <c r="D1421" s="76">
        <v>38.130000000000003</v>
      </c>
    </row>
    <row r="1422" spans="1:4" x14ac:dyDescent="0.25">
      <c r="A1422" s="77">
        <v>83651</v>
      </c>
      <c r="B1422" s="70" t="s">
        <v>1446</v>
      </c>
      <c r="C1422" s="71" t="s">
        <v>62</v>
      </c>
      <c r="D1422" s="72">
        <v>31.04</v>
      </c>
    </row>
    <row r="1423" spans="1:4" ht="25.5" x14ac:dyDescent="0.25">
      <c r="A1423" s="73">
        <v>83658</v>
      </c>
      <c r="B1423" s="74" t="s">
        <v>1447</v>
      </c>
      <c r="C1423" s="75" t="s">
        <v>62</v>
      </c>
      <c r="D1423" s="76">
        <v>155.47999999999999</v>
      </c>
    </row>
    <row r="1424" spans="1:4" x14ac:dyDescent="0.25">
      <c r="A1424" s="77">
        <v>83661</v>
      </c>
      <c r="B1424" s="70" t="s">
        <v>1448</v>
      </c>
      <c r="C1424" s="71" t="s">
        <v>62</v>
      </c>
      <c r="D1424" s="72">
        <v>99.91</v>
      </c>
    </row>
    <row r="1425" spans="1:4" x14ac:dyDescent="0.25">
      <c r="A1425" s="73">
        <v>83662</v>
      </c>
      <c r="B1425" s="74" t="s">
        <v>1449</v>
      </c>
      <c r="C1425" s="75" t="s">
        <v>1430</v>
      </c>
      <c r="D1425" s="76">
        <v>93.41</v>
      </c>
    </row>
    <row r="1426" spans="1:4" ht="25.5" x14ac:dyDescent="0.25">
      <c r="A1426" s="77">
        <v>83664</v>
      </c>
      <c r="B1426" s="70" t="s">
        <v>1450</v>
      </c>
      <c r="C1426" s="71" t="s">
        <v>62</v>
      </c>
      <c r="D1426" s="72">
        <v>58.95</v>
      </c>
    </row>
    <row r="1427" spans="1:4" x14ac:dyDescent="0.25">
      <c r="A1427" s="73">
        <v>83670</v>
      </c>
      <c r="B1427" s="74" t="s">
        <v>1451</v>
      </c>
      <c r="C1427" s="75" t="s">
        <v>62</v>
      </c>
      <c r="D1427" s="76">
        <v>43.85</v>
      </c>
    </row>
    <row r="1428" spans="1:4" x14ac:dyDescent="0.25">
      <c r="A1428" s="77">
        <v>83671</v>
      </c>
      <c r="B1428" s="70" t="s">
        <v>1452</v>
      </c>
      <c r="C1428" s="71" t="s">
        <v>62</v>
      </c>
      <c r="D1428" s="72">
        <v>47.05</v>
      </c>
    </row>
    <row r="1429" spans="1:4" x14ac:dyDescent="0.25">
      <c r="A1429" s="73">
        <v>83679</v>
      </c>
      <c r="B1429" s="74" t="s">
        <v>1453</v>
      </c>
      <c r="C1429" s="75" t="s">
        <v>62</v>
      </c>
      <c r="D1429" s="76">
        <v>12.96</v>
      </c>
    </row>
    <row r="1430" spans="1:4" x14ac:dyDescent="0.25">
      <c r="A1430" s="77">
        <v>83680</v>
      </c>
      <c r="B1430" s="70" t="s">
        <v>1454</v>
      </c>
      <c r="C1430" s="71" t="s">
        <v>62</v>
      </c>
      <c r="D1430" s="72">
        <v>15.58</v>
      </c>
    </row>
    <row r="1431" spans="1:4" x14ac:dyDescent="0.25">
      <c r="A1431" s="73">
        <v>83681</v>
      </c>
      <c r="B1431" s="74" t="s">
        <v>1455</v>
      </c>
      <c r="C1431" s="75" t="s">
        <v>62</v>
      </c>
      <c r="D1431" s="76">
        <v>16.77</v>
      </c>
    </row>
    <row r="1432" spans="1:4" x14ac:dyDescent="0.25">
      <c r="A1432" s="77">
        <v>31</v>
      </c>
      <c r="B1432" s="70" t="s">
        <v>1456</v>
      </c>
      <c r="C1432" s="71"/>
      <c r="D1432" s="72"/>
    </row>
    <row r="1433" spans="1:4" ht="38.25" x14ac:dyDescent="0.25">
      <c r="A1433" s="73">
        <v>92743</v>
      </c>
      <c r="B1433" s="74" t="s">
        <v>1457</v>
      </c>
      <c r="C1433" s="75" t="s">
        <v>1430</v>
      </c>
      <c r="D1433" s="76">
        <v>482.22</v>
      </c>
    </row>
    <row r="1434" spans="1:4" ht="38.25" x14ac:dyDescent="0.25">
      <c r="A1434" s="77">
        <v>92744</v>
      </c>
      <c r="B1434" s="70" t="s">
        <v>1458</v>
      </c>
      <c r="C1434" s="71" t="s">
        <v>1430</v>
      </c>
      <c r="D1434" s="72">
        <v>473.71</v>
      </c>
    </row>
    <row r="1435" spans="1:4" ht="38.25" x14ac:dyDescent="0.25">
      <c r="A1435" s="73">
        <v>92745</v>
      </c>
      <c r="B1435" s="74" t="s">
        <v>1459</v>
      </c>
      <c r="C1435" s="75" t="s">
        <v>1430</v>
      </c>
      <c r="D1435" s="76">
        <v>600.77</v>
      </c>
    </row>
    <row r="1436" spans="1:4" ht="38.25" x14ac:dyDescent="0.25">
      <c r="A1436" s="77">
        <v>92746</v>
      </c>
      <c r="B1436" s="70" t="s">
        <v>1460</v>
      </c>
      <c r="C1436" s="71" t="s">
        <v>1430</v>
      </c>
      <c r="D1436" s="72">
        <v>559.85</v>
      </c>
    </row>
    <row r="1437" spans="1:4" ht="38.25" x14ac:dyDescent="0.25">
      <c r="A1437" s="73">
        <v>92747</v>
      </c>
      <c r="B1437" s="74" t="s">
        <v>1461</v>
      </c>
      <c r="C1437" s="75" t="s">
        <v>1430</v>
      </c>
      <c r="D1437" s="76">
        <v>667.69</v>
      </c>
    </row>
    <row r="1438" spans="1:4" ht="38.25" x14ac:dyDescent="0.25">
      <c r="A1438" s="77">
        <v>92748</v>
      </c>
      <c r="B1438" s="70" t="s">
        <v>1462</v>
      </c>
      <c r="C1438" s="71" t="s">
        <v>1430</v>
      </c>
      <c r="D1438" s="72">
        <v>608.6</v>
      </c>
    </row>
    <row r="1439" spans="1:4" ht="25.5" x14ac:dyDescent="0.25">
      <c r="A1439" s="73">
        <v>92749</v>
      </c>
      <c r="B1439" s="74" t="s">
        <v>1463</v>
      </c>
      <c r="C1439" s="75" t="s">
        <v>1430</v>
      </c>
      <c r="D1439" s="76">
        <v>703.58</v>
      </c>
    </row>
    <row r="1440" spans="1:4" ht="25.5" x14ac:dyDescent="0.25">
      <c r="A1440" s="77">
        <v>92750</v>
      </c>
      <c r="B1440" s="70" t="s">
        <v>1464</v>
      </c>
      <c r="C1440" s="71" t="s">
        <v>1430</v>
      </c>
      <c r="D1440" s="72">
        <v>1222.8399999999999</v>
      </c>
    </row>
    <row r="1441" spans="1:4" ht="25.5" x14ac:dyDescent="0.25">
      <c r="A1441" s="73">
        <v>92751</v>
      </c>
      <c r="B1441" s="74" t="s">
        <v>1465</v>
      </c>
      <c r="C1441" s="75" t="s">
        <v>1430</v>
      </c>
      <c r="D1441" s="76">
        <v>1524.39</v>
      </c>
    </row>
    <row r="1442" spans="1:4" ht="25.5" x14ac:dyDescent="0.25">
      <c r="A1442" s="77">
        <v>92752</v>
      </c>
      <c r="B1442" s="70" t="s">
        <v>1466</v>
      </c>
      <c r="C1442" s="71" t="s">
        <v>1430</v>
      </c>
      <c r="D1442" s="72">
        <v>1824.92</v>
      </c>
    </row>
    <row r="1443" spans="1:4" ht="38.25" x14ac:dyDescent="0.25">
      <c r="A1443" s="73">
        <v>92753</v>
      </c>
      <c r="B1443" s="74" t="s">
        <v>1467</v>
      </c>
      <c r="C1443" s="75" t="s">
        <v>1430</v>
      </c>
      <c r="D1443" s="76">
        <v>466.28</v>
      </c>
    </row>
    <row r="1444" spans="1:4" ht="38.25" x14ac:dyDescent="0.25">
      <c r="A1444" s="77">
        <v>92754</v>
      </c>
      <c r="B1444" s="70" t="s">
        <v>1468</v>
      </c>
      <c r="C1444" s="71" t="s">
        <v>1430</v>
      </c>
      <c r="D1444" s="72">
        <v>425.64</v>
      </c>
    </row>
    <row r="1445" spans="1:4" ht="25.5" x14ac:dyDescent="0.25">
      <c r="A1445" s="73">
        <v>92755</v>
      </c>
      <c r="B1445" s="74" t="s">
        <v>1469</v>
      </c>
      <c r="C1445" s="75" t="s">
        <v>309</v>
      </c>
      <c r="D1445" s="76">
        <v>178.9</v>
      </c>
    </row>
    <row r="1446" spans="1:4" ht="25.5" x14ac:dyDescent="0.25">
      <c r="A1446" s="77">
        <v>92756</v>
      </c>
      <c r="B1446" s="70" t="s">
        <v>1470</v>
      </c>
      <c r="C1446" s="71" t="s">
        <v>309</v>
      </c>
      <c r="D1446" s="72">
        <v>202.14</v>
      </c>
    </row>
    <row r="1447" spans="1:4" ht="25.5" x14ac:dyDescent="0.25">
      <c r="A1447" s="73">
        <v>92757</v>
      </c>
      <c r="B1447" s="74" t="s">
        <v>1471</v>
      </c>
      <c r="C1447" s="75" t="s">
        <v>309</v>
      </c>
      <c r="D1447" s="76">
        <v>230.42</v>
      </c>
    </row>
    <row r="1448" spans="1:4" ht="25.5" x14ac:dyDescent="0.25">
      <c r="A1448" s="77">
        <v>92758</v>
      </c>
      <c r="B1448" s="70" t="s">
        <v>1472</v>
      </c>
      <c r="C1448" s="71" t="s">
        <v>1430</v>
      </c>
      <c r="D1448" s="72">
        <v>563.53</v>
      </c>
    </row>
    <row r="1449" spans="1:4" x14ac:dyDescent="0.25">
      <c r="A1449" s="73">
        <v>32</v>
      </c>
      <c r="B1449" s="74" t="s">
        <v>1473</v>
      </c>
      <c r="C1449" s="75"/>
      <c r="D1449" s="76"/>
    </row>
    <row r="1450" spans="1:4" ht="38.25" x14ac:dyDescent="0.25">
      <c r="A1450" s="77">
        <v>91069</v>
      </c>
      <c r="B1450" s="70" t="s">
        <v>1474</v>
      </c>
      <c r="C1450" s="71" t="s">
        <v>309</v>
      </c>
      <c r="D1450" s="72">
        <v>81.680000000000007</v>
      </c>
    </row>
    <row r="1451" spans="1:4" ht="38.25" x14ac:dyDescent="0.25">
      <c r="A1451" s="73">
        <v>91070</v>
      </c>
      <c r="B1451" s="74" t="s">
        <v>1475</v>
      </c>
      <c r="C1451" s="75" t="s">
        <v>309</v>
      </c>
      <c r="D1451" s="76">
        <v>90.74</v>
      </c>
    </row>
    <row r="1452" spans="1:4" ht="38.25" x14ac:dyDescent="0.25">
      <c r="A1452" s="77">
        <v>91071</v>
      </c>
      <c r="B1452" s="70" t="s">
        <v>1476</v>
      </c>
      <c r="C1452" s="71" t="s">
        <v>309</v>
      </c>
      <c r="D1452" s="72">
        <v>111.81</v>
      </c>
    </row>
    <row r="1453" spans="1:4" ht="38.25" x14ac:dyDescent="0.25">
      <c r="A1453" s="73">
        <v>91072</v>
      </c>
      <c r="B1453" s="74" t="s">
        <v>1477</v>
      </c>
      <c r="C1453" s="75" t="s">
        <v>309</v>
      </c>
      <c r="D1453" s="76">
        <v>120.83</v>
      </c>
    </row>
    <row r="1454" spans="1:4" ht="38.25" x14ac:dyDescent="0.25">
      <c r="A1454" s="77">
        <v>91073</v>
      </c>
      <c r="B1454" s="70" t="s">
        <v>1478</v>
      </c>
      <c r="C1454" s="71" t="s">
        <v>309</v>
      </c>
      <c r="D1454" s="72">
        <v>92.28</v>
      </c>
    </row>
    <row r="1455" spans="1:4" ht="38.25" x14ac:dyDescent="0.25">
      <c r="A1455" s="73">
        <v>91074</v>
      </c>
      <c r="B1455" s="74" t="s">
        <v>1479</v>
      </c>
      <c r="C1455" s="75" t="s">
        <v>309</v>
      </c>
      <c r="D1455" s="76">
        <v>102.45</v>
      </c>
    </row>
    <row r="1456" spans="1:4" ht="38.25" x14ac:dyDescent="0.25">
      <c r="A1456" s="77">
        <v>91075</v>
      </c>
      <c r="B1456" s="70" t="s">
        <v>1480</v>
      </c>
      <c r="C1456" s="71" t="s">
        <v>309</v>
      </c>
      <c r="D1456" s="72">
        <v>124.2</v>
      </c>
    </row>
    <row r="1457" spans="1:4" ht="38.25" x14ac:dyDescent="0.25">
      <c r="A1457" s="73">
        <v>91076</v>
      </c>
      <c r="B1457" s="74" t="s">
        <v>1481</v>
      </c>
      <c r="C1457" s="75" t="s">
        <v>309</v>
      </c>
      <c r="D1457" s="76">
        <v>134.38</v>
      </c>
    </row>
    <row r="1458" spans="1:4" ht="38.25" x14ac:dyDescent="0.25">
      <c r="A1458" s="77">
        <v>91077</v>
      </c>
      <c r="B1458" s="70" t="s">
        <v>1482</v>
      </c>
      <c r="C1458" s="71" t="s">
        <v>309</v>
      </c>
      <c r="D1458" s="72">
        <v>87.27</v>
      </c>
    </row>
    <row r="1459" spans="1:4" ht="38.25" x14ac:dyDescent="0.25">
      <c r="A1459" s="73">
        <v>91078</v>
      </c>
      <c r="B1459" s="74" t="s">
        <v>1483</v>
      </c>
      <c r="C1459" s="75" t="s">
        <v>309</v>
      </c>
      <c r="D1459" s="76">
        <v>102.37</v>
      </c>
    </row>
    <row r="1460" spans="1:4" ht="38.25" x14ac:dyDescent="0.25">
      <c r="A1460" s="77">
        <v>91079</v>
      </c>
      <c r="B1460" s="70" t="s">
        <v>1484</v>
      </c>
      <c r="C1460" s="71" t="s">
        <v>309</v>
      </c>
      <c r="D1460" s="72">
        <v>91.54</v>
      </c>
    </row>
    <row r="1461" spans="1:4" ht="38.25" x14ac:dyDescent="0.25">
      <c r="A1461" s="73">
        <v>91080</v>
      </c>
      <c r="B1461" s="74" t="s">
        <v>1485</v>
      </c>
      <c r="C1461" s="75" t="s">
        <v>309</v>
      </c>
      <c r="D1461" s="76">
        <v>106.51</v>
      </c>
    </row>
    <row r="1462" spans="1:4" ht="38.25" x14ac:dyDescent="0.25">
      <c r="A1462" s="77">
        <v>91081</v>
      </c>
      <c r="B1462" s="70" t="s">
        <v>1486</v>
      </c>
      <c r="C1462" s="71" t="s">
        <v>309</v>
      </c>
      <c r="D1462" s="72">
        <v>99.14</v>
      </c>
    </row>
    <row r="1463" spans="1:4" ht="38.25" x14ac:dyDescent="0.25">
      <c r="A1463" s="73">
        <v>91082</v>
      </c>
      <c r="B1463" s="74" t="s">
        <v>1487</v>
      </c>
      <c r="C1463" s="75" t="s">
        <v>309</v>
      </c>
      <c r="D1463" s="76">
        <v>115.21</v>
      </c>
    </row>
    <row r="1464" spans="1:4" ht="38.25" x14ac:dyDescent="0.25">
      <c r="A1464" s="77">
        <v>91083</v>
      </c>
      <c r="B1464" s="70" t="s">
        <v>1488</v>
      </c>
      <c r="C1464" s="71" t="s">
        <v>309</v>
      </c>
      <c r="D1464" s="72">
        <v>106.67</v>
      </c>
    </row>
    <row r="1465" spans="1:4" ht="38.25" x14ac:dyDescent="0.25">
      <c r="A1465" s="73">
        <v>91084</v>
      </c>
      <c r="B1465" s="74" t="s">
        <v>1489</v>
      </c>
      <c r="C1465" s="75" t="s">
        <v>309</v>
      </c>
      <c r="D1465" s="76">
        <v>122.57</v>
      </c>
    </row>
    <row r="1466" spans="1:4" ht="38.25" x14ac:dyDescent="0.25">
      <c r="A1466" s="77">
        <v>91086</v>
      </c>
      <c r="B1466" s="70" t="s">
        <v>1490</v>
      </c>
      <c r="C1466" s="71" t="s">
        <v>309</v>
      </c>
      <c r="D1466" s="72">
        <v>89.54</v>
      </c>
    </row>
    <row r="1467" spans="1:4" ht="38.25" x14ac:dyDescent="0.25">
      <c r="A1467" s="73">
        <v>91087</v>
      </c>
      <c r="B1467" s="74" t="s">
        <v>1491</v>
      </c>
      <c r="C1467" s="75" t="s">
        <v>309</v>
      </c>
      <c r="D1467" s="76">
        <v>98.87</v>
      </c>
    </row>
    <row r="1468" spans="1:4" ht="38.25" x14ac:dyDescent="0.25">
      <c r="A1468" s="77">
        <v>91088</v>
      </c>
      <c r="B1468" s="70" t="s">
        <v>1492</v>
      </c>
      <c r="C1468" s="71" t="s">
        <v>309</v>
      </c>
      <c r="D1468" s="72">
        <v>120.74</v>
      </c>
    </row>
    <row r="1469" spans="1:4" ht="38.25" x14ac:dyDescent="0.25">
      <c r="A1469" s="73">
        <v>91089</v>
      </c>
      <c r="B1469" s="74" t="s">
        <v>1493</v>
      </c>
      <c r="C1469" s="75" t="s">
        <v>309</v>
      </c>
      <c r="D1469" s="76">
        <v>130.16999999999999</v>
      </c>
    </row>
    <row r="1470" spans="1:4" ht="38.25" x14ac:dyDescent="0.25">
      <c r="A1470" s="77">
        <v>91090</v>
      </c>
      <c r="B1470" s="70" t="s">
        <v>1494</v>
      </c>
      <c r="C1470" s="71" t="s">
        <v>309</v>
      </c>
      <c r="D1470" s="72">
        <v>98.66</v>
      </c>
    </row>
    <row r="1471" spans="1:4" ht="38.25" x14ac:dyDescent="0.25">
      <c r="A1471" s="73">
        <v>91091</v>
      </c>
      <c r="B1471" s="74" t="s">
        <v>1495</v>
      </c>
      <c r="C1471" s="75" t="s">
        <v>309</v>
      </c>
      <c r="D1471" s="76">
        <v>109.22</v>
      </c>
    </row>
    <row r="1472" spans="1:4" ht="38.25" x14ac:dyDescent="0.25">
      <c r="A1472" s="77">
        <v>91092</v>
      </c>
      <c r="B1472" s="70" t="s">
        <v>1496</v>
      </c>
      <c r="C1472" s="71" t="s">
        <v>309</v>
      </c>
      <c r="D1472" s="72">
        <v>131.25</v>
      </c>
    </row>
    <row r="1473" spans="1:4" ht="38.25" x14ac:dyDescent="0.25">
      <c r="A1473" s="73">
        <v>91093</v>
      </c>
      <c r="B1473" s="74" t="s">
        <v>1497</v>
      </c>
      <c r="C1473" s="75" t="s">
        <v>309</v>
      </c>
      <c r="D1473" s="76">
        <v>142.07</v>
      </c>
    </row>
    <row r="1474" spans="1:4" ht="38.25" x14ac:dyDescent="0.25">
      <c r="A1474" s="77">
        <v>91094</v>
      </c>
      <c r="B1474" s="70" t="s">
        <v>1498</v>
      </c>
      <c r="C1474" s="71" t="s">
        <v>309</v>
      </c>
      <c r="D1474" s="72">
        <v>92.03</v>
      </c>
    </row>
    <row r="1475" spans="1:4" ht="38.25" x14ac:dyDescent="0.25">
      <c r="A1475" s="73">
        <v>91095</v>
      </c>
      <c r="B1475" s="74" t="s">
        <v>1499</v>
      </c>
      <c r="C1475" s="75" t="s">
        <v>309</v>
      </c>
      <c r="D1475" s="76">
        <v>107.44</v>
      </c>
    </row>
    <row r="1476" spans="1:4" ht="38.25" x14ac:dyDescent="0.25">
      <c r="A1476" s="77">
        <v>91096</v>
      </c>
      <c r="B1476" s="70" t="s">
        <v>1500</v>
      </c>
      <c r="C1476" s="71" t="s">
        <v>309</v>
      </c>
      <c r="D1476" s="72">
        <v>94.14</v>
      </c>
    </row>
    <row r="1477" spans="1:4" ht="38.25" x14ac:dyDescent="0.25">
      <c r="A1477" s="73">
        <v>91097</v>
      </c>
      <c r="B1477" s="74" t="s">
        <v>1501</v>
      </c>
      <c r="C1477" s="75" t="s">
        <v>309</v>
      </c>
      <c r="D1477" s="76">
        <v>109.44</v>
      </c>
    </row>
    <row r="1478" spans="1:4" ht="38.25" x14ac:dyDescent="0.25">
      <c r="A1478" s="77">
        <v>91098</v>
      </c>
      <c r="B1478" s="70" t="s">
        <v>1502</v>
      </c>
      <c r="C1478" s="71" t="s">
        <v>309</v>
      </c>
      <c r="D1478" s="72">
        <v>103.72</v>
      </c>
    </row>
    <row r="1479" spans="1:4" ht="38.25" x14ac:dyDescent="0.25">
      <c r="A1479" s="73">
        <v>91099</v>
      </c>
      <c r="B1479" s="74" t="s">
        <v>1503</v>
      </c>
      <c r="C1479" s="75" t="s">
        <v>309</v>
      </c>
      <c r="D1479" s="76">
        <v>120.19</v>
      </c>
    </row>
    <row r="1480" spans="1:4" ht="38.25" x14ac:dyDescent="0.25">
      <c r="A1480" s="77">
        <v>91100</v>
      </c>
      <c r="B1480" s="70" t="s">
        <v>1504</v>
      </c>
      <c r="C1480" s="71" t="s">
        <v>309</v>
      </c>
      <c r="D1480" s="72">
        <v>109.72</v>
      </c>
    </row>
    <row r="1481" spans="1:4" ht="38.25" x14ac:dyDescent="0.25">
      <c r="A1481" s="73">
        <v>91101</v>
      </c>
      <c r="B1481" s="74" t="s">
        <v>1505</v>
      </c>
      <c r="C1481" s="75" t="s">
        <v>309</v>
      </c>
      <c r="D1481" s="76">
        <v>126.06</v>
      </c>
    </row>
    <row r="1482" spans="1:4" ht="25.5" x14ac:dyDescent="0.25">
      <c r="A1482" s="77">
        <v>93952</v>
      </c>
      <c r="B1482" s="70" t="s">
        <v>1506</v>
      </c>
      <c r="C1482" s="71" t="s">
        <v>62</v>
      </c>
      <c r="D1482" s="72">
        <v>159.38999999999999</v>
      </c>
    </row>
    <row r="1483" spans="1:4" ht="38.25" x14ac:dyDescent="0.25">
      <c r="A1483" s="73">
        <v>93953</v>
      </c>
      <c r="B1483" s="74" t="s">
        <v>1507</v>
      </c>
      <c r="C1483" s="75" t="s">
        <v>62</v>
      </c>
      <c r="D1483" s="76">
        <v>148.4</v>
      </c>
    </row>
    <row r="1484" spans="1:4" ht="38.25" x14ac:dyDescent="0.25">
      <c r="A1484" s="77">
        <v>93954</v>
      </c>
      <c r="B1484" s="70" t="s">
        <v>1508</v>
      </c>
      <c r="C1484" s="71" t="s">
        <v>62</v>
      </c>
      <c r="D1484" s="72">
        <v>141.78</v>
      </c>
    </row>
    <row r="1485" spans="1:4" ht="38.25" x14ac:dyDescent="0.25">
      <c r="A1485" s="73">
        <v>93955</v>
      </c>
      <c r="B1485" s="74" t="s">
        <v>1509</v>
      </c>
      <c r="C1485" s="75" t="s">
        <v>62</v>
      </c>
      <c r="D1485" s="76">
        <v>137.12</v>
      </c>
    </row>
    <row r="1486" spans="1:4" ht="25.5" x14ac:dyDescent="0.25">
      <c r="A1486" s="77">
        <v>93956</v>
      </c>
      <c r="B1486" s="70" t="s">
        <v>1510</v>
      </c>
      <c r="C1486" s="71" t="s">
        <v>62</v>
      </c>
      <c r="D1486" s="72">
        <v>133.46</v>
      </c>
    </row>
    <row r="1487" spans="1:4" ht="25.5" x14ac:dyDescent="0.25">
      <c r="A1487" s="73">
        <v>93957</v>
      </c>
      <c r="B1487" s="74" t="s">
        <v>1511</v>
      </c>
      <c r="C1487" s="75" t="s">
        <v>62</v>
      </c>
      <c r="D1487" s="76">
        <v>168.39</v>
      </c>
    </row>
    <row r="1488" spans="1:4" ht="38.25" x14ac:dyDescent="0.25">
      <c r="A1488" s="77">
        <v>93958</v>
      </c>
      <c r="B1488" s="70" t="s">
        <v>1512</v>
      </c>
      <c r="C1488" s="71" t="s">
        <v>62</v>
      </c>
      <c r="D1488" s="72">
        <v>156.76</v>
      </c>
    </row>
    <row r="1489" spans="1:4" ht="38.25" x14ac:dyDescent="0.25">
      <c r="A1489" s="73">
        <v>93959</v>
      </c>
      <c r="B1489" s="74" t="s">
        <v>1513</v>
      </c>
      <c r="C1489" s="75" t="s">
        <v>62</v>
      </c>
      <c r="D1489" s="76">
        <v>149.84</v>
      </c>
    </row>
    <row r="1490" spans="1:4" ht="38.25" x14ac:dyDescent="0.25">
      <c r="A1490" s="77">
        <v>93960</v>
      </c>
      <c r="B1490" s="70" t="s">
        <v>1514</v>
      </c>
      <c r="C1490" s="71" t="s">
        <v>62</v>
      </c>
      <c r="D1490" s="72">
        <v>144.99</v>
      </c>
    </row>
    <row r="1491" spans="1:4" ht="25.5" x14ac:dyDescent="0.25">
      <c r="A1491" s="73">
        <v>93961</v>
      </c>
      <c r="B1491" s="74" t="s">
        <v>1515</v>
      </c>
      <c r="C1491" s="75" t="s">
        <v>62</v>
      </c>
      <c r="D1491" s="76">
        <v>141.16999999999999</v>
      </c>
    </row>
    <row r="1492" spans="1:4" ht="25.5" x14ac:dyDescent="0.25">
      <c r="A1492" s="77">
        <v>93962</v>
      </c>
      <c r="B1492" s="70" t="s">
        <v>1516</v>
      </c>
      <c r="C1492" s="71" t="s">
        <v>62</v>
      </c>
      <c r="D1492" s="72">
        <v>149.83000000000001</v>
      </c>
    </row>
    <row r="1493" spans="1:4" ht="38.25" x14ac:dyDescent="0.25">
      <c r="A1493" s="73">
        <v>93963</v>
      </c>
      <c r="B1493" s="74" t="s">
        <v>1517</v>
      </c>
      <c r="C1493" s="75" t="s">
        <v>62</v>
      </c>
      <c r="D1493" s="76">
        <v>138.85</v>
      </c>
    </row>
    <row r="1494" spans="1:4" ht="38.25" x14ac:dyDescent="0.25">
      <c r="A1494" s="77">
        <v>93964</v>
      </c>
      <c r="B1494" s="70" t="s">
        <v>1518</v>
      </c>
      <c r="C1494" s="71" t="s">
        <v>62</v>
      </c>
      <c r="D1494" s="72">
        <v>132.29</v>
      </c>
    </row>
    <row r="1495" spans="1:4" ht="38.25" x14ac:dyDescent="0.25">
      <c r="A1495" s="73">
        <v>93965</v>
      </c>
      <c r="B1495" s="74" t="s">
        <v>1519</v>
      </c>
      <c r="C1495" s="75" t="s">
        <v>62</v>
      </c>
      <c r="D1495" s="76">
        <v>125.9</v>
      </c>
    </row>
    <row r="1496" spans="1:4" ht="25.5" x14ac:dyDescent="0.25">
      <c r="A1496" s="77">
        <v>93966</v>
      </c>
      <c r="B1496" s="70" t="s">
        <v>1520</v>
      </c>
      <c r="C1496" s="71" t="s">
        <v>62</v>
      </c>
      <c r="D1496" s="72">
        <v>124.01</v>
      </c>
    </row>
    <row r="1497" spans="1:4" ht="25.5" x14ac:dyDescent="0.25">
      <c r="A1497" s="73">
        <v>93967</v>
      </c>
      <c r="B1497" s="74" t="s">
        <v>1521</v>
      </c>
      <c r="C1497" s="75" t="s">
        <v>62</v>
      </c>
      <c r="D1497" s="76">
        <v>158.83000000000001</v>
      </c>
    </row>
    <row r="1498" spans="1:4" ht="38.25" x14ac:dyDescent="0.25">
      <c r="A1498" s="77">
        <v>93968</v>
      </c>
      <c r="B1498" s="70" t="s">
        <v>1522</v>
      </c>
      <c r="C1498" s="71" t="s">
        <v>62</v>
      </c>
      <c r="D1498" s="72">
        <v>147.19</v>
      </c>
    </row>
    <row r="1499" spans="1:4" ht="38.25" x14ac:dyDescent="0.25">
      <c r="A1499" s="73">
        <v>93969</v>
      </c>
      <c r="B1499" s="74" t="s">
        <v>1523</v>
      </c>
      <c r="C1499" s="75" t="s">
        <v>62</v>
      </c>
      <c r="D1499" s="76">
        <v>140.32</v>
      </c>
    </row>
    <row r="1500" spans="1:4" ht="38.25" x14ac:dyDescent="0.25">
      <c r="A1500" s="77">
        <v>93970</v>
      </c>
      <c r="B1500" s="70" t="s">
        <v>1524</v>
      </c>
      <c r="C1500" s="71" t="s">
        <v>62</v>
      </c>
      <c r="D1500" s="72">
        <v>135.52000000000001</v>
      </c>
    </row>
    <row r="1501" spans="1:4" ht="25.5" x14ac:dyDescent="0.25">
      <c r="A1501" s="73">
        <v>93971</v>
      </c>
      <c r="B1501" s="74" t="s">
        <v>1525</v>
      </c>
      <c r="C1501" s="75" t="s">
        <v>62</v>
      </c>
      <c r="D1501" s="76">
        <v>128.16999999999999</v>
      </c>
    </row>
    <row r="1502" spans="1:4" ht="25.5" x14ac:dyDescent="0.25">
      <c r="A1502" s="77">
        <v>95108</v>
      </c>
      <c r="B1502" s="70" t="s">
        <v>1526</v>
      </c>
      <c r="C1502" s="71" t="s">
        <v>145</v>
      </c>
      <c r="D1502" s="72">
        <v>21.43</v>
      </c>
    </row>
    <row r="1503" spans="1:4" x14ac:dyDescent="0.25">
      <c r="A1503" s="73">
        <v>10</v>
      </c>
      <c r="B1503" s="74" t="s">
        <v>1527</v>
      </c>
      <c r="C1503" s="75"/>
      <c r="D1503" s="76"/>
    </row>
    <row r="1504" spans="1:4" ht="25.5" x14ac:dyDescent="0.25">
      <c r="A1504" s="77">
        <v>332</v>
      </c>
      <c r="B1504" s="70" t="s">
        <v>1528</v>
      </c>
      <c r="C1504" s="71" t="s">
        <v>309</v>
      </c>
      <c r="D1504" s="72">
        <v>547.47</v>
      </c>
    </row>
    <row r="1505" spans="1:4" x14ac:dyDescent="0.25">
      <c r="A1505" s="73">
        <v>10</v>
      </c>
      <c r="B1505" s="74" t="s">
        <v>1527</v>
      </c>
      <c r="C1505" s="75"/>
      <c r="D1505" s="76"/>
    </row>
    <row r="1506" spans="1:4" ht="25.5" x14ac:dyDescent="0.25">
      <c r="A1506" s="77">
        <v>333</v>
      </c>
      <c r="B1506" s="70" t="s">
        <v>1529</v>
      </c>
      <c r="C1506" s="71" t="s">
        <v>309</v>
      </c>
      <c r="D1506" s="72">
        <v>361.29</v>
      </c>
    </row>
    <row r="1507" spans="1:4" x14ac:dyDescent="0.25">
      <c r="A1507" s="73">
        <v>10</v>
      </c>
      <c r="B1507" s="74" t="s">
        <v>1527</v>
      </c>
      <c r="C1507" s="75"/>
      <c r="D1507" s="76"/>
    </row>
    <row r="1508" spans="1:4" ht="25.5" x14ac:dyDescent="0.25">
      <c r="A1508" s="77">
        <v>334</v>
      </c>
      <c r="B1508" s="70" t="s">
        <v>1530</v>
      </c>
      <c r="C1508" s="71" t="s">
        <v>309</v>
      </c>
      <c r="D1508" s="72">
        <v>446.19</v>
      </c>
    </row>
    <row r="1509" spans="1:4" x14ac:dyDescent="0.25">
      <c r="A1509" s="73">
        <v>10</v>
      </c>
      <c r="B1509" s="74" t="s">
        <v>1527</v>
      </c>
      <c r="C1509" s="75"/>
      <c r="D1509" s="76"/>
    </row>
    <row r="1510" spans="1:4" ht="25.5" x14ac:dyDescent="0.25">
      <c r="A1510" s="77">
        <v>335</v>
      </c>
      <c r="B1510" s="70" t="s">
        <v>1531</v>
      </c>
      <c r="C1510" s="71" t="s">
        <v>309</v>
      </c>
      <c r="D1510" s="72">
        <v>306.56</v>
      </c>
    </row>
    <row r="1511" spans="1:4" x14ac:dyDescent="0.25">
      <c r="A1511" s="73">
        <v>10</v>
      </c>
      <c r="B1511" s="74" t="s">
        <v>1532</v>
      </c>
      <c r="C1511" s="75"/>
      <c r="D1511" s="76"/>
    </row>
    <row r="1512" spans="1:4" ht="25.5" x14ac:dyDescent="0.25">
      <c r="A1512" s="77">
        <v>341</v>
      </c>
      <c r="B1512" s="70" t="s">
        <v>1533</v>
      </c>
      <c r="C1512" s="71" t="s">
        <v>309</v>
      </c>
      <c r="D1512" s="72">
        <v>23.69</v>
      </c>
    </row>
    <row r="1513" spans="1:4" x14ac:dyDescent="0.25">
      <c r="A1513" s="73">
        <v>10</v>
      </c>
      <c r="B1513" s="74" t="s">
        <v>1534</v>
      </c>
      <c r="C1513" s="75"/>
      <c r="D1513" s="76"/>
    </row>
    <row r="1514" spans="1:4" ht="25.5" x14ac:dyDescent="0.25">
      <c r="A1514" s="77">
        <v>342</v>
      </c>
      <c r="B1514" s="70" t="s">
        <v>1535</v>
      </c>
      <c r="C1514" s="71" t="s">
        <v>290</v>
      </c>
      <c r="D1514" s="72">
        <v>9.8800000000000008</v>
      </c>
    </row>
    <row r="1515" spans="1:4" x14ac:dyDescent="0.25">
      <c r="A1515" s="73">
        <v>10</v>
      </c>
      <c r="B1515" s="74" t="s">
        <v>1536</v>
      </c>
      <c r="C1515" s="75"/>
      <c r="D1515" s="76"/>
    </row>
    <row r="1516" spans="1:4" ht="25.5" x14ac:dyDescent="0.25">
      <c r="A1516" s="77">
        <v>343</v>
      </c>
      <c r="B1516" s="70" t="s">
        <v>1537</v>
      </c>
      <c r="C1516" s="71" t="s">
        <v>290</v>
      </c>
      <c r="D1516" s="72">
        <v>9.17</v>
      </c>
    </row>
    <row r="1517" spans="1:4" x14ac:dyDescent="0.25">
      <c r="A1517" s="73">
        <v>10</v>
      </c>
      <c r="B1517" s="74" t="s">
        <v>1538</v>
      </c>
      <c r="C1517" s="75"/>
      <c r="D1517" s="76"/>
    </row>
    <row r="1518" spans="1:4" ht="25.5" x14ac:dyDescent="0.25">
      <c r="A1518" s="77">
        <v>344</v>
      </c>
      <c r="B1518" s="70" t="s">
        <v>1539</v>
      </c>
      <c r="C1518" s="71" t="s">
        <v>290</v>
      </c>
      <c r="D1518" s="72">
        <v>8.15</v>
      </c>
    </row>
    <row r="1519" spans="1:4" x14ac:dyDescent="0.25">
      <c r="A1519" s="73">
        <v>10</v>
      </c>
      <c r="B1519" s="74" t="s">
        <v>1538</v>
      </c>
      <c r="C1519" s="75"/>
      <c r="D1519" s="76"/>
    </row>
    <row r="1520" spans="1:4" ht="25.5" x14ac:dyDescent="0.25">
      <c r="A1520" s="77">
        <v>345</v>
      </c>
      <c r="B1520" s="70" t="s">
        <v>1540</v>
      </c>
      <c r="C1520" s="71" t="s">
        <v>290</v>
      </c>
      <c r="D1520" s="72">
        <v>6.85</v>
      </c>
    </row>
    <row r="1521" spans="1:4" x14ac:dyDescent="0.25">
      <c r="A1521" s="73">
        <v>10</v>
      </c>
      <c r="B1521" s="74" t="s">
        <v>1538</v>
      </c>
      <c r="C1521" s="75"/>
      <c r="D1521" s="76"/>
    </row>
    <row r="1522" spans="1:4" ht="25.5" x14ac:dyDescent="0.25">
      <c r="A1522" s="77">
        <v>346</v>
      </c>
      <c r="B1522" s="70" t="s">
        <v>1541</v>
      </c>
      <c r="C1522" s="71" t="s">
        <v>290</v>
      </c>
      <c r="D1522" s="72">
        <v>6.46</v>
      </c>
    </row>
    <row r="1523" spans="1:4" x14ac:dyDescent="0.25">
      <c r="A1523" s="73">
        <v>10</v>
      </c>
      <c r="B1523" s="74" t="s">
        <v>1542</v>
      </c>
      <c r="C1523" s="75"/>
      <c r="D1523" s="76"/>
    </row>
    <row r="1524" spans="1:4" ht="25.5" x14ac:dyDescent="0.25">
      <c r="A1524" s="77">
        <v>347</v>
      </c>
      <c r="B1524" s="70" t="s">
        <v>1543</v>
      </c>
      <c r="C1524" s="71" t="s">
        <v>290</v>
      </c>
      <c r="D1524" s="72">
        <v>7.21</v>
      </c>
    </row>
    <row r="1525" spans="1:4" x14ac:dyDescent="0.25">
      <c r="A1525" s="73">
        <v>10</v>
      </c>
      <c r="B1525" s="74" t="s">
        <v>1542</v>
      </c>
      <c r="C1525" s="75"/>
      <c r="D1525" s="76"/>
    </row>
    <row r="1526" spans="1:4" ht="25.5" x14ac:dyDescent="0.25">
      <c r="A1526" s="77">
        <v>348</v>
      </c>
      <c r="B1526" s="70" t="s">
        <v>1544</v>
      </c>
      <c r="C1526" s="71" t="s">
        <v>290</v>
      </c>
      <c r="D1526" s="72">
        <v>7.02</v>
      </c>
    </row>
    <row r="1527" spans="1:4" x14ac:dyDescent="0.25">
      <c r="A1527" s="73">
        <v>10</v>
      </c>
      <c r="B1527" s="74" t="s">
        <v>10970</v>
      </c>
      <c r="C1527" s="75"/>
      <c r="D1527" s="76"/>
    </row>
    <row r="1528" spans="1:4" ht="25.5" x14ac:dyDescent="0.25">
      <c r="A1528" s="77">
        <v>349</v>
      </c>
      <c r="B1528" s="70" t="s">
        <v>1545</v>
      </c>
      <c r="C1528" s="71" t="s">
        <v>1430</v>
      </c>
      <c r="D1528" s="72">
        <v>360.27</v>
      </c>
    </row>
    <row r="1529" spans="1:4" x14ac:dyDescent="0.25">
      <c r="A1529" s="73">
        <v>36</v>
      </c>
      <c r="B1529" s="74" t="s">
        <v>1546</v>
      </c>
      <c r="C1529" s="75"/>
      <c r="D1529" s="76"/>
    </row>
    <row r="1530" spans="1:4" x14ac:dyDescent="0.25">
      <c r="A1530" s="77">
        <v>73799</v>
      </c>
      <c r="B1530" s="70" t="s">
        <v>1547</v>
      </c>
      <c r="C1530" s="71"/>
      <c r="D1530" s="72"/>
    </row>
    <row r="1531" spans="1:4" ht="25.5" x14ac:dyDescent="0.25">
      <c r="A1531" s="78" t="s">
        <v>1548</v>
      </c>
      <c r="B1531" s="74" t="s">
        <v>1549</v>
      </c>
      <c r="C1531" s="75" t="s">
        <v>145</v>
      </c>
      <c r="D1531" s="76">
        <v>336.92</v>
      </c>
    </row>
    <row r="1532" spans="1:4" x14ac:dyDescent="0.25">
      <c r="A1532" s="77">
        <v>73856</v>
      </c>
      <c r="B1532" s="70" t="s">
        <v>1550</v>
      </c>
      <c r="C1532" s="71"/>
      <c r="D1532" s="72"/>
    </row>
    <row r="1533" spans="1:4" ht="25.5" x14ac:dyDescent="0.25">
      <c r="A1533" s="78" t="s">
        <v>1551</v>
      </c>
      <c r="B1533" s="74" t="s">
        <v>1552</v>
      </c>
      <c r="C1533" s="75" t="s">
        <v>145</v>
      </c>
      <c r="D1533" s="76">
        <v>572.73</v>
      </c>
    </row>
    <row r="1534" spans="1:4" ht="25.5" x14ac:dyDescent="0.25">
      <c r="A1534" s="69" t="s">
        <v>1553</v>
      </c>
      <c r="B1534" s="70" t="s">
        <v>1554</v>
      </c>
      <c r="C1534" s="71" t="s">
        <v>145</v>
      </c>
      <c r="D1534" s="72">
        <v>935.75</v>
      </c>
    </row>
    <row r="1535" spans="1:4" ht="25.5" x14ac:dyDescent="0.25">
      <c r="A1535" s="78" t="s">
        <v>1555</v>
      </c>
      <c r="B1535" s="74" t="s">
        <v>1556</v>
      </c>
      <c r="C1535" s="75" t="s">
        <v>145</v>
      </c>
      <c r="D1535" s="76">
        <v>1398.72</v>
      </c>
    </row>
    <row r="1536" spans="1:4" ht="25.5" x14ac:dyDescent="0.25">
      <c r="A1536" s="69" t="s">
        <v>1557</v>
      </c>
      <c r="B1536" s="70" t="s">
        <v>1558</v>
      </c>
      <c r="C1536" s="71" t="s">
        <v>145</v>
      </c>
      <c r="D1536" s="72">
        <v>1967.93</v>
      </c>
    </row>
    <row r="1537" spans="1:4" ht="25.5" x14ac:dyDescent="0.25">
      <c r="A1537" s="78" t="s">
        <v>1559</v>
      </c>
      <c r="B1537" s="74" t="s">
        <v>1560</v>
      </c>
      <c r="C1537" s="75" t="s">
        <v>145</v>
      </c>
      <c r="D1537" s="76">
        <v>2648.35</v>
      </c>
    </row>
    <row r="1538" spans="1:4" ht="25.5" x14ac:dyDescent="0.25">
      <c r="A1538" s="69" t="s">
        <v>1561</v>
      </c>
      <c r="B1538" s="70" t="s">
        <v>1562</v>
      </c>
      <c r="C1538" s="71" t="s">
        <v>145</v>
      </c>
      <c r="D1538" s="72">
        <v>806.44</v>
      </c>
    </row>
    <row r="1539" spans="1:4" ht="25.5" x14ac:dyDescent="0.25">
      <c r="A1539" s="78" t="s">
        <v>1563</v>
      </c>
      <c r="B1539" s="74" t="s">
        <v>1564</v>
      </c>
      <c r="C1539" s="75" t="s">
        <v>145</v>
      </c>
      <c r="D1539" s="76">
        <v>1325.56</v>
      </c>
    </row>
    <row r="1540" spans="1:4" ht="25.5" x14ac:dyDescent="0.25">
      <c r="A1540" s="69" t="s">
        <v>1565</v>
      </c>
      <c r="B1540" s="70" t="s">
        <v>1566</v>
      </c>
      <c r="C1540" s="71" t="s">
        <v>145</v>
      </c>
      <c r="D1540" s="72">
        <v>1985.35</v>
      </c>
    </row>
    <row r="1541" spans="1:4" ht="25.5" x14ac:dyDescent="0.25">
      <c r="A1541" s="78" t="s">
        <v>1567</v>
      </c>
      <c r="B1541" s="74" t="s">
        <v>1568</v>
      </c>
      <c r="C1541" s="75" t="s">
        <v>145</v>
      </c>
      <c r="D1541" s="76">
        <v>2456.9899999999998</v>
      </c>
    </row>
    <row r="1542" spans="1:4" ht="25.5" x14ac:dyDescent="0.25">
      <c r="A1542" s="69" t="s">
        <v>1569</v>
      </c>
      <c r="B1542" s="70" t="s">
        <v>1570</v>
      </c>
      <c r="C1542" s="71" t="s">
        <v>145</v>
      </c>
      <c r="D1542" s="72">
        <v>3754.54</v>
      </c>
    </row>
    <row r="1543" spans="1:4" ht="25.5" x14ac:dyDescent="0.25">
      <c r="A1543" s="78" t="s">
        <v>1571</v>
      </c>
      <c r="B1543" s="74" t="s">
        <v>1572</v>
      </c>
      <c r="C1543" s="75" t="s">
        <v>145</v>
      </c>
      <c r="D1543" s="76">
        <v>1039.69</v>
      </c>
    </row>
    <row r="1544" spans="1:4" ht="25.5" x14ac:dyDescent="0.25">
      <c r="A1544" s="69" t="s">
        <v>1573</v>
      </c>
      <c r="B1544" s="70" t="s">
        <v>1574</v>
      </c>
      <c r="C1544" s="71" t="s">
        <v>145</v>
      </c>
      <c r="D1544" s="72">
        <v>1714.9</v>
      </c>
    </row>
    <row r="1545" spans="1:4" ht="25.5" x14ac:dyDescent="0.25">
      <c r="A1545" s="78" t="s">
        <v>1575</v>
      </c>
      <c r="B1545" s="74" t="s">
        <v>1576</v>
      </c>
      <c r="C1545" s="75" t="s">
        <v>145</v>
      </c>
      <c r="D1545" s="76">
        <v>2571.63</v>
      </c>
    </row>
    <row r="1546" spans="1:4" ht="25.5" x14ac:dyDescent="0.25">
      <c r="A1546" s="69" t="s">
        <v>1577</v>
      </c>
      <c r="B1546" s="70" t="s">
        <v>1578</v>
      </c>
      <c r="C1546" s="71" t="s">
        <v>145</v>
      </c>
      <c r="D1546" s="72">
        <v>3617.75</v>
      </c>
    </row>
    <row r="1547" spans="1:4" ht="25.5" x14ac:dyDescent="0.25">
      <c r="A1547" s="78" t="s">
        <v>1579</v>
      </c>
      <c r="B1547" s="74" t="s">
        <v>1580</v>
      </c>
      <c r="C1547" s="75" t="s">
        <v>145</v>
      </c>
      <c r="D1547" s="76">
        <v>4860.8500000000004</v>
      </c>
    </row>
    <row r="1548" spans="1:4" x14ac:dyDescent="0.25">
      <c r="A1548" s="77">
        <v>74224</v>
      </c>
      <c r="B1548" s="70" t="s">
        <v>1581</v>
      </c>
      <c r="C1548" s="71"/>
      <c r="D1548" s="72"/>
    </row>
    <row r="1549" spans="1:4" ht="25.5" x14ac:dyDescent="0.25">
      <c r="A1549" s="78" t="s">
        <v>1582</v>
      </c>
      <c r="B1549" s="74" t="s">
        <v>1583</v>
      </c>
      <c r="C1549" s="75" t="s">
        <v>145</v>
      </c>
      <c r="D1549" s="76">
        <v>1404.38</v>
      </c>
    </row>
    <row r="1550" spans="1:4" ht="25.5" x14ac:dyDescent="0.25">
      <c r="A1550" s="77">
        <v>83659</v>
      </c>
      <c r="B1550" s="70" t="s">
        <v>1584</v>
      </c>
      <c r="C1550" s="71" t="s">
        <v>145</v>
      </c>
      <c r="D1550" s="72">
        <v>760.84</v>
      </c>
    </row>
    <row r="1551" spans="1:4" ht="25.5" x14ac:dyDescent="0.25">
      <c r="A1551" s="73">
        <v>83716</v>
      </c>
      <c r="B1551" s="74" t="s">
        <v>1585</v>
      </c>
      <c r="C1551" s="75" t="s">
        <v>145</v>
      </c>
      <c r="D1551" s="76">
        <v>336.2</v>
      </c>
    </row>
    <row r="1552" spans="1:4" ht="25.5" x14ac:dyDescent="0.25">
      <c r="A1552" s="77">
        <v>97976</v>
      </c>
      <c r="B1552" s="70" t="s">
        <v>1586</v>
      </c>
      <c r="C1552" s="71" t="s">
        <v>145</v>
      </c>
      <c r="D1552" s="72">
        <v>857.3</v>
      </c>
    </row>
    <row r="1553" spans="1:4" ht="25.5" x14ac:dyDescent="0.25">
      <c r="A1553" s="73">
        <v>97977</v>
      </c>
      <c r="B1553" s="74" t="s">
        <v>1587</v>
      </c>
      <c r="C1553" s="75" t="s">
        <v>145</v>
      </c>
      <c r="D1553" s="76">
        <v>1255.27</v>
      </c>
    </row>
    <row r="1554" spans="1:4" ht="25.5" x14ac:dyDescent="0.25">
      <c r="A1554" s="77">
        <v>97980</v>
      </c>
      <c r="B1554" s="70" t="s">
        <v>1588</v>
      </c>
      <c r="C1554" s="71" t="s">
        <v>145</v>
      </c>
      <c r="D1554" s="72">
        <v>1604.37</v>
      </c>
    </row>
    <row r="1555" spans="1:4" ht="25.5" x14ac:dyDescent="0.25">
      <c r="A1555" s="73">
        <v>97981</v>
      </c>
      <c r="B1555" s="74" t="s">
        <v>1589</v>
      </c>
      <c r="C1555" s="75" t="s">
        <v>62</v>
      </c>
      <c r="D1555" s="76">
        <v>971.78</v>
      </c>
    </row>
    <row r="1556" spans="1:4" ht="25.5" x14ac:dyDescent="0.25">
      <c r="A1556" s="77">
        <v>97983</v>
      </c>
      <c r="B1556" s="70" t="s">
        <v>1590</v>
      </c>
      <c r="C1556" s="71" t="s">
        <v>62</v>
      </c>
      <c r="D1556" s="72">
        <v>293.42</v>
      </c>
    </row>
    <row r="1557" spans="1:4" ht="25.5" x14ac:dyDescent="0.25">
      <c r="A1557" s="73">
        <v>97985</v>
      </c>
      <c r="B1557" s="74" t="s">
        <v>1591</v>
      </c>
      <c r="C1557" s="75" t="s">
        <v>62</v>
      </c>
      <c r="D1557" s="76">
        <v>1175.98</v>
      </c>
    </row>
    <row r="1558" spans="1:4" ht="25.5" x14ac:dyDescent="0.25">
      <c r="A1558" s="77">
        <v>97987</v>
      </c>
      <c r="B1558" s="70" t="s">
        <v>1592</v>
      </c>
      <c r="C1558" s="71" t="s">
        <v>62</v>
      </c>
      <c r="D1558" s="72">
        <v>383.05</v>
      </c>
    </row>
    <row r="1559" spans="1:4" ht="25.5" x14ac:dyDescent="0.25">
      <c r="A1559" s="73">
        <v>97988</v>
      </c>
      <c r="B1559" s="74" t="s">
        <v>1593</v>
      </c>
      <c r="C1559" s="75" t="s">
        <v>145</v>
      </c>
      <c r="D1559" s="76">
        <v>2326.08</v>
      </c>
    </row>
    <row r="1560" spans="1:4" ht="25.5" x14ac:dyDescent="0.25">
      <c r="A1560" s="77">
        <v>97989</v>
      </c>
      <c r="B1560" s="70" t="s">
        <v>1594</v>
      </c>
      <c r="C1560" s="71" t="s">
        <v>62</v>
      </c>
      <c r="D1560" s="72">
        <v>1380.2</v>
      </c>
    </row>
    <row r="1561" spans="1:4" ht="25.5" x14ac:dyDescent="0.25">
      <c r="A1561" s="73">
        <v>97991</v>
      </c>
      <c r="B1561" s="74" t="s">
        <v>1595</v>
      </c>
      <c r="C1561" s="75" t="s">
        <v>62</v>
      </c>
      <c r="D1561" s="76">
        <v>545.42999999999995</v>
      </c>
    </row>
    <row r="1562" spans="1:4" ht="25.5" x14ac:dyDescent="0.25">
      <c r="A1562" s="77">
        <v>97992</v>
      </c>
      <c r="B1562" s="70" t="s">
        <v>1596</v>
      </c>
      <c r="C1562" s="71" t="s">
        <v>145</v>
      </c>
      <c r="D1562" s="72">
        <v>2959.06</v>
      </c>
    </row>
    <row r="1563" spans="1:4" ht="25.5" x14ac:dyDescent="0.25">
      <c r="A1563" s="73">
        <v>97993</v>
      </c>
      <c r="B1563" s="74" t="s">
        <v>1597</v>
      </c>
      <c r="C1563" s="75" t="s">
        <v>62</v>
      </c>
      <c r="D1563" s="76">
        <v>1686.54</v>
      </c>
    </row>
    <row r="1564" spans="1:4" ht="25.5" x14ac:dyDescent="0.25">
      <c r="A1564" s="77">
        <v>97994</v>
      </c>
      <c r="B1564" s="70" t="s">
        <v>1598</v>
      </c>
      <c r="C1564" s="71" t="s">
        <v>145</v>
      </c>
      <c r="D1564" s="72">
        <v>1899.62</v>
      </c>
    </row>
    <row r="1565" spans="1:4" ht="25.5" x14ac:dyDescent="0.25">
      <c r="A1565" s="73">
        <v>97995</v>
      </c>
      <c r="B1565" s="74" t="s">
        <v>1599</v>
      </c>
      <c r="C1565" s="75" t="s">
        <v>62</v>
      </c>
      <c r="D1565" s="76">
        <v>940.35</v>
      </c>
    </row>
    <row r="1566" spans="1:4" ht="25.5" x14ac:dyDescent="0.25">
      <c r="A1566" s="77">
        <v>97996</v>
      </c>
      <c r="B1566" s="70" t="s">
        <v>1600</v>
      </c>
      <c r="C1566" s="71" t="s">
        <v>145</v>
      </c>
      <c r="D1566" s="72">
        <v>2400.1</v>
      </c>
    </row>
    <row r="1567" spans="1:4" ht="25.5" x14ac:dyDescent="0.25">
      <c r="A1567" s="73">
        <v>97997</v>
      </c>
      <c r="B1567" s="74" t="s">
        <v>1601</v>
      </c>
      <c r="C1567" s="75" t="s">
        <v>62</v>
      </c>
      <c r="D1567" s="76">
        <v>1125.5</v>
      </c>
    </row>
    <row r="1568" spans="1:4" ht="25.5" x14ac:dyDescent="0.25">
      <c r="A1568" s="77">
        <v>97999</v>
      </c>
      <c r="B1568" s="70" t="s">
        <v>1602</v>
      </c>
      <c r="C1568" s="71" t="s">
        <v>62</v>
      </c>
      <c r="D1568" s="72">
        <v>1310.6600000000001</v>
      </c>
    </row>
    <row r="1569" spans="1:4" ht="25.5" x14ac:dyDescent="0.25">
      <c r="A1569" s="73">
        <v>98001</v>
      </c>
      <c r="B1569" s="74" t="s">
        <v>1603</v>
      </c>
      <c r="C1569" s="75" t="s">
        <v>62</v>
      </c>
      <c r="D1569" s="76">
        <v>1495.81</v>
      </c>
    </row>
    <row r="1570" spans="1:4" ht="25.5" x14ac:dyDescent="0.25">
      <c r="A1570" s="77">
        <v>98002</v>
      </c>
      <c r="B1570" s="70" t="s">
        <v>1604</v>
      </c>
      <c r="C1570" s="71" t="s">
        <v>145</v>
      </c>
      <c r="D1570" s="72">
        <v>3923.58</v>
      </c>
    </row>
    <row r="1571" spans="1:4" ht="25.5" x14ac:dyDescent="0.25">
      <c r="A1571" s="73">
        <v>98003</v>
      </c>
      <c r="B1571" s="74" t="s">
        <v>1605</v>
      </c>
      <c r="C1571" s="75" t="s">
        <v>62</v>
      </c>
      <c r="D1571" s="76">
        <v>1680.99</v>
      </c>
    </row>
    <row r="1572" spans="1:4" ht="25.5" x14ac:dyDescent="0.25">
      <c r="A1572" s="77">
        <v>98005</v>
      </c>
      <c r="B1572" s="70" t="s">
        <v>1606</v>
      </c>
      <c r="C1572" s="71" t="s">
        <v>62</v>
      </c>
      <c r="D1572" s="72">
        <v>1866.18</v>
      </c>
    </row>
    <row r="1573" spans="1:4" ht="25.5" x14ac:dyDescent="0.25">
      <c r="A1573" s="73">
        <v>98006</v>
      </c>
      <c r="B1573" s="74" t="s">
        <v>1607</v>
      </c>
      <c r="C1573" s="75" t="s">
        <v>145</v>
      </c>
      <c r="D1573" s="76">
        <v>4930.05</v>
      </c>
    </row>
    <row r="1574" spans="1:4" ht="25.5" x14ac:dyDescent="0.25">
      <c r="A1574" s="77">
        <v>98007</v>
      </c>
      <c r="B1574" s="70" t="s">
        <v>1608</v>
      </c>
      <c r="C1574" s="71" t="s">
        <v>62</v>
      </c>
      <c r="D1574" s="72">
        <v>2051.33</v>
      </c>
    </row>
    <row r="1575" spans="1:4" ht="25.5" x14ac:dyDescent="0.25">
      <c r="A1575" s="73">
        <v>98008</v>
      </c>
      <c r="B1575" s="74" t="s">
        <v>1609</v>
      </c>
      <c r="C1575" s="75" t="s">
        <v>145</v>
      </c>
      <c r="D1575" s="76">
        <v>2974.02</v>
      </c>
    </row>
    <row r="1576" spans="1:4" ht="25.5" x14ac:dyDescent="0.25">
      <c r="A1576" s="77">
        <v>98009</v>
      </c>
      <c r="B1576" s="70" t="s">
        <v>1610</v>
      </c>
      <c r="C1576" s="71" t="s">
        <v>62</v>
      </c>
      <c r="D1576" s="72">
        <v>1310.6600000000001</v>
      </c>
    </row>
    <row r="1577" spans="1:4" ht="25.5" x14ac:dyDescent="0.25">
      <c r="A1577" s="73">
        <v>98010</v>
      </c>
      <c r="B1577" s="74" t="s">
        <v>1611</v>
      </c>
      <c r="C1577" s="75" t="s">
        <v>145</v>
      </c>
      <c r="D1577" s="76">
        <v>3620.94</v>
      </c>
    </row>
    <row r="1578" spans="1:4" ht="25.5" x14ac:dyDescent="0.25">
      <c r="A1578" s="77">
        <v>98011</v>
      </c>
      <c r="B1578" s="70" t="s">
        <v>1612</v>
      </c>
      <c r="C1578" s="71" t="s">
        <v>62</v>
      </c>
      <c r="D1578" s="72">
        <v>1495.81</v>
      </c>
    </row>
    <row r="1579" spans="1:4" ht="25.5" x14ac:dyDescent="0.25">
      <c r="A1579" s="73">
        <v>98012</v>
      </c>
      <c r="B1579" s="74" t="s">
        <v>1613</v>
      </c>
      <c r="C1579" s="75" t="s">
        <v>145</v>
      </c>
      <c r="D1579" s="76">
        <v>4250.43</v>
      </c>
    </row>
    <row r="1580" spans="1:4" ht="25.5" x14ac:dyDescent="0.25">
      <c r="A1580" s="77">
        <v>98013</v>
      </c>
      <c r="B1580" s="70" t="s">
        <v>1614</v>
      </c>
      <c r="C1580" s="71" t="s">
        <v>62</v>
      </c>
      <c r="D1580" s="72">
        <v>1680.99</v>
      </c>
    </row>
    <row r="1581" spans="1:4" ht="25.5" x14ac:dyDescent="0.25">
      <c r="A1581" s="73">
        <v>98014</v>
      </c>
      <c r="B1581" s="74" t="s">
        <v>1615</v>
      </c>
      <c r="C1581" s="75" t="s">
        <v>145</v>
      </c>
      <c r="D1581" s="76">
        <v>4879.82</v>
      </c>
    </row>
    <row r="1582" spans="1:4" ht="25.5" x14ac:dyDescent="0.25">
      <c r="A1582" s="77">
        <v>98015</v>
      </c>
      <c r="B1582" s="70" t="s">
        <v>1616</v>
      </c>
      <c r="C1582" s="71" t="s">
        <v>62</v>
      </c>
      <c r="D1582" s="72">
        <v>1866.18</v>
      </c>
    </row>
    <row r="1583" spans="1:4" ht="25.5" x14ac:dyDescent="0.25">
      <c r="A1583" s="73">
        <v>98016</v>
      </c>
      <c r="B1583" s="74" t="s">
        <v>1617</v>
      </c>
      <c r="C1583" s="75" t="s">
        <v>145</v>
      </c>
      <c r="D1583" s="76">
        <v>5509.29</v>
      </c>
    </row>
    <row r="1584" spans="1:4" ht="25.5" x14ac:dyDescent="0.25">
      <c r="A1584" s="77">
        <v>98017</v>
      </c>
      <c r="B1584" s="70" t="s">
        <v>1618</v>
      </c>
      <c r="C1584" s="71" t="s">
        <v>62</v>
      </c>
      <c r="D1584" s="72">
        <v>2051.33</v>
      </c>
    </row>
    <row r="1585" spans="1:4" ht="25.5" x14ac:dyDescent="0.25">
      <c r="A1585" s="73">
        <v>98018</v>
      </c>
      <c r="B1585" s="74" t="s">
        <v>1619</v>
      </c>
      <c r="C1585" s="75" t="s">
        <v>145</v>
      </c>
      <c r="D1585" s="76">
        <v>6138.75</v>
      </c>
    </row>
    <row r="1586" spans="1:4" ht="25.5" x14ac:dyDescent="0.25">
      <c r="A1586" s="77">
        <v>98019</v>
      </c>
      <c r="B1586" s="70" t="s">
        <v>1620</v>
      </c>
      <c r="C1586" s="71" t="s">
        <v>62</v>
      </c>
      <c r="D1586" s="72">
        <v>2265.17</v>
      </c>
    </row>
    <row r="1587" spans="1:4" ht="25.5" x14ac:dyDescent="0.25">
      <c r="A1587" s="73">
        <v>98020</v>
      </c>
      <c r="B1587" s="74" t="s">
        <v>1621</v>
      </c>
      <c r="C1587" s="75" t="s">
        <v>145</v>
      </c>
      <c r="D1587" s="76">
        <v>4378.01</v>
      </c>
    </row>
    <row r="1588" spans="1:4" ht="25.5" x14ac:dyDescent="0.25">
      <c r="A1588" s="77">
        <v>98021</v>
      </c>
      <c r="B1588" s="70" t="s">
        <v>1622</v>
      </c>
      <c r="C1588" s="71" t="s">
        <v>62</v>
      </c>
      <c r="D1588" s="72">
        <v>1709.67</v>
      </c>
    </row>
    <row r="1589" spans="1:4" ht="25.5" x14ac:dyDescent="0.25">
      <c r="A1589" s="73">
        <v>98022</v>
      </c>
      <c r="B1589" s="74" t="s">
        <v>1623</v>
      </c>
      <c r="C1589" s="75" t="s">
        <v>145</v>
      </c>
      <c r="D1589" s="76">
        <v>5126.8</v>
      </c>
    </row>
    <row r="1590" spans="1:4" ht="25.5" x14ac:dyDescent="0.25">
      <c r="A1590" s="77">
        <v>98023</v>
      </c>
      <c r="B1590" s="70" t="s">
        <v>1624</v>
      </c>
      <c r="C1590" s="71" t="s">
        <v>62</v>
      </c>
      <c r="D1590" s="72">
        <v>1894.85</v>
      </c>
    </row>
    <row r="1591" spans="1:4" ht="25.5" x14ac:dyDescent="0.25">
      <c r="A1591" s="73">
        <v>98024</v>
      </c>
      <c r="B1591" s="74" t="s">
        <v>1625</v>
      </c>
      <c r="C1591" s="75" t="s">
        <v>145</v>
      </c>
      <c r="D1591" s="76">
        <v>5915.49</v>
      </c>
    </row>
    <row r="1592" spans="1:4" ht="25.5" x14ac:dyDescent="0.25">
      <c r="A1592" s="77">
        <v>98025</v>
      </c>
      <c r="B1592" s="70" t="s">
        <v>1626</v>
      </c>
      <c r="C1592" s="71" t="s">
        <v>62</v>
      </c>
      <c r="D1592" s="72">
        <v>2080.0100000000002</v>
      </c>
    </row>
    <row r="1593" spans="1:4" ht="25.5" x14ac:dyDescent="0.25">
      <c r="A1593" s="73">
        <v>98026</v>
      </c>
      <c r="B1593" s="74" t="s">
        <v>1627</v>
      </c>
      <c r="C1593" s="75" t="s">
        <v>145</v>
      </c>
      <c r="D1593" s="76">
        <v>6669.21</v>
      </c>
    </row>
    <row r="1594" spans="1:4" ht="25.5" x14ac:dyDescent="0.25">
      <c r="A1594" s="77">
        <v>98027</v>
      </c>
      <c r="B1594" s="70" t="s">
        <v>1628</v>
      </c>
      <c r="C1594" s="71" t="s">
        <v>62</v>
      </c>
      <c r="D1594" s="72">
        <v>2265.17</v>
      </c>
    </row>
    <row r="1595" spans="1:4" ht="25.5" x14ac:dyDescent="0.25">
      <c r="A1595" s="73">
        <v>98028</v>
      </c>
      <c r="B1595" s="74" t="s">
        <v>1629</v>
      </c>
      <c r="C1595" s="75" t="s">
        <v>145</v>
      </c>
      <c r="D1595" s="76">
        <v>7422.89</v>
      </c>
    </row>
    <row r="1596" spans="1:4" ht="25.5" x14ac:dyDescent="0.25">
      <c r="A1596" s="77">
        <v>98029</v>
      </c>
      <c r="B1596" s="70" t="s">
        <v>1630</v>
      </c>
      <c r="C1596" s="71" t="s">
        <v>62</v>
      </c>
      <c r="D1596" s="72">
        <v>2456.2600000000002</v>
      </c>
    </row>
    <row r="1597" spans="1:4" ht="25.5" x14ac:dyDescent="0.25">
      <c r="A1597" s="73">
        <v>98030</v>
      </c>
      <c r="B1597" s="74" t="s">
        <v>1631</v>
      </c>
      <c r="C1597" s="75" t="s">
        <v>145</v>
      </c>
      <c r="D1597" s="76">
        <v>6055.55</v>
      </c>
    </row>
    <row r="1598" spans="1:4" ht="25.5" x14ac:dyDescent="0.25">
      <c r="A1598" s="77">
        <v>98031</v>
      </c>
      <c r="B1598" s="70" t="s">
        <v>1632</v>
      </c>
      <c r="C1598" s="71" t="s">
        <v>62</v>
      </c>
      <c r="D1598" s="72">
        <v>2086</v>
      </c>
    </row>
    <row r="1599" spans="1:4" ht="25.5" x14ac:dyDescent="0.25">
      <c r="A1599" s="73">
        <v>98032</v>
      </c>
      <c r="B1599" s="74" t="s">
        <v>1633</v>
      </c>
      <c r="C1599" s="75" t="s">
        <v>145</v>
      </c>
      <c r="D1599" s="76">
        <v>6960.7</v>
      </c>
    </row>
    <row r="1600" spans="1:4" ht="25.5" x14ac:dyDescent="0.25">
      <c r="A1600" s="77">
        <v>98033</v>
      </c>
      <c r="B1600" s="70" t="s">
        <v>1634</v>
      </c>
      <c r="C1600" s="71" t="s">
        <v>62</v>
      </c>
      <c r="D1600" s="72">
        <v>2271.17</v>
      </c>
    </row>
    <row r="1601" spans="1:4" ht="25.5" x14ac:dyDescent="0.25">
      <c r="A1601" s="73">
        <v>98034</v>
      </c>
      <c r="B1601" s="74" t="s">
        <v>1635</v>
      </c>
      <c r="C1601" s="75" t="s">
        <v>145</v>
      </c>
      <c r="D1601" s="76">
        <v>7865.9</v>
      </c>
    </row>
    <row r="1602" spans="1:4" ht="25.5" x14ac:dyDescent="0.25">
      <c r="A1602" s="77">
        <v>98035</v>
      </c>
      <c r="B1602" s="70" t="s">
        <v>1636</v>
      </c>
      <c r="C1602" s="71" t="s">
        <v>62</v>
      </c>
      <c r="D1602" s="72">
        <v>2456.2600000000002</v>
      </c>
    </row>
    <row r="1603" spans="1:4" ht="25.5" x14ac:dyDescent="0.25">
      <c r="A1603" s="73">
        <v>98036</v>
      </c>
      <c r="B1603" s="74" t="s">
        <v>1637</v>
      </c>
      <c r="C1603" s="75" t="s">
        <v>145</v>
      </c>
      <c r="D1603" s="76">
        <v>8771.09</v>
      </c>
    </row>
    <row r="1604" spans="1:4" ht="25.5" x14ac:dyDescent="0.25">
      <c r="A1604" s="77">
        <v>98037</v>
      </c>
      <c r="B1604" s="70" t="s">
        <v>1638</v>
      </c>
      <c r="C1604" s="71" t="s">
        <v>62</v>
      </c>
      <c r="D1604" s="72">
        <v>2647.38</v>
      </c>
    </row>
    <row r="1605" spans="1:4" ht="25.5" x14ac:dyDescent="0.25">
      <c r="A1605" s="73">
        <v>98038</v>
      </c>
      <c r="B1605" s="74" t="s">
        <v>1639</v>
      </c>
      <c r="C1605" s="75" t="s">
        <v>145</v>
      </c>
      <c r="D1605" s="76">
        <v>8042.21</v>
      </c>
    </row>
    <row r="1606" spans="1:4" ht="25.5" x14ac:dyDescent="0.25">
      <c r="A1606" s="77">
        <v>98039</v>
      </c>
      <c r="B1606" s="70" t="s">
        <v>1640</v>
      </c>
      <c r="C1606" s="71" t="s">
        <v>62</v>
      </c>
      <c r="D1606" s="72">
        <v>2462.2399999999998</v>
      </c>
    </row>
    <row r="1607" spans="1:4" ht="25.5" x14ac:dyDescent="0.25">
      <c r="A1607" s="73">
        <v>98040</v>
      </c>
      <c r="B1607" s="74" t="s">
        <v>1641</v>
      </c>
      <c r="C1607" s="75" t="s">
        <v>145</v>
      </c>
      <c r="D1607" s="76">
        <v>9083.9500000000007</v>
      </c>
    </row>
    <row r="1608" spans="1:4" ht="25.5" x14ac:dyDescent="0.25">
      <c r="A1608" s="77">
        <v>98041</v>
      </c>
      <c r="B1608" s="70" t="s">
        <v>1642</v>
      </c>
      <c r="C1608" s="71" t="s">
        <v>62</v>
      </c>
      <c r="D1608" s="72">
        <v>2647.38</v>
      </c>
    </row>
    <row r="1609" spans="1:4" ht="25.5" x14ac:dyDescent="0.25">
      <c r="A1609" s="73">
        <v>98042</v>
      </c>
      <c r="B1609" s="74" t="s">
        <v>1643</v>
      </c>
      <c r="C1609" s="75" t="s">
        <v>145</v>
      </c>
      <c r="D1609" s="76">
        <v>10125.709999999999</v>
      </c>
    </row>
    <row r="1610" spans="1:4" ht="25.5" x14ac:dyDescent="0.25">
      <c r="A1610" s="77">
        <v>98043</v>
      </c>
      <c r="B1610" s="70" t="s">
        <v>1644</v>
      </c>
      <c r="C1610" s="71" t="s">
        <v>62</v>
      </c>
      <c r="D1610" s="72">
        <v>2838.53</v>
      </c>
    </row>
    <row r="1611" spans="1:4" ht="25.5" x14ac:dyDescent="0.25">
      <c r="A1611" s="73">
        <v>98044</v>
      </c>
      <c r="B1611" s="74" t="s">
        <v>1645</v>
      </c>
      <c r="C1611" s="75" t="s">
        <v>145</v>
      </c>
      <c r="D1611" s="76">
        <v>10309.219999999999</v>
      </c>
    </row>
    <row r="1612" spans="1:4" ht="25.5" x14ac:dyDescent="0.25">
      <c r="A1612" s="77">
        <v>98045</v>
      </c>
      <c r="B1612" s="70" t="s">
        <v>1646</v>
      </c>
      <c r="C1612" s="71" t="s">
        <v>62</v>
      </c>
      <c r="D1612" s="72">
        <v>2838.53</v>
      </c>
    </row>
    <row r="1613" spans="1:4" ht="25.5" x14ac:dyDescent="0.25">
      <c r="A1613" s="73">
        <v>98046</v>
      </c>
      <c r="B1613" s="74" t="s">
        <v>1647</v>
      </c>
      <c r="C1613" s="75" t="s">
        <v>145</v>
      </c>
      <c r="D1613" s="76">
        <v>11488.63</v>
      </c>
    </row>
    <row r="1614" spans="1:4" ht="25.5" x14ac:dyDescent="0.25">
      <c r="A1614" s="77">
        <v>98047</v>
      </c>
      <c r="B1614" s="70" t="s">
        <v>1648</v>
      </c>
      <c r="C1614" s="71" t="s">
        <v>62</v>
      </c>
      <c r="D1614" s="72">
        <v>3029.69</v>
      </c>
    </row>
    <row r="1615" spans="1:4" ht="25.5" x14ac:dyDescent="0.25">
      <c r="A1615" s="73">
        <v>98048</v>
      </c>
      <c r="B1615" s="74" t="s">
        <v>1649</v>
      </c>
      <c r="C1615" s="75" t="s">
        <v>145</v>
      </c>
      <c r="D1615" s="76">
        <v>12859.96</v>
      </c>
    </row>
    <row r="1616" spans="1:4" ht="25.5" x14ac:dyDescent="0.25">
      <c r="A1616" s="77">
        <v>98049</v>
      </c>
      <c r="B1616" s="70" t="s">
        <v>1650</v>
      </c>
      <c r="C1616" s="71" t="s">
        <v>62</v>
      </c>
      <c r="D1616" s="72">
        <v>3162.27</v>
      </c>
    </row>
    <row r="1617" spans="1:4" ht="25.5" x14ac:dyDescent="0.25">
      <c r="A1617" s="73">
        <v>98050</v>
      </c>
      <c r="B1617" s="74" t="s">
        <v>1651</v>
      </c>
      <c r="C1617" s="75" t="s">
        <v>62</v>
      </c>
      <c r="D1617" s="76">
        <v>155.47999999999999</v>
      </c>
    </row>
    <row r="1618" spans="1:4" ht="25.5" x14ac:dyDescent="0.25">
      <c r="A1618" s="77">
        <v>98051</v>
      </c>
      <c r="B1618" s="70" t="s">
        <v>1652</v>
      </c>
      <c r="C1618" s="71" t="s">
        <v>62</v>
      </c>
      <c r="D1618" s="72">
        <v>764.59</v>
      </c>
    </row>
    <row r="1619" spans="1:4" ht="25.5" x14ac:dyDescent="0.25">
      <c r="A1619" s="73">
        <v>98405</v>
      </c>
      <c r="B1619" s="74" t="s">
        <v>1653</v>
      </c>
      <c r="C1619" s="75" t="s">
        <v>145</v>
      </c>
      <c r="D1619" s="76">
        <v>1968.28</v>
      </c>
    </row>
    <row r="1620" spans="1:4" ht="25.5" x14ac:dyDescent="0.25">
      <c r="A1620" s="77">
        <v>98406</v>
      </c>
      <c r="B1620" s="70" t="s">
        <v>1654</v>
      </c>
      <c r="C1620" s="71" t="s">
        <v>145</v>
      </c>
      <c r="D1620" s="72">
        <v>4426.75</v>
      </c>
    </row>
    <row r="1621" spans="1:4" ht="25.5" x14ac:dyDescent="0.25">
      <c r="A1621" s="73">
        <v>98407</v>
      </c>
      <c r="B1621" s="74" t="s">
        <v>1655</v>
      </c>
      <c r="C1621" s="75" t="s">
        <v>145</v>
      </c>
      <c r="D1621" s="76">
        <v>2900.51</v>
      </c>
    </row>
    <row r="1622" spans="1:4" ht="25.5" x14ac:dyDescent="0.25">
      <c r="A1622" s="77">
        <v>98408</v>
      </c>
      <c r="B1622" s="70" t="s">
        <v>1656</v>
      </c>
      <c r="C1622" s="71" t="s">
        <v>145</v>
      </c>
      <c r="D1622" s="72">
        <v>3400.93</v>
      </c>
    </row>
    <row r="1623" spans="1:4" ht="25.5" x14ac:dyDescent="0.25">
      <c r="A1623" s="73">
        <v>98409</v>
      </c>
      <c r="B1623" s="74" t="s">
        <v>1657</v>
      </c>
      <c r="C1623" s="75" t="s">
        <v>62</v>
      </c>
      <c r="D1623" s="76">
        <v>225</v>
      </c>
    </row>
    <row r="1624" spans="1:4" ht="25.5" x14ac:dyDescent="0.25">
      <c r="A1624" s="77">
        <v>98414</v>
      </c>
      <c r="B1624" s="70" t="s">
        <v>1658</v>
      </c>
      <c r="C1624" s="71" t="s">
        <v>145</v>
      </c>
      <c r="D1624" s="72">
        <v>860.1</v>
      </c>
    </row>
    <row r="1625" spans="1:4" ht="25.5" x14ac:dyDescent="0.25">
      <c r="A1625" s="73">
        <v>98415</v>
      </c>
      <c r="B1625" s="74" t="s">
        <v>1659</v>
      </c>
      <c r="C1625" s="75" t="s">
        <v>145</v>
      </c>
      <c r="D1625" s="76">
        <v>860.1</v>
      </c>
    </row>
    <row r="1626" spans="1:4" ht="25.5" x14ac:dyDescent="0.25">
      <c r="A1626" s="77">
        <v>98416</v>
      </c>
      <c r="B1626" s="70" t="s">
        <v>1660</v>
      </c>
      <c r="C1626" s="71" t="s">
        <v>145</v>
      </c>
      <c r="D1626" s="72">
        <v>1006.81</v>
      </c>
    </row>
    <row r="1627" spans="1:4" ht="25.5" x14ac:dyDescent="0.25">
      <c r="A1627" s="73">
        <v>98417</v>
      </c>
      <c r="B1627" s="74" t="s">
        <v>1661</v>
      </c>
      <c r="C1627" s="75" t="s">
        <v>145</v>
      </c>
      <c r="D1627" s="76">
        <v>1153.52</v>
      </c>
    </row>
    <row r="1628" spans="1:4" ht="25.5" x14ac:dyDescent="0.25">
      <c r="A1628" s="77">
        <v>98418</v>
      </c>
      <c r="B1628" s="70" t="s">
        <v>1662</v>
      </c>
      <c r="C1628" s="71" t="s">
        <v>145</v>
      </c>
      <c r="D1628" s="72">
        <v>1231.26</v>
      </c>
    </row>
    <row r="1629" spans="1:4" ht="25.5" x14ac:dyDescent="0.25">
      <c r="A1629" s="73">
        <v>98419</v>
      </c>
      <c r="B1629" s="74" t="s">
        <v>1663</v>
      </c>
      <c r="C1629" s="75" t="s">
        <v>145</v>
      </c>
      <c r="D1629" s="76">
        <v>1309</v>
      </c>
    </row>
    <row r="1630" spans="1:4" ht="38.25" x14ac:dyDescent="0.25">
      <c r="A1630" s="77">
        <v>98420</v>
      </c>
      <c r="B1630" s="70" t="s">
        <v>1664</v>
      </c>
      <c r="C1630" s="71" t="s">
        <v>145</v>
      </c>
      <c r="D1630" s="72">
        <v>1320.8</v>
      </c>
    </row>
    <row r="1631" spans="1:4" ht="38.25" x14ac:dyDescent="0.25">
      <c r="A1631" s="73">
        <v>98421</v>
      </c>
      <c r="B1631" s="74" t="s">
        <v>1665</v>
      </c>
      <c r="C1631" s="75" t="s">
        <v>145</v>
      </c>
      <c r="D1631" s="76">
        <v>1467.51</v>
      </c>
    </row>
    <row r="1632" spans="1:4" ht="38.25" x14ac:dyDescent="0.25">
      <c r="A1632" s="77">
        <v>98422</v>
      </c>
      <c r="B1632" s="70" t="s">
        <v>1666</v>
      </c>
      <c r="C1632" s="71" t="s">
        <v>145</v>
      </c>
      <c r="D1632" s="72">
        <v>1614.22</v>
      </c>
    </row>
    <row r="1633" spans="1:4" ht="38.25" x14ac:dyDescent="0.25">
      <c r="A1633" s="73">
        <v>98423</v>
      </c>
      <c r="B1633" s="74" t="s">
        <v>1667</v>
      </c>
      <c r="C1633" s="75" t="s">
        <v>145</v>
      </c>
      <c r="D1633" s="76">
        <v>1691.96</v>
      </c>
    </row>
    <row r="1634" spans="1:4" ht="38.25" x14ac:dyDescent="0.25">
      <c r="A1634" s="77">
        <v>98424</v>
      </c>
      <c r="B1634" s="70" t="s">
        <v>1668</v>
      </c>
      <c r="C1634" s="71" t="s">
        <v>145</v>
      </c>
      <c r="D1634" s="72">
        <v>1769.7</v>
      </c>
    </row>
    <row r="1635" spans="1:4" ht="38.25" x14ac:dyDescent="0.25">
      <c r="A1635" s="73">
        <v>98425</v>
      </c>
      <c r="B1635" s="74" t="s">
        <v>1669</v>
      </c>
      <c r="C1635" s="75" t="s">
        <v>145</v>
      </c>
      <c r="D1635" s="76">
        <v>2326.08</v>
      </c>
    </row>
    <row r="1636" spans="1:4" ht="38.25" x14ac:dyDescent="0.25">
      <c r="A1636" s="77">
        <v>98426</v>
      </c>
      <c r="B1636" s="70" t="s">
        <v>1670</v>
      </c>
      <c r="C1636" s="71" t="s">
        <v>145</v>
      </c>
      <c r="D1636" s="72">
        <v>3016.18</v>
      </c>
    </row>
    <row r="1637" spans="1:4" ht="38.25" x14ac:dyDescent="0.25">
      <c r="A1637" s="73">
        <v>98427</v>
      </c>
      <c r="B1637" s="74" t="s">
        <v>1671</v>
      </c>
      <c r="C1637" s="75" t="s">
        <v>145</v>
      </c>
      <c r="D1637" s="76">
        <v>3706.28</v>
      </c>
    </row>
    <row r="1638" spans="1:4" ht="38.25" x14ac:dyDescent="0.25">
      <c r="A1638" s="77">
        <v>98428</v>
      </c>
      <c r="B1638" s="70" t="s">
        <v>1672</v>
      </c>
      <c r="C1638" s="71" t="s">
        <v>145</v>
      </c>
      <c r="D1638" s="72">
        <v>4088.57</v>
      </c>
    </row>
    <row r="1639" spans="1:4" ht="38.25" x14ac:dyDescent="0.25">
      <c r="A1639" s="73">
        <v>98429</v>
      </c>
      <c r="B1639" s="74" t="s">
        <v>1673</v>
      </c>
      <c r="C1639" s="75" t="s">
        <v>145</v>
      </c>
      <c r="D1639" s="76">
        <v>4470.87</v>
      </c>
    </row>
    <row r="1640" spans="1:4" ht="38.25" x14ac:dyDescent="0.25">
      <c r="A1640" s="77">
        <v>98430</v>
      </c>
      <c r="B1640" s="70" t="s">
        <v>1674</v>
      </c>
      <c r="C1640" s="71" t="s">
        <v>145</v>
      </c>
      <c r="D1640" s="72">
        <v>2786.78</v>
      </c>
    </row>
    <row r="1641" spans="1:4" ht="38.25" x14ac:dyDescent="0.25">
      <c r="A1641" s="73">
        <v>98431</v>
      </c>
      <c r="B1641" s="74" t="s">
        <v>1675</v>
      </c>
      <c r="C1641" s="75" t="s">
        <v>145</v>
      </c>
      <c r="D1641" s="76">
        <v>3476.88</v>
      </c>
    </row>
    <row r="1642" spans="1:4" ht="38.25" x14ac:dyDescent="0.25">
      <c r="A1642" s="77">
        <v>98432</v>
      </c>
      <c r="B1642" s="70" t="s">
        <v>1676</v>
      </c>
      <c r="C1642" s="71" t="s">
        <v>145</v>
      </c>
      <c r="D1642" s="72">
        <v>4166.9799999999996</v>
      </c>
    </row>
    <row r="1643" spans="1:4" ht="38.25" x14ac:dyDescent="0.25">
      <c r="A1643" s="73">
        <v>98433</v>
      </c>
      <c r="B1643" s="74" t="s">
        <v>1677</v>
      </c>
      <c r="C1643" s="75" t="s">
        <v>145</v>
      </c>
      <c r="D1643" s="76">
        <v>4549.2700000000004</v>
      </c>
    </row>
    <row r="1644" spans="1:4" ht="38.25" x14ac:dyDescent="0.25">
      <c r="A1644" s="77">
        <v>98434</v>
      </c>
      <c r="B1644" s="70" t="s">
        <v>1678</v>
      </c>
      <c r="C1644" s="71" t="s">
        <v>145</v>
      </c>
      <c r="D1644" s="72">
        <v>4931.57</v>
      </c>
    </row>
    <row r="1645" spans="1:4" ht="25.5" x14ac:dyDescent="0.25">
      <c r="A1645" s="73">
        <v>99240</v>
      </c>
      <c r="B1645" s="74" t="s">
        <v>1679</v>
      </c>
      <c r="C1645" s="75" t="s">
        <v>62</v>
      </c>
      <c r="D1645" s="76">
        <v>372.42</v>
      </c>
    </row>
    <row r="1646" spans="1:4" ht="25.5" x14ac:dyDescent="0.25">
      <c r="A1646" s="77">
        <v>99241</v>
      </c>
      <c r="B1646" s="70" t="s">
        <v>1680</v>
      </c>
      <c r="C1646" s="71" t="s">
        <v>62</v>
      </c>
      <c r="D1646" s="72">
        <v>1254.93</v>
      </c>
    </row>
    <row r="1647" spans="1:4" ht="25.5" x14ac:dyDescent="0.25">
      <c r="A1647" s="73">
        <v>99242</v>
      </c>
      <c r="B1647" s="74" t="s">
        <v>1681</v>
      </c>
      <c r="C1647" s="75" t="s">
        <v>145</v>
      </c>
      <c r="D1647" s="76">
        <v>2236.5300000000002</v>
      </c>
    </row>
    <row r="1648" spans="1:4" ht="25.5" x14ac:dyDescent="0.25">
      <c r="A1648" s="77">
        <v>99243</v>
      </c>
      <c r="B1648" s="70" t="s">
        <v>1682</v>
      </c>
      <c r="C1648" s="71" t="s">
        <v>62</v>
      </c>
      <c r="D1648" s="72">
        <v>1308.44</v>
      </c>
    </row>
    <row r="1649" spans="1:4" ht="25.5" x14ac:dyDescent="0.25">
      <c r="A1649" s="73">
        <v>99244</v>
      </c>
      <c r="B1649" s="74" t="s">
        <v>1683</v>
      </c>
      <c r="C1649" s="75" t="s">
        <v>145</v>
      </c>
      <c r="D1649" s="76">
        <v>3506.26</v>
      </c>
    </row>
    <row r="1650" spans="1:4" ht="25.5" x14ac:dyDescent="0.25">
      <c r="A1650" s="77">
        <v>99246</v>
      </c>
      <c r="B1650" s="70" t="s">
        <v>1684</v>
      </c>
      <c r="C1650" s="71" t="s">
        <v>62</v>
      </c>
      <c r="D1650" s="72">
        <v>530.91999999999996</v>
      </c>
    </row>
    <row r="1651" spans="1:4" ht="25.5" x14ac:dyDescent="0.25">
      <c r="A1651" s="73">
        <v>99247</v>
      </c>
      <c r="B1651" s="74" t="s">
        <v>1685</v>
      </c>
      <c r="C1651" s="75" t="s">
        <v>62</v>
      </c>
      <c r="D1651" s="76">
        <v>1431.9</v>
      </c>
    </row>
    <row r="1652" spans="1:4" ht="25.5" x14ac:dyDescent="0.25">
      <c r="A1652" s="77">
        <v>99248</v>
      </c>
      <c r="B1652" s="70" t="s">
        <v>1686</v>
      </c>
      <c r="C1652" s="71" t="s">
        <v>145</v>
      </c>
      <c r="D1652" s="72">
        <v>2847.89</v>
      </c>
    </row>
    <row r="1653" spans="1:4" ht="25.5" x14ac:dyDescent="0.25">
      <c r="A1653" s="73">
        <v>99249</v>
      </c>
      <c r="B1653" s="74" t="s">
        <v>1687</v>
      </c>
      <c r="C1653" s="75" t="s">
        <v>62</v>
      </c>
      <c r="D1653" s="76">
        <v>1603.61</v>
      </c>
    </row>
    <row r="1654" spans="1:4" ht="25.5" x14ac:dyDescent="0.25">
      <c r="A1654" s="77">
        <v>99252</v>
      </c>
      <c r="B1654" s="70" t="s">
        <v>1688</v>
      </c>
      <c r="C1654" s="71" t="s">
        <v>145</v>
      </c>
      <c r="D1654" s="72">
        <v>1840.83</v>
      </c>
    </row>
    <row r="1655" spans="1:4" ht="25.5" x14ac:dyDescent="0.25">
      <c r="A1655" s="73">
        <v>99254</v>
      </c>
      <c r="B1655" s="74" t="s">
        <v>1689</v>
      </c>
      <c r="C1655" s="75" t="s">
        <v>62</v>
      </c>
      <c r="D1655" s="76">
        <v>901.01</v>
      </c>
    </row>
    <row r="1656" spans="1:4" ht="25.5" x14ac:dyDescent="0.25">
      <c r="A1656" s="77">
        <v>99256</v>
      </c>
      <c r="B1656" s="70" t="s">
        <v>1690</v>
      </c>
      <c r="C1656" s="71" t="s">
        <v>145</v>
      </c>
      <c r="D1656" s="72">
        <v>4115.01</v>
      </c>
    </row>
    <row r="1657" spans="1:4" ht="25.5" x14ac:dyDescent="0.25">
      <c r="A1657" s="73">
        <v>99259</v>
      </c>
      <c r="B1657" s="74" t="s">
        <v>1691</v>
      </c>
      <c r="C1657" s="75" t="s">
        <v>145</v>
      </c>
      <c r="D1657" s="76">
        <v>2325.4899999999998</v>
      </c>
    </row>
    <row r="1658" spans="1:4" ht="25.5" x14ac:dyDescent="0.25">
      <c r="A1658" s="77">
        <v>99261</v>
      </c>
      <c r="B1658" s="70" t="s">
        <v>1692</v>
      </c>
      <c r="C1658" s="71" t="s">
        <v>62</v>
      </c>
      <c r="D1658" s="72">
        <v>1077.98</v>
      </c>
    </row>
    <row r="1659" spans="1:4" ht="25.5" x14ac:dyDescent="0.25">
      <c r="A1659" s="73">
        <v>99263</v>
      </c>
      <c r="B1659" s="74" t="s">
        <v>1693</v>
      </c>
      <c r="C1659" s="75" t="s">
        <v>62</v>
      </c>
      <c r="D1659" s="76">
        <v>1608.88</v>
      </c>
    </row>
    <row r="1660" spans="1:4" ht="25.5" x14ac:dyDescent="0.25">
      <c r="A1660" s="77">
        <v>99265</v>
      </c>
      <c r="B1660" s="70" t="s">
        <v>1694</v>
      </c>
      <c r="C1660" s="71" t="s">
        <v>145</v>
      </c>
      <c r="D1660" s="72">
        <v>2810.1</v>
      </c>
    </row>
    <row r="1661" spans="1:4" ht="25.5" x14ac:dyDescent="0.25">
      <c r="A1661" s="73">
        <v>99266</v>
      </c>
      <c r="B1661" s="74" t="s">
        <v>1695</v>
      </c>
      <c r="C1661" s="75" t="s">
        <v>62</v>
      </c>
      <c r="D1661" s="76">
        <v>1254.93</v>
      </c>
    </row>
    <row r="1662" spans="1:4" ht="25.5" x14ac:dyDescent="0.25">
      <c r="A1662" s="77">
        <v>99267</v>
      </c>
      <c r="B1662" s="70" t="s">
        <v>1696</v>
      </c>
      <c r="C1662" s="71" t="s">
        <v>145</v>
      </c>
      <c r="D1662" s="72">
        <v>3294.73</v>
      </c>
    </row>
    <row r="1663" spans="1:4" ht="25.5" x14ac:dyDescent="0.25">
      <c r="A1663" s="73">
        <v>99269</v>
      </c>
      <c r="B1663" s="74" t="s">
        <v>1697</v>
      </c>
      <c r="C1663" s="75" t="s">
        <v>62</v>
      </c>
      <c r="D1663" s="76">
        <v>1431.9</v>
      </c>
    </row>
    <row r="1664" spans="1:4" ht="25.5" x14ac:dyDescent="0.25">
      <c r="A1664" s="77">
        <v>99271</v>
      </c>
      <c r="B1664" s="70" t="s">
        <v>1698</v>
      </c>
      <c r="C1664" s="71" t="s">
        <v>145</v>
      </c>
      <c r="D1664" s="72">
        <v>4723.67</v>
      </c>
    </row>
    <row r="1665" spans="1:4" ht="25.5" x14ac:dyDescent="0.25">
      <c r="A1665" s="73">
        <v>99272</v>
      </c>
      <c r="B1665" s="74" t="s">
        <v>1699</v>
      </c>
      <c r="C1665" s="75" t="s">
        <v>145</v>
      </c>
      <c r="D1665" s="76">
        <v>819.46</v>
      </c>
    </row>
    <row r="1666" spans="1:4" ht="25.5" x14ac:dyDescent="0.25">
      <c r="A1666" s="77">
        <v>99273</v>
      </c>
      <c r="B1666" s="70" t="s">
        <v>1700</v>
      </c>
      <c r="C1666" s="71" t="s">
        <v>145</v>
      </c>
      <c r="D1666" s="72">
        <v>1191.07</v>
      </c>
    </row>
    <row r="1667" spans="1:4" ht="25.5" x14ac:dyDescent="0.25">
      <c r="A1667" s="73">
        <v>99274</v>
      </c>
      <c r="B1667" s="74" t="s">
        <v>1701</v>
      </c>
      <c r="C1667" s="75" t="s">
        <v>145</v>
      </c>
      <c r="D1667" s="76">
        <v>3801.55</v>
      </c>
    </row>
    <row r="1668" spans="1:4" ht="25.5" x14ac:dyDescent="0.25">
      <c r="A1668" s="77">
        <v>99276</v>
      </c>
      <c r="B1668" s="70" t="s">
        <v>1702</v>
      </c>
      <c r="C1668" s="71" t="s">
        <v>62</v>
      </c>
      <c r="D1668" s="72">
        <v>1785.86</v>
      </c>
    </row>
    <row r="1669" spans="1:4" ht="25.5" x14ac:dyDescent="0.25">
      <c r="A1669" s="73">
        <v>99277</v>
      </c>
      <c r="B1669" s="74" t="s">
        <v>1703</v>
      </c>
      <c r="C1669" s="75" t="s">
        <v>62</v>
      </c>
      <c r="D1669" s="76">
        <v>1608.88</v>
      </c>
    </row>
    <row r="1670" spans="1:4" ht="25.5" x14ac:dyDescent="0.25">
      <c r="A1670" s="77">
        <v>99278</v>
      </c>
      <c r="B1670" s="70" t="s">
        <v>1704</v>
      </c>
      <c r="C1670" s="71" t="s">
        <v>62</v>
      </c>
      <c r="D1670" s="72">
        <v>218.55</v>
      </c>
    </row>
    <row r="1671" spans="1:4" ht="25.5" x14ac:dyDescent="0.25">
      <c r="A1671" s="73">
        <v>99279</v>
      </c>
      <c r="B1671" s="74" t="s">
        <v>1705</v>
      </c>
      <c r="C1671" s="75" t="s">
        <v>145</v>
      </c>
      <c r="D1671" s="76">
        <v>4288.93</v>
      </c>
    </row>
    <row r="1672" spans="1:4" ht="25.5" x14ac:dyDescent="0.25">
      <c r="A1672" s="77">
        <v>99280</v>
      </c>
      <c r="B1672" s="70" t="s">
        <v>1706</v>
      </c>
      <c r="C1672" s="71" t="s">
        <v>145</v>
      </c>
      <c r="D1672" s="72">
        <v>1536.29</v>
      </c>
    </row>
    <row r="1673" spans="1:4" ht="25.5" x14ac:dyDescent="0.25">
      <c r="A1673" s="73">
        <v>99281</v>
      </c>
      <c r="B1673" s="74" t="s">
        <v>1707</v>
      </c>
      <c r="C1673" s="75" t="s">
        <v>62</v>
      </c>
      <c r="D1673" s="76">
        <v>1785.86</v>
      </c>
    </row>
    <row r="1674" spans="1:4" ht="25.5" x14ac:dyDescent="0.25">
      <c r="A1674" s="77">
        <v>99282</v>
      </c>
      <c r="B1674" s="70" t="s">
        <v>1708</v>
      </c>
      <c r="C1674" s="71" t="s">
        <v>62</v>
      </c>
      <c r="D1674" s="72">
        <v>1991.55</v>
      </c>
    </row>
    <row r="1675" spans="1:4" ht="25.5" x14ac:dyDescent="0.25">
      <c r="A1675" s="73">
        <v>99283</v>
      </c>
      <c r="B1675" s="74" t="s">
        <v>1709</v>
      </c>
      <c r="C1675" s="75" t="s">
        <v>62</v>
      </c>
      <c r="D1675" s="76">
        <v>914.9</v>
      </c>
    </row>
    <row r="1676" spans="1:4" ht="25.5" x14ac:dyDescent="0.25">
      <c r="A1676" s="77">
        <v>99284</v>
      </c>
      <c r="B1676" s="70" t="s">
        <v>1710</v>
      </c>
      <c r="C1676" s="71" t="s">
        <v>145</v>
      </c>
      <c r="D1676" s="72">
        <v>5332.4</v>
      </c>
    </row>
    <row r="1677" spans="1:4" ht="25.5" x14ac:dyDescent="0.25">
      <c r="A1677" s="73">
        <v>99286</v>
      </c>
      <c r="B1677" s="74" t="s">
        <v>1711</v>
      </c>
      <c r="C1677" s="75" t="s">
        <v>145</v>
      </c>
      <c r="D1677" s="76">
        <v>4776.43</v>
      </c>
    </row>
    <row r="1678" spans="1:4" ht="25.5" x14ac:dyDescent="0.25">
      <c r="A1678" s="77">
        <v>99287</v>
      </c>
      <c r="B1678" s="70" t="s">
        <v>1712</v>
      </c>
      <c r="C1678" s="71" t="s">
        <v>145</v>
      </c>
      <c r="D1678" s="72">
        <v>6723.52</v>
      </c>
    </row>
    <row r="1679" spans="1:4" ht="25.5" x14ac:dyDescent="0.25">
      <c r="A1679" s="73">
        <v>99288</v>
      </c>
      <c r="B1679" s="74" t="s">
        <v>1713</v>
      </c>
      <c r="C1679" s="75" t="s">
        <v>62</v>
      </c>
      <c r="D1679" s="76">
        <v>284.95999999999998</v>
      </c>
    </row>
    <row r="1680" spans="1:4" ht="25.5" x14ac:dyDescent="0.25">
      <c r="A1680" s="77">
        <v>99289</v>
      </c>
      <c r="B1680" s="70" t="s">
        <v>1714</v>
      </c>
      <c r="C1680" s="71" t="s">
        <v>62</v>
      </c>
      <c r="D1680" s="72">
        <v>1962.83</v>
      </c>
    </row>
    <row r="1681" spans="1:4" ht="25.5" x14ac:dyDescent="0.25">
      <c r="A1681" s="73">
        <v>99290</v>
      </c>
      <c r="B1681" s="74" t="s">
        <v>1715</v>
      </c>
      <c r="C1681" s="75" t="s">
        <v>145</v>
      </c>
      <c r="D1681" s="76">
        <v>2880.07</v>
      </c>
    </row>
    <row r="1682" spans="1:4" ht="25.5" x14ac:dyDescent="0.25">
      <c r="A1682" s="77">
        <v>99291</v>
      </c>
      <c r="B1682" s="70" t="s">
        <v>1716</v>
      </c>
      <c r="C1682" s="71" t="s">
        <v>62</v>
      </c>
      <c r="D1682" s="72">
        <v>1962.83</v>
      </c>
    </row>
    <row r="1683" spans="1:4" ht="25.5" x14ac:dyDescent="0.25">
      <c r="A1683" s="73">
        <v>99292</v>
      </c>
      <c r="B1683" s="74" t="s">
        <v>1717</v>
      </c>
      <c r="C1683" s="75" t="s">
        <v>145</v>
      </c>
      <c r="D1683" s="76">
        <v>1889.29</v>
      </c>
    </row>
    <row r="1684" spans="1:4" ht="25.5" x14ac:dyDescent="0.25">
      <c r="A1684" s="77">
        <v>99293</v>
      </c>
      <c r="B1684" s="70" t="s">
        <v>1718</v>
      </c>
      <c r="C1684" s="71" t="s">
        <v>62</v>
      </c>
      <c r="D1684" s="72">
        <v>1111.6600000000001</v>
      </c>
    </row>
    <row r="1685" spans="1:4" ht="25.5" x14ac:dyDescent="0.25">
      <c r="A1685" s="73">
        <v>99294</v>
      </c>
      <c r="B1685" s="74" t="s">
        <v>1719</v>
      </c>
      <c r="C1685" s="75" t="s">
        <v>145</v>
      </c>
      <c r="D1685" s="76">
        <v>5941.12</v>
      </c>
    </row>
    <row r="1686" spans="1:4" ht="25.5" x14ac:dyDescent="0.25">
      <c r="A1686" s="77">
        <v>99296</v>
      </c>
      <c r="B1686" s="70" t="s">
        <v>1720</v>
      </c>
      <c r="C1686" s="71" t="s">
        <v>62</v>
      </c>
      <c r="D1686" s="72">
        <v>2168.5100000000002</v>
      </c>
    </row>
    <row r="1687" spans="1:4" ht="25.5" x14ac:dyDescent="0.25">
      <c r="A1687" s="73">
        <v>99297</v>
      </c>
      <c r="B1687" s="74" t="s">
        <v>1721</v>
      </c>
      <c r="C1687" s="75" t="s">
        <v>62</v>
      </c>
      <c r="D1687" s="76">
        <v>2163.5500000000002</v>
      </c>
    </row>
    <row r="1688" spans="1:4" ht="25.5" x14ac:dyDescent="0.25">
      <c r="A1688" s="77">
        <v>99298</v>
      </c>
      <c r="B1688" s="70" t="s">
        <v>1722</v>
      </c>
      <c r="C1688" s="71" t="s">
        <v>145</v>
      </c>
      <c r="D1688" s="72">
        <v>7595.91</v>
      </c>
    </row>
    <row r="1689" spans="1:4" ht="25.5" x14ac:dyDescent="0.25">
      <c r="A1689" s="73">
        <v>99299</v>
      </c>
      <c r="B1689" s="74" t="s">
        <v>1723</v>
      </c>
      <c r="C1689" s="75" t="s">
        <v>62</v>
      </c>
      <c r="D1689" s="76">
        <v>2345.42</v>
      </c>
    </row>
    <row r="1690" spans="1:4" ht="25.5" x14ac:dyDescent="0.25">
      <c r="A1690" s="77">
        <v>99300</v>
      </c>
      <c r="B1690" s="70" t="s">
        <v>1724</v>
      </c>
      <c r="C1690" s="71" t="s">
        <v>145</v>
      </c>
      <c r="D1690" s="72">
        <v>8468.2900000000009</v>
      </c>
    </row>
    <row r="1691" spans="1:4" ht="25.5" x14ac:dyDescent="0.25">
      <c r="A1691" s="73">
        <v>99301</v>
      </c>
      <c r="B1691" s="74" t="s">
        <v>1725</v>
      </c>
      <c r="C1691" s="75" t="s">
        <v>145</v>
      </c>
      <c r="D1691" s="76">
        <v>4236.25</v>
      </c>
    </row>
    <row r="1692" spans="1:4" ht="25.5" x14ac:dyDescent="0.25">
      <c r="A1692" s="77">
        <v>99302</v>
      </c>
      <c r="B1692" s="70" t="s">
        <v>1726</v>
      </c>
      <c r="C1692" s="71" t="s">
        <v>62</v>
      </c>
      <c r="D1692" s="72">
        <v>2527.3200000000002</v>
      </c>
    </row>
    <row r="1693" spans="1:4" ht="25.5" x14ac:dyDescent="0.25">
      <c r="A1693" s="73">
        <v>99303</v>
      </c>
      <c r="B1693" s="74" t="s">
        <v>1727</v>
      </c>
      <c r="C1693" s="75" t="s">
        <v>145</v>
      </c>
      <c r="D1693" s="76">
        <v>7762.68</v>
      </c>
    </row>
    <row r="1694" spans="1:4" ht="25.5" x14ac:dyDescent="0.25">
      <c r="A1694" s="77">
        <v>99304</v>
      </c>
      <c r="B1694" s="70" t="s">
        <v>1728</v>
      </c>
      <c r="C1694" s="71" t="s">
        <v>62</v>
      </c>
      <c r="D1694" s="72">
        <v>2350.37</v>
      </c>
    </row>
    <row r="1695" spans="1:4" ht="25.5" x14ac:dyDescent="0.25">
      <c r="A1695" s="73">
        <v>99305</v>
      </c>
      <c r="B1695" s="74" t="s">
        <v>1729</v>
      </c>
      <c r="C1695" s="75" t="s">
        <v>145</v>
      </c>
      <c r="D1695" s="76">
        <v>8765.7800000000007</v>
      </c>
    </row>
    <row r="1696" spans="1:4" ht="25.5" x14ac:dyDescent="0.25">
      <c r="A1696" s="77">
        <v>99306</v>
      </c>
      <c r="B1696" s="70" t="s">
        <v>1730</v>
      </c>
      <c r="C1696" s="71" t="s">
        <v>62</v>
      </c>
      <c r="D1696" s="72">
        <v>2527.3200000000002</v>
      </c>
    </row>
    <row r="1697" spans="1:4" ht="25.5" x14ac:dyDescent="0.25">
      <c r="A1697" s="73">
        <v>99307</v>
      </c>
      <c r="B1697" s="74" t="s">
        <v>1731</v>
      </c>
      <c r="C1697" s="75" t="s">
        <v>62</v>
      </c>
      <c r="D1697" s="76">
        <v>1632.63</v>
      </c>
    </row>
    <row r="1698" spans="1:4" ht="25.5" x14ac:dyDescent="0.25">
      <c r="A1698" s="77">
        <v>99308</v>
      </c>
      <c r="B1698" s="70" t="s">
        <v>1732</v>
      </c>
      <c r="C1698" s="71" t="s">
        <v>145</v>
      </c>
      <c r="D1698" s="72">
        <v>9768.9</v>
      </c>
    </row>
    <row r="1699" spans="1:4" ht="25.5" x14ac:dyDescent="0.25">
      <c r="A1699" s="73">
        <v>99309</v>
      </c>
      <c r="B1699" s="74" t="s">
        <v>1733</v>
      </c>
      <c r="C1699" s="75" t="s">
        <v>62</v>
      </c>
      <c r="D1699" s="76">
        <v>2709.24</v>
      </c>
    </row>
    <row r="1700" spans="1:4" ht="25.5" x14ac:dyDescent="0.25">
      <c r="A1700" s="77">
        <v>99310</v>
      </c>
      <c r="B1700" s="70" t="s">
        <v>1734</v>
      </c>
      <c r="C1700" s="71" t="s">
        <v>145</v>
      </c>
      <c r="D1700" s="72">
        <v>9942.14</v>
      </c>
    </row>
    <row r="1701" spans="1:4" ht="25.5" x14ac:dyDescent="0.25">
      <c r="A1701" s="73">
        <v>99311</v>
      </c>
      <c r="B1701" s="74" t="s">
        <v>1735</v>
      </c>
      <c r="C1701" s="75" t="s">
        <v>62</v>
      </c>
      <c r="D1701" s="76">
        <v>2709.24</v>
      </c>
    </row>
    <row r="1702" spans="1:4" ht="25.5" x14ac:dyDescent="0.25">
      <c r="A1702" s="77">
        <v>99312</v>
      </c>
      <c r="B1702" s="70" t="s">
        <v>1736</v>
      </c>
      <c r="C1702" s="71" t="s">
        <v>145</v>
      </c>
      <c r="D1702" s="72">
        <v>4959.72</v>
      </c>
    </row>
    <row r="1703" spans="1:4" ht="25.5" x14ac:dyDescent="0.25">
      <c r="A1703" s="73">
        <v>99313</v>
      </c>
      <c r="B1703" s="74" t="s">
        <v>1737</v>
      </c>
      <c r="C1703" s="75" t="s">
        <v>145</v>
      </c>
      <c r="D1703" s="76">
        <v>11076.97</v>
      </c>
    </row>
    <row r="1704" spans="1:4" ht="25.5" x14ac:dyDescent="0.25">
      <c r="A1704" s="77">
        <v>99314</v>
      </c>
      <c r="B1704" s="70" t="s">
        <v>1738</v>
      </c>
      <c r="C1704" s="71" t="s">
        <v>62</v>
      </c>
      <c r="D1704" s="72">
        <v>2891.18</v>
      </c>
    </row>
    <row r="1705" spans="1:4" ht="25.5" x14ac:dyDescent="0.25">
      <c r="A1705" s="73">
        <v>99315</v>
      </c>
      <c r="B1705" s="74" t="s">
        <v>1739</v>
      </c>
      <c r="C1705" s="75" t="s">
        <v>145</v>
      </c>
      <c r="D1705" s="76">
        <v>12392.6</v>
      </c>
    </row>
    <row r="1706" spans="1:4" ht="25.5" x14ac:dyDescent="0.25">
      <c r="A1706" s="77">
        <v>99317</v>
      </c>
      <c r="B1706" s="70" t="s">
        <v>1740</v>
      </c>
      <c r="C1706" s="71" t="s">
        <v>62</v>
      </c>
      <c r="D1706" s="72">
        <v>1809.62</v>
      </c>
    </row>
    <row r="1707" spans="1:4" ht="25.5" x14ac:dyDescent="0.25">
      <c r="A1707" s="73">
        <v>99318</v>
      </c>
      <c r="B1707" s="74" t="s">
        <v>1741</v>
      </c>
      <c r="C1707" s="75" t="s">
        <v>62</v>
      </c>
      <c r="D1707" s="76">
        <v>152.58000000000001</v>
      </c>
    </row>
    <row r="1708" spans="1:4" ht="25.5" x14ac:dyDescent="0.25">
      <c r="A1708" s="77">
        <v>99319</v>
      </c>
      <c r="B1708" s="70" t="s">
        <v>1742</v>
      </c>
      <c r="C1708" s="71" t="s">
        <v>62</v>
      </c>
      <c r="D1708" s="72">
        <v>717.01</v>
      </c>
    </row>
    <row r="1709" spans="1:4" ht="25.5" x14ac:dyDescent="0.25">
      <c r="A1709" s="73">
        <v>99320</v>
      </c>
      <c r="B1709" s="74" t="s">
        <v>1743</v>
      </c>
      <c r="C1709" s="75" t="s">
        <v>145</v>
      </c>
      <c r="D1709" s="76">
        <v>5723.08</v>
      </c>
    </row>
    <row r="1710" spans="1:4" ht="25.5" x14ac:dyDescent="0.25">
      <c r="A1710" s="77">
        <v>99321</v>
      </c>
      <c r="B1710" s="70" t="s">
        <v>1744</v>
      </c>
      <c r="C1710" s="71" t="s">
        <v>62</v>
      </c>
      <c r="D1710" s="72">
        <v>1986.58</v>
      </c>
    </row>
    <row r="1711" spans="1:4" ht="25.5" x14ac:dyDescent="0.25">
      <c r="A1711" s="73">
        <v>99322</v>
      </c>
      <c r="B1711" s="74" t="s">
        <v>1745</v>
      </c>
      <c r="C1711" s="75" t="s">
        <v>145</v>
      </c>
      <c r="D1711" s="76">
        <v>6451.49</v>
      </c>
    </row>
    <row r="1712" spans="1:4" ht="25.5" x14ac:dyDescent="0.25">
      <c r="A1712" s="77">
        <v>99323</v>
      </c>
      <c r="B1712" s="70" t="s">
        <v>1746</v>
      </c>
      <c r="C1712" s="71" t="s">
        <v>62</v>
      </c>
      <c r="D1712" s="72">
        <v>2163.5500000000002</v>
      </c>
    </row>
    <row r="1713" spans="1:4" ht="25.5" x14ac:dyDescent="0.25">
      <c r="A1713" s="73">
        <v>99324</v>
      </c>
      <c r="B1713" s="74" t="s">
        <v>1747</v>
      </c>
      <c r="C1713" s="75" t="s">
        <v>145</v>
      </c>
      <c r="D1713" s="76">
        <v>7179.86</v>
      </c>
    </row>
    <row r="1714" spans="1:4" ht="25.5" x14ac:dyDescent="0.25">
      <c r="A1714" s="77">
        <v>99325</v>
      </c>
      <c r="B1714" s="70" t="s">
        <v>1748</v>
      </c>
      <c r="C1714" s="71" t="s">
        <v>62</v>
      </c>
      <c r="D1714" s="72">
        <v>2345.42</v>
      </c>
    </row>
    <row r="1715" spans="1:4" ht="25.5" x14ac:dyDescent="0.25">
      <c r="A1715" s="73">
        <v>99326</v>
      </c>
      <c r="B1715" s="74" t="s">
        <v>1749</v>
      </c>
      <c r="C1715" s="75" t="s">
        <v>145</v>
      </c>
      <c r="D1715" s="76">
        <v>5851.17</v>
      </c>
    </row>
    <row r="1716" spans="1:4" ht="25.5" x14ac:dyDescent="0.25">
      <c r="A1716" s="77">
        <v>99327</v>
      </c>
      <c r="B1716" s="70" t="s">
        <v>1750</v>
      </c>
      <c r="C1716" s="71" t="s">
        <v>62</v>
      </c>
      <c r="D1716" s="72">
        <v>3024.59</v>
      </c>
    </row>
    <row r="1717" spans="1:4" x14ac:dyDescent="0.25">
      <c r="A1717" s="73">
        <v>37</v>
      </c>
      <c r="B1717" s="74" t="s">
        <v>1751</v>
      </c>
      <c r="C1717" s="75"/>
      <c r="D1717" s="76"/>
    </row>
    <row r="1718" spans="1:4" ht="25.5" x14ac:dyDescent="0.25">
      <c r="A1718" s="77">
        <v>94263</v>
      </c>
      <c r="B1718" s="70" t="s">
        <v>1752</v>
      </c>
      <c r="C1718" s="71" t="s">
        <v>62</v>
      </c>
      <c r="D1718" s="72">
        <v>21.7</v>
      </c>
    </row>
    <row r="1719" spans="1:4" ht="25.5" x14ac:dyDescent="0.25">
      <c r="A1719" s="73">
        <v>94264</v>
      </c>
      <c r="B1719" s="74" t="s">
        <v>1753</v>
      </c>
      <c r="C1719" s="75" t="s">
        <v>62</v>
      </c>
      <c r="D1719" s="76">
        <v>24.3</v>
      </c>
    </row>
    <row r="1720" spans="1:4" ht="25.5" x14ac:dyDescent="0.25">
      <c r="A1720" s="77">
        <v>94265</v>
      </c>
      <c r="B1720" s="70" t="s">
        <v>1754</v>
      </c>
      <c r="C1720" s="71" t="s">
        <v>62</v>
      </c>
      <c r="D1720" s="72">
        <v>27.97</v>
      </c>
    </row>
    <row r="1721" spans="1:4" ht="25.5" x14ac:dyDescent="0.25">
      <c r="A1721" s="73">
        <v>94266</v>
      </c>
      <c r="B1721" s="74" t="s">
        <v>1755</v>
      </c>
      <c r="C1721" s="75" t="s">
        <v>62</v>
      </c>
      <c r="D1721" s="76">
        <v>30.95</v>
      </c>
    </row>
    <row r="1722" spans="1:4" ht="25.5" x14ac:dyDescent="0.25">
      <c r="A1722" s="77">
        <v>94267</v>
      </c>
      <c r="B1722" s="70" t="s">
        <v>1756</v>
      </c>
      <c r="C1722" s="71" t="s">
        <v>62</v>
      </c>
      <c r="D1722" s="72">
        <v>33.11</v>
      </c>
    </row>
    <row r="1723" spans="1:4" ht="25.5" x14ac:dyDescent="0.25">
      <c r="A1723" s="73">
        <v>94268</v>
      </c>
      <c r="B1723" s="74" t="s">
        <v>1757</v>
      </c>
      <c r="C1723" s="75" t="s">
        <v>62</v>
      </c>
      <c r="D1723" s="76">
        <v>36.39</v>
      </c>
    </row>
    <row r="1724" spans="1:4" ht="25.5" x14ac:dyDescent="0.25">
      <c r="A1724" s="77">
        <v>94269</v>
      </c>
      <c r="B1724" s="70" t="s">
        <v>1758</v>
      </c>
      <c r="C1724" s="71" t="s">
        <v>62</v>
      </c>
      <c r="D1724" s="72">
        <v>46.8</v>
      </c>
    </row>
    <row r="1725" spans="1:4" ht="25.5" x14ac:dyDescent="0.25">
      <c r="A1725" s="73">
        <v>94270</v>
      </c>
      <c r="B1725" s="74" t="s">
        <v>1759</v>
      </c>
      <c r="C1725" s="75" t="s">
        <v>62</v>
      </c>
      <c r="D1725" s="76">
        <v>51.38</v>
      </c>
    </row>
    <row r="1726" spans="1:4" ht="25.5" x14ac:dyDescent="0.25">
      <c r="A1726" s="77">
        <v>94271</v>
      </c>
      <c r="B1726" s="70" t="s">
        <v>1760</v>
      </c>
      <c r="C1726" s="71" t="s">
        <v>62</v>
      </c>
      <c r="D1726" s="72">
        <v>57.03</v>
      </c>
    </row>
    <row r="1727" spans="1:4" ht="25.5" x14ac:dyDescent="0.25">
      <c r="A1727" s="73">
        <v>94272</v>
      </c>
      <c r="B1727" s="74" t="s">
        <v>1761</v>
      </c>
      <c r="C1727" s="75" t="s">
        <v>62</v>
      </c>
      <c r="D1727" s="76">
        <v>63.12</v>
      </c>
    </row>
    <row r="1728" spans="1:4" ht="38.25" x14ac:dyDescent="0.25">
      <c r="A1728" s="77">
        <v>94273</v>
      </c>
      <c r="B1728" s="70" t="s">
        <v>1762</v>
      </c>
      <c r="C1728" s="71" t="s">
        <v>62</v>
      </c>
      <c r="D1728" s="72">
        <v>30.16</v>
      </c>
    </row>
    <row r="1729" spans="1:4" ht="38.25" x14ac:dyDescent="0.25">
      <c r="A1729" s="73">
        <v>94274</v>
      </c>
      <c r="B1729" s="74" t="s">
        <v>1763</v>
      </c>
      <c r="C1729" s="75" t="s">
        <v>62</v>
      </c>
      <c r="D1729" s="76">
        <v>33.06</v>
      </c>
    </row>
    <row r="1730" spans="1:4" ht="38.25" x14ac:dyDescent="0.25">
      <c r="A1730" s="77">
        <v>94275</v>
      </c>
      <c r="B1730" s="70" t="s">
        <v>1764</v>
      </c>
      <c r="C1730" s="71" t="s">
        <v>62</v>
      </c>
      <c r="D1730" s="72">
        <v>28.6</v>
      </c>
    </row>
    <row r="1731" spans="1:4" ht="38.25" x14ac:dyDescent="0.25">
      <c r="A1731" s="73">
        <v>94276</v>
      </c>
      <c r="B1731" s="74" t="s">
        <v>1765</v>
      </c>
      <c r="C1731" s="75" t="s">
        <v>62</v>
      </c>
      <c r="D1731" s="76">
        <v>31.51</v>
      </c>
    </row>
    <row r="1732" spans="1:4" ht="25.5" x14ac:dyDescent="0.25">
      <c r="A1732" s="77">
        <v>94281</v>
      </c>
      <c r="B1732" s="70" t="s">
        <v>1766</v>
      </c>
      <c r="C1732" s="71" t="s">
        <v>62</v>
      </c>
      <c r="D1732" s="72">
        <v>34.17</v>
      </c>
    </row>
    <row r="1733" spans="1:4" ht="25.5" x14ac:dyDescent="0.25">
      <c r="A1733" s="73">
        <v>94282</v>
      </c>
      <c r="B1733" s="74" t="s">
        <v>1767</v>
      </c>
      <c r="C1733" s="75" t="s">
        <v>62</v>
      </c>
      <c r="D1733" s="76">
        <v>43.01</v>
      </c>
    </row>
    <row r="1734" spans="1:4" ht="25.5" x14ac:dyDescent="0.25">
      <c r="A1734" s="77">
        <v>94283</v>
      </c>
      <c r="B1734" s="70" t="s">
        <v>1768</v>
      </c>
      <c r="C1734" s="71" t="s">
        <v>62</v>
      </c>
      <c r="D1734" s="72">
        <v>43.51</v>
      </c>
    </row>
    <row r="1735" spans="1:4" ht="25.5" x14ac:dyDescent="0.25">
      <c r="A1735" s="73">
        <v>94284</v>
      </c>
      <c r="B1735" s="74" t="s">
        <v>1769</v>
      </c>
      <c r="C1735" s="75" t="s">
        <v>62</v>
      </c>
      <c r="D1735" s="76">
        <v>52.35</v>
      </c>
    </row>
    <row r="1736" spans="1:4" ht="25.5" x14ac:dyDescent="0.25">
      <c r="A1736" s="77">
        <v>94285</v>
      </c>
      <c r="B1736" s="70" t="s">
        <v>1770</v>
      </c>
      <c r="C1736" s="71" t="s">
        <v>62</v>
      </c>
      <c r="D1736" s="72">
        <v>52.42</v>
      </c>
    </row>
    <row r="1737" spans="1:4" ht="25.5" x14ac:dyDescent="0.25">
      <c r="A1737" s="73">
        <v>94286</v>
      </c>
      <c r="B1737" s="74" t="s">
        <v>1771</v>
      </c>
      <c r="C1737" s="75" t="s">
        <v>62</v>
      </c>
      <c r="D1737" s="76">
        <v>61.26</v>
      </c>
    </row>
    <row r="1738" spans="1:4" ht="25.5" x14ac:dyDescent="0.25">
      <c r="A1738" s="77">
        <v>94287</v>
      </c>
      <c r="B1738" s="70" t="s">
        <v>1772</v>
      </c>
      <c r="C1738" s="71" t="s">
        <v>62</v>
      </c>
      <c r="D1738" s="72">
        <v>27.05</v>
      </c>
    </row>
    <row r="1739" spans="1:4" ht="25.5" x14ac:dyDescent="0.25">
      <c r="A1739" s="73">
        <v>94288</v>
      </c>
      <c r="B1739" s="74" t="s">
        <v>1773</v>
      </c>
      <c r="C1739" s="75" t="s">
        <v>62</v>
      </c>
      <c r="D1739" s="76">
        <v>34.78</v>
      </c>
    </row>
    <row r="1740" spans="1:4" ht="25.5" x14ac:dyDescent="0.25">
      <c r="A1740" s="77">
        <v>94289</v>
      </c>
      <c r="B1740" s="70" t="s">
        <v>1774</v>
      </c>
      <c r="C1740" s="71" t="s">
        <v>62</v>
      </c>
      <c r="D1740" s="72">
        <v>33.81</v>
      </c>
    </row>
    <row r="1741" spans="1:4" ht="25.5" x14ac:dyDescent="0.25">
      <c r="A1741" s="73">
        <v>94290</v>
      </c>
      <c r="B1741" s="74" t="s">
        <v>1775</v>
      </c>
      <c r="C1741" s="75" t="s">
        <v>62</v>
      </c>
      <c r="D1741" s="76">
        <v>41.54</v>
      </c>
    </row>
    <row r="1742" spans="1:4" ht="25.5" x14ac:dyDescent="0.25">
      <c r="A1742" s="77">
        <v>94291</v>
      </c>
      <c r="B1742" s="70" t="s">
        <v>1776</v>
      </c>
      <c r="C1742" s="71" t="s">
        <v>62</v>
      </c>
      <c r="D1742" s="72">
        <v>40.17</v>
      </c>
    </row>
    <row r="1743" spans="1:4" ht="25.5" x14ac:dyDescent="0.25">
      <c r="A1743" s="73">
        <v>94292</v>
      </c>
      <c r="B1743" s="74" t="s">
        <v>1777</v>
      </c>
      <c r="C1743" s="75" t="s">
        <v>62</v>
      </c>
      <c r="D1743" s="76">
        <v>47.9</v>
      </c>
    </row>
    <row r="1744" spans="1:4" ht="25.5" x14ac:dyDescent="0.25">
      <c r="A1744" s="77">
        <v>94293</v>
      </c>
      <c r="B1744" s="70" t="s">
        <v>1778</v>
      </c>
      <c r="C1744" s="71" t="s">
        <v>62</v>
      </c>
      <c r="D1744" s="72">
        <v>102.16</v>
      </c>
    </row>
    <row r="1745" spans="1:4" x14ac:dyDescent="0.25">
      <c r="A1745" s="73">
        <v>94294</v>
      </c>
      <c r="B1745" s="74" t="s">
        <v>1779</v>
      </c>
      <c r="C1745" s="75" t="s">
        <v>62</v>
      </c>
      <c r="D1745" s="76">
        <v>6.14</v>
      </c>
    </row>
    <row r="1746" spans="1:4" x14ac:dyDescent="0.25">
      <c r="A1746" s="69" t="s">
        <v>1780</v>
      </c>
      <c r="B1746" s="70" t="s">
        <v>1781</v>
      </c>
      <c r="C1746" s="71"/>
      <c r="D1746" s="72"/>
    </row>
    <row r="1747" spans="1:4" x14ac:dyDescent="0.25">
      <c r="A1747" s="73">
        <v>23</v>
      </c>
      <c r="B1747" s="74" t="s">
        <v>1782</v>
      </c>
      <c r="C1747" s="75"/>
      <c r="D1747" s="76"/>
    </row>
    <row r="1748" spans="1:4" ht="25.5" x14ac:dyDescent="0.25">
      <c r="A1748" s="77">
        <v>94037</v>
      </c>
      <c r="B1748" s="70" t="s">
        <v>1783</v>
      </c>
      <c r="C1748" s="71" t="s">
        <v>309</v>
      </c>
      <c r="D1748" s="72">
        <v>15.38</v>
      </c>
    </row>
    <row r="1749" spans="1:4" ht="25.5" x14ac:dyDescent="0.25">
      <c r="A1749" s="73">
        <v>94038</v>
      </c>
      <c r="B1749" s="74" t="s">
        <v>1784</v>
      </c>
      <c r="C1749" s="75" t="s">
        <v>309</v>
      </c>
      <c r="D1749" s="76">
        <v>21.01</v>
      </c>
    </row>
    <row r="1750" spans="1:4" ht="25.5" x14ac:dyDescent="0.25">
      <c r="A1750" s="77">
        <v>94039</v>
      </c>
      <c r="B1750" s="70" t="s">
        <v>1785</v>
      </c>
      <c r="C1750" s="71" t="s">
        <v>309</v>
      </c>
      <c r="D1750" s="72">
        <v>12.13</v>
      </c>
    </row>
    <row r="1751" spans="1:4" ht="25.5" x14ac:dyDescent="0.25">
      <c r="A1751" s="73">
        <v>94040</v>
      </c>
      <c r="B1751" s="74" t="s">
        <v>1786</v>
      </c>
      <c r="C1751" s="75" t="s">
        <v>309</v>
      </c>
      <c r="D1751" s="76">
        <v>17.809999999999999</v>
      </c>
    </row>
    <row r="1752" spans="1:4" ht="25.5" x14ac:dyDescent="0.25">
      <c r="A1752" s="77">
        <v>94041</v>
      </c>
      <c r="B1752" s="70" t="s">
        <v>1787</v>
      </c>
      <c r="C1752" s="71" t="s">
        <v>309</v>
      </c>
      <c r="D1752" s="72">
        <v>9.33</v>
      </c>
    </row>
    <row r="1753" spans="1:4" ht="25.5" x14ac:dyDescent="0.25">
      <c r="A1753" s="73">
        <v>94042</v>
      </c>
      <c r="B1753" s="74" t="s">
        <v>1788</v>
      </c>
      <c r="C1753" s="75" t="s">
        <v>309</v>
      </c>
      <c r="D1753" s="76">
        <v>15.11</v>
      </c>
    </row>
    <row r="1754" spans="1:4" ht="25.5" x14ac:dyDescent="0.25">
      <c r="A1754" s="77">
        <v>94043</v>
      </c>
      <c r="B1754" s="70" t="s">
        <v>1789</v>
      </c>
      <c r="C1754" s="71" t="s">
        <v>309</v>
      </c>
      <c r="D1754" s="72">
        <v>14.48</v>
      </c>
    </row>
    <row r="1755" spans="1:4" ht="25.5" x14ac:dyDescent="0.25">
      <c r="A1755" s="73">
        <v>94044</v>
      </c>
      <c r="B1755" s="74" t="s">
        <v>1790</v>
      </c>
      <c r="C1755" s="75" t="s">
        <v>309</v>
      </c>
      <c r="D1755" s="76">
        <v>20.149999999999999</v>
      </c>
    </row>
    <row r="1756" spans="1:4" ht="25.5" x14ac:dyDescent="0.25">
      <c r="A1756" s="77">
        <v>94045</v>
      </c>
      <c r="B1756" s="70" t="s">
        <v>1791</v>
      </c>
      <c r="C1756" s="71" t="s">
        <v>309</v>
      </c>
      <c r="D1756" s="72">
        <v>11.27</v>
      </c>
    </row>
    <row r="1757" spans="1:4" ht="25.5" x14ac:dyDescent="0.25">
      <c r="A1757" s="73">
        <v>94046</v>
      </c>
      <c r="B1757" s="74" t="s">
        <v>1792</v>
      </c>
      <c r="C1757" s="75" t="s">
        <v>309</v>
      </c>
      <c r="D1757" s="76">
        <v>16.899999999999999</v>
      </c>
    </row>
    <row r="1758" spans="1:4" ht="25.5" x14ac:dyDescent="0.25">
      <c r="A1758" s="77">
        <v>94047</v>
      </c>
      <c r="B1758" s="70" t="s">
        <v>1793</v>
      </c>
      <c r="C1758" s="71" t="s">
        <v>309</v>
      </c>
      <c r="D1758" s="72">
        <v>8.4499999999999993</v>
      </c>
    </row>
    <row r="1759" spans="1:4" ht="25.5" x14ac:dyDescent="0.25">
      <c r="A1759" s="73">
        <v>94048</v>
      </c>
      <c r="B1759" s="74" t="s">
        <v>1794</v>
      </c>
      <c r="C1759" s="75" t="s">
        <v>309</v>
      </c>
      <c r="D1759" s="76">
        <v>14.21</v>
      </c>
    </row>
    <row r="1760" spans="1:4" ht="25.5" x14ac:dyDescent="0.25">
      <c r="A1760" s="77">
        <v>94049</v>
      </c>
      <c r="B1760" s="70" t="s">
        <v>1795</v>
      </c>
      <c r="C1760" s="71" t="s">
        <v>309</v>
      </c>
      <c r="D1760" s="72">
        <v>26.34</v>
      </c>
    </row>
    <row r="1761" spans="1:4" ht="25.5" x14ac:dyDescent="0.25">
      <c r="A1761" s="73">
        <v>94050</v>
      </c>
      <c r="B1761" s="74" t="s">
        <v>1796</v>
      </c>
      <c r="C1761" s="75" t="s">
        <v>309</v>
      </c>
      <c r="D1761" s="76">
        <v>33.72</v>
      </c>
    </row>
    <row r="1762" spans="1:4" ht="25.5" x14ac:dyDescent="0.25">
      <c r="A1762" s="77">
        <v>94051</v>
      </c>
      <c r="B1762" s="70" t="s">
        <v>1797</v>
      </c>
      <c r="C1762" s="71" t="s">
        <v>309</v>
      </c>
      <c r="D1762" s="72">
        <v>21.78</v>
      </c>
    </row>
    <row r="1763" spans="1:4" ht="25.5" x14ac:dyDescent="0.25">
      <c r="A1763" s="73">
        <v>94052</v>
      </c>
      <c r="B1763" s="74" t="s">
        <v>1798</v>
      </c>
      <c r="C1763" s="75" t="s">
        <v>309</v>
      </c>
      <c r="D1763" s="76">
        <v>29.01</v>
      </c>
    </row>
    <row r="1764" spans="1:4" ht="25.5" x14ac:dyDescent="0.25">
      <c r="A1764" s="77">
        <v>94053</v>
      </c>
      <c r="B1764" s="70" t="s">
        <v>1799</v>
      </c>
      <c r="C1764" s="71" t="s">
        <v>309</v>
      </c>
      <c r="D1764" s="72">
        <v>19.059999999999999</v>
      </c>
    </row>
    <row r="1765" spans="1:4" ht="25.5" x14ac:dyDescent="0.25">
      <c r="A1765" s="73">
        <v>94054</v>
      </c>
      <c r="B1765" s="74" t="s">
        <v>1800</v>
      </c>
      <c r="C1765" s="75" t="s">
        <v>309</v>
      </c>
      <c r="D1765" s="76">
        <v>26.4</v>
      </c>
    </row>
    <row r="1766" spans="1:4" ht="25.5" x14ac:dyDescent="0.25">
      <c r="A1766" s="77">
        <v>94055</v>
      </c>
      <c r="B1766" s="70" t="s">
        <v>1801</v>
      </c>
      <c r="C1766" s="71" t="s">
        <v>309</v>
      </c>
      <c r="D1766" s="72">
        <v>25.71</v>
      </c>
    </row>
    <row r="1767" spans="1:4" ht="25.5" x14ac:dyDescent="0.25">
      <c r="A1767" s="73">
        <v>94056</v>
      </c>
      <c r="B1767" s="74" t="s">
        <v>1802</v>
      </c>
      <c r="C1767" s="75" t="s">
        <v>309</v>
      </c>
      <c r="D1767" s="76">
        <v>32.58</v>
      </c>
    </row>
    <row r="1768" spans="1:4" ht="25.5" x14ac:dyDescent="0.25">
      <c r="A1768" s="77">
        <v>94057</v>
      </c>
      <c r="B1768" s="70" t="s">
        <v>1803</v>
      </c>
      <c r="C1768" s="71" t="s">
        <v>309</v>
      </c>
      <c r="D1768" s="72">
        <v>20.64</v>
      </c>
    </row>
    <row r="1769" spans="1:4" ht="25.5" x14ac:dyDescent="0.25">
      <c r="A1769" s="73">
        <v>94058</v>
      </c>
      <c r="B1769" s="74" t="s">
        <v>1804</v>
      </c>
      <c r="C1769" s="75" t="s">
        <v>309</v>
      </c>
      <c r="D1769" s="76">
        <v>27.85</v>
      </c>
    </row>
    <row r="1770" spans="1:4" ht="25.5" x14ac:dyDescent="0.25">
      <c r="A1770" s="77">
        <v>94059</v>
      </c>
      <c r="B1770" s="70" t="s">
        <v>1805</v>
      </c>
      <c r="C1770" s="71" t="s">
        <v>309</v>
      </c>
      <c r="D1770" s="72">
        <v>17.91</v>
      </c>
    </row>
    <row r="1771" spans="1:4" ht="25.5" x14ac:dyDescent="0.25">
      <c r="A1771" s="73">
        <v>94060</v>
      </c>
      <c r="B1771" s="74" t="s">
        <v>1806</v>
      </c>
      <c r="C1771" s="75" t="s">
        <v>309</v>
      </c>
      <c r="D1771" s="76">
        <v>25.25</v>
      </c>
    </row>
    <row r="1772" spans="1:4" x14ac:dyDescent="0.25">
      <c r="A1772" s="77">
        <v>293</v>
      </c>
      <c r="B1772" s="70" t="s">
        <v>1807</v>
      </c>
      <c r="C1772" s="71"/>
      <c r="D1772" s="72"/>
    </row>
    <row r="1773" spans="1:4" ht="25.5" x14ac:dyDescent="0.25">
      <c r="A1773" s="73">
        <v>73301</v>
      </c>
      <c r="B1773" s="74" t="s">
        <v>1808</v>
      </c>
      <c r="C1773" s="75" t="s">
        <v>1430</v>
      </c>
      <c r="D1773" s="76">
        <v>10.75</v>
      </c>
    </row>
    <row r="1774" spans="1:4" ht="25.5" x14ac:dyDescent="0.25">
      <c r="A1774" s="77">
        <v>83515</v>
      </c>
      <c r="B1774" s="70" t="s">
        <v>1809</v>
      </c>
      <c r="C1774" s="71" t="s">
        <v>1430</v>
      </c>
      <c r="D1774" s="72">
        <v>19.27</v>
      </c>
    </row>
    <row r="1775" spans="1:4" ht="25.5" x14ac:dyDescent="0.25">
      <c r="A1775" s="73">
        <v>83516</v>
      </c>
      <c r="B1775" s="74" t="s">
        <v>1810</v>
      </c>
      <c r="C1775" s="75" t="s">
        <v>1430</v>
      </c>
      <c r="D1775" s="76">
        <v>22.24</v>
      </c>
    </row>
    <row r="1776" spans="1:4" x14ac:dyDescent="0.25">
      <c r="A1776" s="69" t="s">
        <v>1811</v>
      </c>
      <c r="B1776" s="70" t="s">
        <v>1812</v>
      </c>
      <c r="C1776" s="71"/>
      <c r="D1776" s="72"/>
    </row>
    <row r="1777" spans="1:4" x14ac:dyDescent="0.25">
      <c r="A1777" s="73">
        <v>89</v>
      </c>
      <c r="B1777" s="74" t="s">
        <v>1813</v>
      </c>
      <c r="C1777" s="75"/>
      <c r="D1777" s="76"/>
    </row>
    <row r="1778" spans="1:4" ht="38.25" x14ac:dyDescent="0.25">
      <c r="A1778" s="77">
        <v>90788</v>
      </c>
      <c r="B1778" s="70" t="s">
        <v>1814</v>
      </c>
      <c r="C1778" s="71" t="s">
        <v>145</v>
      </c>
      <c r="D1778" s="72">
        <v>423.35</v>
      </c>
    </row>
    <row r="1779" spans="1:4" ht="38.25" x14ac:dyDescent="0.25">
      <c r="A1779" s="73">
        <v>90789</v>
      </c>
      <c r="B1779" s="74" t="s">
        <v>1815</v>
      </c>
      <c r="C1779" s="75" t="s">
        <v>145</v>
      </c>
      <c r="D1779" s="76">
        <v>437.42</v>
      </c>
    </row>
    <row r="1780" spans="1:4" ht="38.25" x14ac:dyDescent="0.25">
      <c r="A1780" s="77">
        <v>90790</v>
      </c>
      <c r="B1780" s="70" t="s">
        <v>1816</v>
      </c>
      <c r="C1780" s="71" t="s">
        <v>145</v>
      </c>
      <c r="D1780" s="72">
        <v>441.16</v>
      </c>
    </row>
    <row r="1781" spans="1:4" ht="38.25" x14ac:dyDescent="0.25">
      <c r="A1781" s="73">
        <v>90791</v>
      </c>
      <c r="B1781" s="74" t="s">
        <v>1817</v>
      </c>
      <c r="C1781" s="75" t="s">
        <v>145</v>
      </c>
      <c r="D1781" s="76">
        <v>471.79</v>
      </c>
    </row>
    <row r="1782" spans="1:4" ht="38.25" x14ac:dyDescent="0.25">
      <c r="A1782" s="77">
        <v>90793</v>
      </c>
      <c r="B1782" s="70" t="s">
        <v>1818</v>
      </c>
      <c r="C1782" s="71" t="s">
        <v>145</v>
      </c>
      <c r="D1782" s="72">
        <v>507.25</v>
      </c>
    </row>
    <row r="1783" spans="1:4" ht="38.25" x14ac:dyDescent="0.25">
      <c r="A1783" s="73">
        <v>90794</v>
      </c>
      <c r="B1783" s="74" t="s">
        <v>10971</v>
      </c>
      <c r="C1783" s="75" t="s">
        <v>145</v>
      </c>
      <c r="D1783" s="76">
        <v>423.02</v>
      </c>
    </row>
    <row r="1784" spans="1:4" ht="38.25" x14ac:dyDescent="0.25">
      <c r="A1784" s="77">
        <v>90795</v>
      </c>
      <c r="B1784" s="70" t="s">
        <v>1819</v>
      </c>
      <c r="C1784" s="71" t="s">
        <v>145</v>
      </c>
      <c r="D1784" s="72">
        <v>411.04</v>
      </c>
    </row>
    <row r="1785" spans="1:4" ht="38.25" x14ac:dyDescent="0.25">
      <c r="A1785" s="73">
        <v>90796</v>
      </c>
      <c r="B1785" s="74" t="s">
        <v>1820</v>
      </c>
      <c r="C1785" s="75" t="s">
        <v>145</v>
      </c>
      <c r="D1785" s="76">
        <v>419.42</v>
      </c>
    </row>
    <row r="1786" spans="1:4" ht="38.25" x14ac:dyDescent="0.25">
      <c r="A1786" s="77">
        <v>90797</v>
      </c>
      <c r="B1786" s="70" t="s">
        <v>1821</v>
      </c>
      <c r="C1786" s="71" t="s">
        <v>145</v>
      </c>
      <c r="D1786" s="72">
        <v>511.74</v>
      </c>
    </row>
    <row r="1787" spans="1:4" ht="38.25" x14ac:dyDescent="0.25">
      <c r="A1787" s="73">
        <v>90798</v>
      </c>
      <c r="B1787" s="74" t="s">
        <v>1822</v>
      </c>
      <c r="C1787" s="75" t="s">
        <v>145</v>
      </c>
      <c r="D1787" s="76">
        <v>515.47</v>
      </c>
    </row>
    <row r="1788" spans="1:4" ht="38.25" x14ac:dyDescent="0.25">
      <c r="A1788" s="77">
        <v>90799</v>
      </c>
      <c r="B1788" s="70" t="s">
        <v>1823</v>
      </c>
      <c r="C1788" s="71" t="s">
        <v>145</v>
      </c>
      <c r="D1788" s="72">
        <v>532.66999999999996</v>
      </c>
    </row>
    <row r="1789" spans="1:4" x14ac:dyDescent="0.25">
      <c r="A1789" s="73">
        <v>90801</v>
      </c>
      <c r="B1789" s="74" t="s">
        <v>1824</v>
      </c>
      <c r="C1789" s="75" t="s">
        <v>145</v>
      </c>
      <c r="D1789" s="76">
        <v>179.79</v>
      </c>
    </row>
    <row r="1790" spans="1:4" ht="25.5" x14ac:dyDescent="0.25">
      <c r="A1790" s="77">
        <v>90806</v>
      </c>
      <c r="B1790" s="70" t="s">
        <v>1825</v>
      </c>
      <c r="C1790" s="71" t="s">
        <v>145</v>
      </c>
      <c r="D1790" s="72">
        <v>242.49</v>
      </c>
    </row>
    <row r="1791" spans="1:4" ht="25.5" x14ac:dyDescent="0.25">
      <c r="A1791" s="73">
        <v>90820</v>
      </c>
      <c r="B1791" s="74" t="s">
        <v>1826</v>
      </c>
      <c r="C1791" s="75" t="s">
        <v>145</v>
      </c>
      <c r="D1791" s="76">
        <v>266.18</v>
      </c>
    </row>
    <row r="1792" spans="1:4" ht="25.5" x14ac:dyDescent="0.25">
      <c r="A1792" s="77">
        <v>90821</v>
      </c>
      <c r="B1792" s="70" t="s">
        <v>1827</v>
      </c>
      <c r="C1792" s="71" t="s">
        <v>145</v>
      </c>
      <c r="D1792" s="72">
        <v>291.33999999999997</v>
      </c>
    </row>
    <row r="1793" spans="1:4" ht="25.5" x14ac:dyDescent="0.25">
      <c r="A1793" s="73">
        <v>90822</v>
      </c>
      <c r="B1793" s="74" t="s">
        <v>1828</v>
      </c>
      <c r="C1793" s="75" t="s">
        <v>145</v>
      </c>
      <c r="D1793" s="76">
        <v>287.45999999999998</v>
      </c>
    </row>
    <row r="1794" spans="1:4" ht="25.5" x14ac:dyDescent="0.25">
      <c r="A1794" s="77">
        <v>90823</v>
      </c>
      <c r="B1794" s="70" t="s">
        <v>1829</v>
      </c>
      <c r="C1794" s="71" t="s">
        <v>145</v>
      </c>
      <c r="D1794" s="72">
        <v>303.27999999999997</v>
      </c>
    </row>
    <row r="1795" spans="1:4" ht="25.5" x14ac:dyDescent="0.25">
      <c r="A1795" s="73">
        <v>90824</v>
      </c>
      <c r="B1795" s="74" t="s">
        <v>1830</v>
      </c>
      <c r="C1795" s="75" t="s">
        <v>145</v>
      </c>
      <c r="D1795" s="76">
        <v>311.36</v>
      </c>
    </row>
    <row r="1796" spans="1:4" ht="25.5" x14ac:dyDescent="0.25">
      <c r="A1796" s="77">
        <v>90825</v>
      </c>
      <c r="B1796" s="70" t="s">
        <v>1831</v>
      </c>
      <c r="C1796" s="71" t="s">
        <v>145</v>
      </c>
      <c r="D1796" s="72">
        <v>334.73</v>
      </c>
    </row>
    <row r="1797" spans="1:4" ht="25.5" x14ac:dyDescent="0.25">
      <c r="A1797" s="73">
        <v>90830</v>
      </c>
      <c r="B1797" s="74" t="s">
        <v>1832</v>
      </c>
      <c r="C1797" s="75" t="s">
        <v>145</v>
      </c>
      <c r="D1797" s="76">
        <v>91.23</v>
      </c>
    </row>
    <row r="1798" spans="1:4" ht="25.5" x14ac:dyDescent="0.25">
      <c r="A1798" s="77">
        <v>90831</v>
      </c>
      <c r="B1798" s="70" t="s">
        <v>1833</v>
      </c>
      <c r="C1798" s="71" t="s">
        <v>145</v>
      </c>
      <c r="D1798" s="72">
        <v>71.510000000000005</v>
      </c>
    </row>
    <row r="1799" spans="1:4" ht="38.25" x14ac:dyDescent="0.25">
      <c r="A1799" s="73">
        <v>90841</v>
      </c>
      <c r="B1799" s="74" t="s">
        <v>1834</v>
      </c>
      <c r="C1799" s="75" t="s">
        <v>145</v>
      </c>
      <c r="D1799" s="76">
        <v>634.51</v>
      </c>
    </row>
    <row r="1800" spans="1:4" ht="38.25" x14ac:dyDescent="0.25">
      <c r="A1800" s="77">
        <v>90842</v>
      </c>
      <c r="B1800" s="70" t="s">
        <v>1835</v>
      </c>
      <c r="C1800" s="71" t="s">
        <v>145</v>
      </c>
      <c r="D1800" s="72">
        <v>667.19</v>
      </c>
    </row>
    <row r="1801" spans="1:4" ht="38.25" x14ac:dyDescent="0.25">
      <c r="A1801" s="73">
        <v>90843</v>
      </c>
      <c r="B1801" s="74" t="s">
        <v>1836</v>
      </c>
      <c r="C1801" s="75" t="s">
        <v>145</v>
      </c>
      <c r="D1801" s="76">
        <v>677.78</v>
      </c>
    </row>
    <row r="1802" spans="1:4" ht="38.25" x14ac:dyDescent="0.25">
      <c r="A1802" s="77">
        <v>90844</v>
      </c>
      <c r="B1802" s="70" t="s">
        <v>1837</v>
      </c>
      <c r="C1802" s="71" t="s">
        <v>145</v>
      </c>
      <c r="D1802" s="72">
        <v>694.73</v>
      </c>
    </row>
    <row r="1803" spans="1:4" ht="38.25" x14ac:dyDescent="0.25">
      <c r="A1803" s="73">
        <v>90845</v>
      </c>
      <c r="B1803" s="74" t="s">
        <v>11425</v>
      </c>
      <c r="C1803" s="75" t="s">
        <v>145</v>
      </c>
      <c r="D1803" s="76">
        <v>701.68</v>
      </c>
    </row>
    <row r="1804" spans="1:4" ht="38.25" x14ac:dyDescent="0.25">
      <c r="A1804" s="77">
        <v>90846</v>
      </c>
      <c r="B1804" s="70" t="s">
        <v>11426</v>
      </c>
      <c r="C1804" s="71" t="s">
        <v>145</v>
      </c>
      <c r="D1804" s="72">
        <v>726.18</v>
      </c>
    </row>
    <row r="1805" spans="1:4" ht="38.25" x14ac:dyDescent="0.25">
      <c r="A1805" s="73">
        <v>90847</v>
      </c>
      <c r="B1805" s="74" t="s">
        <v>1838</v>
      </c>
      <c r="C1805" s="75" t="s">
        <v>145</v>
      </c>
      <c r="D1805" s="76">
        <v>563</v>
      </c>
    </row>
    <row r="1806" spans="1:4" ht="38.25" x14ac:dyDescent="0.25">
      <c r="A1806" s="77">
        <v>90848</v>
      </c>
      <c r="B1806" s="70" t="s">
        <v>1839</v>
      </c>
      <c r="C1806" s="71" t="s">
        <v>145</v>
      </c>
      <c r="D1806" s="72">
        <v>589.29</v>
      </c>
    </row>
    <row r="1807" spans="1:4" ht="38.25" x14ac:dyDescent="0.25">
      <c r="A1807" s="73">
        <v>90849</v>
      </c>
      <c r="B1807" s="74" t="s">
        <v>1840</v>
      </c>
      <c r="C1807" s="75" t="s">
        <v>145</v>
      </c>
      <c r="D1807" s="76">
        <v>586.54999999999995</v>
      </c>
    </row>
    <row r="1808" spans="1:4" ht="38.25" x14ac:dyDescent="0.25">
      <c r="A1808" s="77">
        <v>90850</v>
      </c>
      <c r="B1808" s="70" t="s">
        <v>1841</v>
      </c>
      <c r="C1808" s="71" t="s">
        <v>145</v>
      </c>
      <c r="D1808" s="72">
        <v>603.5</v>
      </c>
    </row>
    <row r="1809" spans="1:4" ht="38.25" x14ac:dyDescent="0.25">
      <c r="A1809" s="73">
        <v>90851</v>
      </c>
      <c r="B1809" s="74" t="s">
        <v>11427</v>
      </c>
      <c r="C1809" s="75" t="s">
        <v>145</v>
      </c>
      <c r="D1809" s="76">
        <v>610.45000000000005</v>
      </c>
    </row>
    <row r="1810" spans="1:4" ht="38.25" x14ac:dyDescent="0.25">
      <c r="A1810" s="77">
        <v>90852</v>
      </c>
      <c r="B1810" s="70" t="s">
        <v>11428</v>
      </c>
      <c r="C1810" s="71" t="s">
        <v>145</v>
      </c>
      <c r="D1810" s="72">
        <v>634.95000000000005</v>
      </c>
    </row>
    <row r="1811" spans="1:4" ht="25.5" x14ac:dyDescent="0.25">
      <c r="A1811" s="73">
        <v>91009</v>
      </c>
      <c r="B1811" s="74" t="s">
        <v>1842</v>
      </c>
      <c r="C1811" s="75" t="s">
        <v>145</v>
      </c>
      <c r="D1811" s="76">
        <v>273</v>
      </c>
    </row>
    <row r="1812" spans="1:4" ht="25.5" x14ac:dyDescent="0.25">
      <c r="A1812" s="77">
        <v>91010</v>
      </c>
      <c r="B1812" s="70" t="s">
        <v>1843</v>
      </c>
      <c r="C1812" s="71" t="s">
        <v>145</v>
      </c>
      <c r="D1812" s="72">
        <v>216.53</v>
      </c>
    </row>
    <row r="1813" spans="1:4" ht="25.5" x14ac:dyDescent="0.25">
      <c r="A1813" s="73">
        <v>91011</v>
      </c>
      <c r="B1813" s="74" t="s">
        <v>1844</v>
      </c>
      <c r="C1813" s="75" t="s">
        <v>145</v>
      </c>
      <c r="D1813" s="76">
        <v>313.02999999999997</v>
      </c>
    </row>
    <row r="1814" spans="1:4" ht="25.5" x14ac:dyDescent="0.25">
      <c r="A1814" s="77">
        <v>91012</v>
      </c>
      <c r="B1814" s="70" t="s">
        <v>1845</v>
      </c>
      <c r="C1814" s="71" t="s">
        <v>145</v>
      </c>
      <c r="D1814" s="72">
        <v>298.02999999999997</v>
      </c>
    </row>
    <row r="1815" spans="1:4" ht="38.25" x14ac:dyDescent="0.25">
      <c r="A1815" s="73">
        <v>91013</v>
      </c>
      <c r="B1815" s="74" t="s">
        <v>1846</v>
      </c>
      <c r="C1815" s="75" t="s">
        <v>145</v>
      </c>
      <c r="D1815" s="76">
        <v>569.82000000000005</v>
      </c>
    </row>
    <row r="1816" spans="1:4" ht="38.25" x14ac:dyDescent="0.25">
      <c r="A1816" s="77">
        <v>91014</v>
      </c>
      <c r="B1816" s="70" t="s">
        <v>1847</v>
      </c>
      <c r="C1816" s="71" t="s">
        <v>145</v>
      </c>
      <c r="D1816" s="72">
        <v>514.48</v>
      </c>
    </row>
    <row r="1817" spans="1:4" ht="38.25" x14ac:dyDescent="0.25">
      <c r="A1817" s="73">
        <v>91015</v>
      </c>
      <c r="B1817" s="74" t="s">
        <v>1848</v>
      </c>
      <c r="C1817" s="75" t="s">
        <v>145</v>
      </c>
      <c r="D1817" s="76">
        <v>612.12</v>
      </c>
    </row>
    <row r="1818" spans="1:4" ht="38.25" x14ac:dyDescent="0.25">
      <c r="A1818" s="77">
        <v>91016</v>
      </c>
      <c r="B1818" s="70" t="s">
        <v>1849</v>
      </c>
      <c r="C1818" s="71" t="s">
        <v>145</v>
      </c>
      <c r="D1818" s="72">
        <v>598.25</v>
      </c>
    </row>
    <row r="1819" spans="1:4" x14ac:dyDescent="0.25">
      <c r="A1819" s="73">
        <v>91287</v>
      </c>
      <c r="B1819" s="74" t="s">
        <v>1850</v>
      </c>
      <c r="C1819" s="75" t="s">
        <v>145</v>
      </c>
      <c r="D1819" s="76">
        <v>142.75</v>
      </c>
    </row>
    <row r="1820" spans="1:4" ht="25.5" x14ac:dyDescent="0.25">
      <c r="A1820" s="77">
        <v>91292</v>
      </c>
      <c r="B1820" s="70" t="s">
        <v>1851</v>
      </c>
      <c r="C1820" s="71" t="s">
        <v>145</v>
      </c>
      <c r="D1820" s="72">
        <v>205.45</v>
      </c>
    </row>
    <row r="1821" spans="1:4" ht="25.5" x14ac:dyDescent="0.25">
      <c r="A1821" s="73">
        <v>91295</v>
      </c>
      <c r="B1821" s="74" t="s">
        <v>1852</v>
      </c>
      <c r="C1821" s="75" t="s">
        <v>145</v>
      </c>
      <c r="D1821" s="76">
        <v>254.66</v>
      </c>
    </row>
    <row r="1822" spans="1:4" ht="25.5" x14ac:dyDescent="0.25">
      <c r="A1822" s="77">
        <v>91296</v>
      </c>
      <c r="B1822" s="70" t="s">
        <v>1853</v>
      </c>
      <c r="C1822" s="71" t="s">
        <v>145</v>
      </c>
      <c r="D1822" s="72">
        <v>271.39999999999998</v>
      </c>
    </row>
    <row r="1823" spans="1:4" ht="25.5" x14ac:dyDescent="0.25">
      <c r="A1823" s="73">
        <v>91297</v>
      </c>
      <c r="B1823" s="74" t="s">
        <v>1854</v>
      </c>
      <c r="C1823" s="75" t="s">
        <v>145</v>
      </c>
      <c r="D1823" s="76">
        <v>314.89999999999998</v>
      </c>
    </row>
    <row r="1824" spans="1:4" ht="25.5" x14ac:dyDescent="0.25">
      <c r="A1824" s="77">
        <v>91298</v>
      </c>
      <c r="B1824" s="70" t="s">
        <v>1855</v>
      </c>
      <c r="C1824" s="71" t="s">
        <v>145</v>
      </c>
      <c r="D1824" s="72">
        <v>761.69</v>
      </c>
    </row>
    <row r="1825" spans="1:4" ht="25.5" x14ac:dyDescent="0.25">
      <c r="A1825" s="73">
        <v>91299</v>
      </c>
      <c r="B1825" s="74" t="s">
        <v>1856</v>
      </c>
      <c r="C1825" s="75" t="s">
        <v>145</v>
      </c>
      <c r="D1825" s="76">
        <v>1071.48</v>
      </c>
    </row>
    <row r="1826" spans="1:4" ht="25.5" x14ac:dyDescent="0.25">
      <c r="A1826" s="77">
        <v>91304</v>
      </c>
      <c r="B1826" s="70" t="s">
        <v>1857</v>
      </c>
      <c r="C1826" s="71" t="s">
        <v>145</v>
      </c>
      <c r="D1826" s="72">
        <v>68.900000000000006</v>
      </c>
    </row>
    <row r="1827" spans="1:4" ht="25.5" x14ac:dyDescent="0.25">
      <c r="A1827" s="73">
        <v>91305</v>
      </c>
      <c r="B1827" s="74" t="s">
        <v>1858</v>
      </c>
      <c r="C1827" s="75" t="s">
        <v>145</v>
      </c>
      <c r="D1827" s="76">
        <v>52</v>
      </c>
    </row>
    <row r="1828" spans="1:4" ht="25.5" x14ac:dyDescent="0.25">
      <c r="A1828" s="77">
        <v>91306</v>
      </c>
      <c r="B1828" s="70" t="s">
        <v>1859</v>
      </c>
      <c r="C1828" s="71" t="s">
        <v>145</v>
      </c>
      <c r="D1828" s="72">
        <v>77.900000000000006</v>
      </c>
    </row>
    <row r="1829" spans="1:4" ht="25.5" x14ac:dyDescent="0.25">
      <c r="A1829" s="73">
        <v>91307</v>
      </c>
      <c r="B1829" s="74" t="s">
        <v>1860</v>
      </c>
      <c r="C1829" s="75" t="s">
        <v>145</v>
      </c>
      <c r="D1829" s="76">
        <v>54.62</v>
      </c>
    </row>
    <row r="1830" spans="1:4" ht="38.25" x14ac:dyDescent="0.25">
      <c r="A1830" s="77">
        <v>91312</v>
      </c>
      <c r="B1830" s="70" t="s">
        <v>1861</v>
      </c>
      <c r="C1830" s="71" t="s">
        <v>145</v>
      </c>
      <c r="D1830" s="72">
        <v>569.23</v>
      </c>
    </row>
    <row r="1831" spans="1:4" ht="38.25" x14ac:dyDescent="0.25">
      <c r="A1831" s="73">
        <v>91313</v>
      </c>
      <c r="B1831" s="74" t="s">
        <v>1862</v>
      </c>
      <c r="C1831" s="75" t="s">
        <v>145</v>
      </c>
      <c r="D1831" s="76">
        <v>597.96</v>
      </c>
    </row>
    <row r="1832" spans="1:4" ht="38.25" x14ac:dyDescent="0.25">
      <c r="A1832" s="77">
        <v>91314</v>
      </c>
      <c r="B1832" s="70" t="s">
        <v>1863</v>
      </c>
      <c r="C1832" s="71" t="s">
        <v>145</v>
      </c>
      <c r="D1832" s="72">
        <v>609.30999999999995</v>
      </c>
    </row>
    <row r="1833" spans="1:4" ht="38.25" x14ac:dyDescent="0.25">
      <c r="A1833" s="73">
        <v>91315</v>
      </c>
      <c r="B1833" s="74" t="s">
        <v>1864</v>
      </c>
      <c r="C1833" s="75" t="s">
        <v>145</v>
      </c>
      <c r="D1833" s="76">
        <v>626.08000000000004</v>
      </c>
    </row>
    <row r="1834" spans="1:4" ht="38.25" x14ac:dyDescent="0.25">
      <c r="A1834" s="77">
        <v>91316</v>
      </c>
      <c r="B1834" s="70" t="s">
        <v>11429</v>
      </c>
      <c r="C1834" s="71" t="s">
        <v>145</v>
      </c>
      <c r="D1834" s="72">
        <v>633.21</v>
      </c>
    </row>
    <row r="1835" spans="1:4" ht="38.25" x14ac:dyDescent="0.25">
      <c r="A1835" s="73">
        <v>91317</v>
      </c>
      <c r="B1835" s="74" t="s">
        <v>11430</v>
      </c>
      <c r="C1835" s="75" t="s">
        <v>145</v>
      </c>
      <c r="D1835" s="76">
        <v>657.53</v>
      </c>
    </row>
    <row r="1836" spans="1:4" ht="38.25" x14ac:dyDescent="0.25">
      <c r="A1836" s="77">
        <v>91318</v>
      </c>
      <c r="B1836" s="70" t="s">
        <v>1865</v>
      </c>
      <c r="C1836" s="71" t="s">
        <v>145</v>
      </c>
      <c r="D1836" s="72">
        <v>517.23</v>
      </c>
    </row>
    <row r="1837" spans="1:4" ht="38.25" x14ac:dyDescent="0.25">
      <c r="A1837" s="73">
        <v>91319</v>
      </c>
      <c r="B1837" s="74" t="s">
        <v>1866</v>
      </c>
      <c r="C1837" s="75" t="s">
        <v>145</v>
      </c>
      <c r="D1837" s="76">
        <v>543.34</v>
      </c>
    </row>
    <row r="1838" spans="1:4" ht="38.25" x14ac:dyDescent="0.25">
      <c r="A1838" s="77">
        <v>91320</v>
      </c>
      <c r="B1838" s="70" t="s">
        <v>1867</v>
      </c>
      <c r="C1838" s="71" t="s">
        <v>145</v>
      </c>
      <c r="D1838" s="72">
        <v>540.41</v>
      </c>
    </row>
    <row r="1839" spans="1:4" ht="38.25" x14ac:dyDescent="0.25">
      <c r="A1839" s="73">
        <v>91321</v>
      </c>
      <c r="B1839" s="74" t="s">
        <v>1868</v>
      </c>
      <c r="C1839" s="75" t="s">
        <v>145</v>
      </c>
      <c r="D1839" s="76">
        <v>557.17999999999995</v>
      </c>
    </row>
    <row r="1840" spans="1:4" ht="38.25" x14ac:dyDescent="0.25">
      <c r="A1840" s="77">
        <v>91322</v>
      </c>
      <c r="B1840" s="70" t="s">
        <v>11431</v>
      </c>
      <c r="C1840" s="71" t="s">
        <v>145</v>
      </c>
      <c r="D1840" s="72">
        <v>564.30999999999995</v>
      </c>
    </row>
    <row r="1841" spans="1:4" ht="38.25" x14ac:dyDescent="0.25">
      <c r="A1841" s="73">
        <v>91323</v>
      </c>
      <c r="B1841" s="74" t="s">
        <v>11432</v>
      </c>
      <c r="C1841" s="75" t="s">
        <v>145</v>
      </c>
      <c r="D1841" s="76">
        <v>588.63</v>
      </c>
    </row>
    <row r="1842" spans="1:4" ht="38.25" x14ac:dyDescent="0.25">
      <c r="A1842" s="77">
        <v>91324</v>
      </c>
      <c r="B1842" s="70" t="s">
        <v>1869</v>
      </c>
      <c r="C1842" s="71" t="s">
        <v>145</v>
      </c>
      <c r="D1842" s="72">
        <v>524.04999999999995</v>
      </c>
    </row>
    <row r="1843" spans="1:4" ht="38.25" x14ac:dyDescent="0.25">
      <c r="A1843" s="73">
        <v>91325</v>
      </c>
      <c r="B1843" s="74" t="s">
        <v>1870</v>
      </c>
      <c r="C1843" s="75" t="s">
        <v>145</v>
      </c>
      <c r="D1843" s="76">
        <v>468.53</v>
      </c>
    </row>
    <row r="1844" spans="1:4" ht="38.25" x14ac:dyDescent="0.25">
      <c r="A1844" s="77">
        <v>91326</v>
      </c>
      <c r="B1844" s="70" t="s">
        <v>1871</v>
      </c>
      <c r="C1844" s="71" t="s">
        <v>145</v>
      </c>
      <c r="D1844" s="72">
        <v>565.98</v>
      </c>
    </row>
    <row r="1845" spans="1:4" ht="38.25" x14ac:dyDescent="0.25">
      <c r="A1845" s="73">
        <v>91327</v>
      </c>
      <c r="B1845" s="74" t="s">
        <v>1872</v>
      </c>
      <c r="C1845" s="75" t="s">
        <v>145</v>
      </c>
      <c r="D1845" s="76">
        <v>551.92999999999995</v>
      </c>
    </row>
    <row r="1846" spans="1:4" ht="38.25" x14ac:dyDescent="0.25">
      <c r="A1846" s="77">
        <v>91328</v>
      </c>
      <c r="B1846" s="70" t="s">
        <v>1873</v>
      </c>
      <c r="C1846" s="71" t="s">
        <v>145</v>
      </c>
      <c r="D1846" s="72">
        <v>551.48</v>
      </c>
    </row>
    <row r="1847" spans="1:4" ht="38.25" x14ac:dyDescent="0.25">
      <c r="A1847" s="73">
        <v>91329</v>
      </c>
      <c r="B1847" s="74" t="s">
        <v>1874</v>
      </c>
      <c r="C1847" s="75" t="s">
        <v>145</v>
      </c>
      <c r="D1847" s="76">
        <v>505.71</v>
      </c>
    </row>
    <row r="1848" spans="1:4" ht="38.25" x14ac:dyDescent="0.25">
      <c r="A1848" s="77">
        <v>91330</v>
      </c>
      <c r="B1848" s="70" t="s">
        <v>1875</v>
      </c>
      <c r="C1848" s="71" t="s">
        <v>145</v>
      </c>
      <c r="D1848" s="72">
        <v>569.35</v>
      </c>
    </row>
    <row r="1849" spans="1:4" ht="38.25" x14ac:dyDescent="0.25">
      <c r="A1849" s="73">
        <v>91331</v>
      </c>
      <c r="B1849" s="74" t="s">
        <v>1876</v>
      </c>
      <c r="C1849" s="75" t="s">
        <v>145</v>
      </c>
      <c r="D1849" s="76">
        <v>523.4</v>
      </c>
    </row>
    <row r="1850" spans="1:4" ht="38.25" x14ac:dyDescent="0.25">
      <c r="A1850" s="77">
        <v>91332</v>
      </c>
      <c r="B1850" s="70" t="s">
        <v>1877</v>
      </c>
      <c r="C1850" s="71" t="s">
        <v>145</v>
      </c>
      <c r="D1850" s="72">
        <v>613.99</v>
      </c>
    </row>
    <row r="1851" spans="1:4" ht="38.25" x14ac:dyDescent="0.25">
      <c r="A1851" s="73">
        <v>91333</v>
      </c>
      <c r="B1851" s="74" t="s">
        <v>1878</v>
      </c>
      <c r="C1851" s="75" t="s">
        <v>145</v>
      </c>
      <c r="D1851" s="76">
        <v>567.85</v>
      </c>
    </row>
    <row r="1852" spans="1:4" ht="38.25" x14ac:dyDescent="0.25">
      <c r="A1852" s="77">
        <v>91334</v>
      </c>
      <c r="B1852" s="70" t="s">
        <v>1879</v>
      </c>
      <c r="C1852" s="71" t="s">
        <v>145</v>
      </c>
      <c r="D1852" s="72">
        <v>1060.78</v>
      </c>
    </row>
    <row r="1853" spans="1:4" ht="38.25" x14ac:dyDescent="0.25">
      <c r="A1853" s="73">
        <v>91335</v>
      </c>
      <c r="B1853" s="74" t="s">
        <v>1880</v>
      </c>
      <c r="C1853" s="75" t="s">
        <v>145</v>
      </c>
      <c r="D1853" s="76">
        <v>1014.64</v>
      </c>
    </row>
    <row r="1854" spans="1:4" ht="38.25" x14ac:dyDescent="0.25">
      <c r="A1854" s="77">
        <v>91336</v>
      </c>
      <c r="B1854" s="70" t="s">
        <v>1881</v>
      </c>
      <c r="C1854" s="71" t="s">
        <v>145</v>
      </c>
      <c r="D1854" s="72">
        <v>1370.57</v>
      </c>
    </row>
    <row r="1855" spans="1:4" ht="38.25" x14ac:dyDescent="0.25">
      <c r="A1855" s="73">
        <v>91337</v>
      </c>
      <c r="B1855" s="74" t="s">
        <v>1882</v>
      </c>
      <c r="C1855" s="75" t="s">
        <v>145</v>
      </c>
      <c r="D1855" s="76">
        <v>1324.43</v>
      </c>
    </row>
    <row r="1856" spans="1:4" x14ac:dyDescent="0.25">
      <c r="A1856" s="77">
        <v>10</v>
      </c>
      <c r="B1856" s="70" t="s">
        <v>1883</v>
      </c>
      <c r="C1856" s="71"/>
      <c r="D1856" s="72"/>
    </row>
    <row r="1857" spans="1:4" ht="25.5" x14ac:dyDescent="0.25">
      <c r="A1857" s="73">
        <v>659</v>
      </c>
      <c r="B1857" s="74" t="s">
        <v>1884</v>
      </c>
      <c r="C1857" s="75" t="s">
        <v>62</v>
      </c>
      <c r="D1857" s="76">
        <v>5.66</v>
      </c>
    </row>
    <row r="1858" spans="1:4" x14ac:dyDescent="0.25">
      <c r="A1858" s="77">
        <v>10</v>
      </c>
      <c r="B1858" s="70" t="s">
        <v>1885</v>
      </c>
      <c r="C1858" s="71"/>
      <c r="D1858" s="72"/>
    </row>
    <row r="1859" spans="1:4" ht="25.5" x14ac:dyDescent="0.25">
      <c r="A1859" s="73">
        <v>660</v>
      </c>
      <c r="B1859" s="74" t="s">
        <v>1886</v>
      </c>
      <c r="C1859" s="75" t="s">
        <v>62</v>
      </c>
      <c r="D1859" s="76">
        <v>4.75</v>
      </c>
    </row>
    <row r="1860" spans="1:4" x14ac:dyDescent="0.25">
      <c r="A1860" s="77">
        <v>10</v>
      </c>
      <c r="B1860" s="70" t="s">
        <v>1887</v>
      </c>
      <c r="C1860" s="71"/>
      <c r="D1860" s="72"/>
    </row>
    <row r="1861" spans="1:4" ht="38.25" x14ac:dyDescent="0.25">
      <c r="A1861" s="73">
        <v>675</v>
      </c>
      <c r="B1861" s="74" t="s">
        <v>1888</v>
      </c>
      <c r="C1861" s="75" t="s">
        <v>145</v>
      </c>
      <c r="D1861" s="76">
        <v>488</v>
      </c>
    </row>
    <row r="1862" spans="1:4" x14ac:dyDescent="0.25">
      <c r="A1862" s="77">
        <v>10</v>
      </c>
      <c r="B1862" s="70" t="s">
        <v>1889</v>
      </c>
      <c r="C1862" s="71"/>
      <c r="D1862" s="72"/>
    </row>
    <row r="1863" spans="1:4" x14ac:dyDescent="0.25">
      <c r="A1863" s="73">
        <v>676</v>
      </c>
      <c r="B1863" s="74" t="s">
        <v>1890</v>
      </c>
      <c r="C1863" s="75" t="s">
        <v>145</v>
      </c>
      <c r="D1863" s="76">
        <v>120.47</v>
      </c>
    </row>
    <row r="1864" spans="1:4" x14ac:dyDescent="0.25">
      <c r="A1864" s="77">
        <v>10</v>
      </c>
      <c r="B1864" s="70" t="s">
        <v>1891</v>
      </c>
      <c r="C1864" s="71"/>
      <c r="D1864" s="72"/>
    </row>
    <row r="1865" spans="1:4" ht="38.25" x14ac:dyDescent="0.25">
      <c r="A1865" s="73">
        <v>678</v>
      </c>
      <c r="B1865" s="74" t="s">
        <v>1892</v>
      </c>
      <c r="C1865" s="75" t="s">
        <v>145</v>
      </c>
      <c r="D1865" s="76">
        <v>641.33000000000004</v>
      </c>
    </row>
    <row r="1866" spans="1:4" x14ac:dyDescent="0.25">
      <c r="A1866" s="77">
        <v>10</v>
      </c>
      <c r="B1866" s="70" t="s">
        <v>1891</v>
      </c>
      <c r="C1866" s="71"/>
      <c r="D1866" s="72"/>
    </row>
    <row r="1867" spans="1:4" ht="38.25" x14ac:dyDescent="0.25">
      <c r="A1867" s="73">
        <v>679</v>
      </c>
      <c r="B1867" s="74" t="s">
        <v>1893</v>
      </c>
      <c r="C1867" s="75" t="s">
        <v>145</v>
      </c>
      <c r="D1867" s="76">
        <v>576.04999999999995</v>
      </c>
    </row>
    <row r="1868" spans="1:4" x14ac:dyDescent="0.25">
      <c r="A1868" s="77">
        <v>10</v>
      </c>
      <c r="B1868" s="70" t="s">
        <v>1891</v>
      </c>
      <c r="C1868" s="71"/>
      <c r="D1868" s="72"/>
    </row>
    <row r="1869" spans="1:4" ht="38.25" x14ac:dyDescent="0.25">
      <c r="A1869" s="73">
        <v>680</v>
      </c>
      <c r="B1869" s="74" t="s">
        <v>1894</v>
      </c>
      <c r="C1869" s="75" t="s">
        <v>145</v>
      </c>
      <c r="D1869" s="76">
        <v>592.38</v>
      </c>
    </row>
    <row r="1870" spans="1:4" x14ac:dyDescent="0.25">
      <c r="A1870" s="77">
        <v>10</v>
      </c>
      <c r="B1870" s="70" t="s">
        <v>1895</v>
      </c>
      <c r="C1870" s="71"/>
      <c r="D1870" s="72"/>
    </row>
    <row r="1871" spans="1:4" ht="38.25" x14ac:dyDescent="0.25">
      <c r="A1871" s="73">
        <v>681</v>
      </c>
      <c r="B1871" s="74" t="s">
        <v>1896</v>
      </c>
      <c r="C1871" s="75" t="s">
        <v>145</v>
      </c>
      <c r="D1871" s="76">
        <v>647.25</v>
      </c>
    </row>
    <row r="1872" spans="1:4" x14ac:dyDescent="0.25">
      <c r="A1872" s="77">
        <v>10</v>
      </c>
      <c r="B1872" s="70" t="s">
        <v>1897</v>
      </c>
      <c r="C1872" s="71"/>
      <c r="D1872" s="72"/>
    </row>
    <row r="1873" spans="1:4" ht="38.25" x14ac:dyDescent="0.25">
      <c r="A1873" s="73">
        <v>682</v>
      </c>
      <c r="B1873" s="74" t="s">
        <v>1898</v>
      </c>
      <c r="C1873" s="75" t="s">
        <v>145</v>
      </c>
      <c r="D1873" s="76">
        <v>578.02</v>
      </c>
    </row>
    <row r="1874" spans="1:4" x14ac:dyDescent="0.25">
      <c r="A1874" s="77">
        <v>10</v>
      </c>
      <c r="B1874" s="70" t="s">
        <v>1891</v>
      </c>
      <c r="C1874" s="71"/>
      <c r="D1874" s="72"/>
    </row>
    <row r="1875" spans="1:4" ht="38.25" x14ac:dyDescent="0.25">
      <c r="A1875" s="73">
        <v>683</v>
      </c>
      <c r="B1875" s="74" t="s">
        <v>1899</v>
      </c>
      <c r="C1875" s="75" t="s">
        <v>145</v>
      </c>
      <c r="D1875" s="76">
        <v>703.35</v>
      </c>
    </row>
    <row r="1876" spans="1:4" x14ac:dyDescent="0.25">
      <c r="A1876" s="77">
        <v>10</v>
      </c>
      <c r="B1876" s="70" t="s">
        <v>1891</v>
      </c>
      <c r="C1876" s="71"/>
      <c r="D1876" s="72"/>
    </row>
    <row r="1877" spans="1:4" ht="38.25" x14ac:dyDescent="0.25">
      <c r="A1877" s="73">
        <v>684</v>
      </c>
      <c r="B1877" s="74" t="s">
        <v>1900</v>
      </c>
      <c r="C1877" s="75" t="s">
        <v>145</v>
      </c>
      <c r="D1877" s="76">
        <v>634.88</v>
      </c>
    </row>
    <row r="1878" spans="1:4" x14ac:dyDescent="0.25">
      <c r="A1878" s="77">
        <v>10</v>
      </c>
      <c r="B1878" s="70" t="s">
        <v>1891</v>
      </c>
      <c r="C1878" s="71"/>
      <c r="D1878" s="72"/>
    </row>
    <row r="1879" spans="1:4" ht="38.25" x14ac:dyDescent="0.25">
      <c r="A1879" s="73">
        <v>685</v>
      </c>
      <c r="B1879" s="74" t="s">
        <v>1901</v>
      </c>
      <c r="C1879" s="75" t="s">
        <v>145</v>
      </c>
      <c r="D1879" s="76">
        <v>689.48</v>
      </c>
    </row>
    <row r="1880" spans="1:4" x14ac:dyDescent="0.25">
      <c r="A1880" s="77">
        <v>10</v>
      </c>
      <c r="B1880" s="70" t="s">
        <v>1891</v>
      </c>
      <c r="C1880" s="71"/>
      <c r="D1880" s="72"/>
    </row>
    <row r="1881" spans="1:4" ht="38.25" x14ac:dyDescent="0.25">
      <c r="A1881" s="73">
        <v>686</v>
      </c>
      <c r="B1881" s="74" t="s">
        <v>1902</v>
      </c>
      <c r="C1881" s="75" t="s">
        <v>145</v>
      </c>
      <c r="D1881" s="76">
        <v>620.83000000000004</v>
      </c>
    </row>
    <row r="1882" spans="1:4" x14ac:dyDescent="0.25">
      <c r="A1882" s="77">
        <v>10</v>
      </c>
      <c r="B1882" s="70" t="s">
        <v>1895</v>
      </c>
      <c r="C1882" s="71"/>
      <c r="D1882" s="72"/>
    </row>
    <row r="1883" spans="1:4" ht="38.25" x14ac:dyDescent="0.25">
      <c r="A1883" s="73">
        <v>687</v>
      </c>
      <c r="B1883" s="74" t="s">
        <v>1903</v>
      </c>
      <c r="C1883" s="75" t="s">
        <v>145</v>
      </c>
      <c r="D1883" s="76">
        <v>622.99</v>
      </c>
    </row>
    <row r="1884" spans="1:4" x14ac:dyDescent="0.25">
      <c r="A1884" s="77">
        <v>10</v>
      </c>
      <c r="B1884" s="70" t="s">
        <v>1897</v>
      </c>
      <c r="C1884" s="71"/>
      <c r="D1884" s="72"/>
    </row>
    <row r="1885" spans="1:4" ht="38.25" x14ac:dyDescent="0.25">
      <c r="A1885" s="73">
        <v>688</v>
      </c>
      <c r="B1885" s="74" t="s">
        <v>1904</v>
      </c>
      <c r="C1885" s="75" t="s">
        <v>145</v>
      </c>
      <c r="D1885" s="76">
        <v>557.71</v>
      </c>
    </row>
    <row r="1886" spans="1:4" x14ac:dyDescent="0.25">
      <c r="A1886" s="77">
        <v>10</v>
      </c>
      <c r="B1886" s="70" t="s">
        <v>1895</v>
      </c>
      <c r="C1886" s="71"/>
      <c r="D1886" s="72"/>
    </row>
    <row r="1887" spans="1:4" ht="38.25" x14ac:dyDescent="0.25">
      <c r="A1887" s="73">
        <v>689</v>
      </c>
      <c r="B1887" s="74" t="s">
        <v>1905</v>
      </c>
      <c r="C1887" s="75" t="s">
        <v>145</v>
      </c>
      <c r="D1887" s="76">
        <v>705.22</v>
      </c>
    </row>
    <row r="1888" spans="1:4" x14ac:dyDescent="0.25">
      <c r="A1888" s="77">
        <v>10</v>
      </c>
      <c r="B1888" s="70" t="s">
        <v>1897</v>
      </c>
      <c r="C1888" s="71"/>
      <c r="D1888" s="72"/>
    </row>
    <row r="1889" spans="1:4" ht="38.25" x14ac:dyDescent="0.25">
      <c r="A1889" s="73">
        <v>690</v>
      </c>
      <c r="B1889" s="74" t="s">
        <v>1906</v>
      </c>
      <c r="C1889" s="75" t="s">
        <v>145</v>
      </c>
      <c r="D1889" s="76">
        <v>636.75</v>
      </c>
    </row>
    <row r="1890" spans="1:4" x14ac:dyDescent="0.25">
      <c r="A1890" s="77">
        <v>10</v>
      </c>
      <c r="B1890" s="70" t="s">
        <v>1907</v>
      </c>
      <c r="C1890" s="71"/>
      <c r="D1890" s="72"/>
    </row>
    <row r="1891" spans="1:4" ht="38.25" x14ac:dyDescent="0.25">
      <c r="A1891" s="73">
        <v>691</v>
      </c>
      <c r="B1891" s="74" t="s">
        <v>1908</v>
      </c>
      <c r="C1891" s="75" t="s">
        <v>145</v>
      </c>
      <c r="D1891" s="76">
        <v>1152.01</v>
      </c>
    </row>
    <row r="1892" spans="1:4" x14ac:dyDescent="0.25">
      <c r="A1892" s="77">
        <v>10</v>
      </c>
      <c r="B1892" s="70" t="s">
        <v>1907</v>
      </c>
      <c r="C1892" s="71"/>
      <c r="D1892" s="72"/>
    </row>
    <row r="1893" spans="1:4" ht="38.25" x14ac:dyDescent="0.25">
      <c r="A1893" s="73">
        <v>692</v>
      </c>
      <c r="B1893" s="74" t="s">
        <v>1909</v>
      </c>
      <c r="C1893" s="75" t="s">
        <v>145</v>
      </c>
      <c r="D1893" s="76">
        <v>1083.54</v>
      </c>
    </row>
    <row r="1894" spans="1:4" x14ac:dyDescent="0.25">
      <c r="A1894" s="77">
        <v>10</v>
      </c>
      <c r="B1894" s="70" t="s">
        <v>1910</v>
      </c>
      <c r="C1894" s="71"/>
      <c r="D1894" s="72"/>
    </row>
    <row r="1895" spans="1:4" ht="38.25" x14ac:dyDescent="0.25">
      <c r="A1895" s="73">
        <v>693</v>
      </c>
      <c r="B1895" s="74" t="s">
        <v>1911</v>
      </c>
      <c r="C1895" s="75" t="s">
        <v>145</v>
      </c>
      <c r="D1895" s="76">
        <v>1461.8</v>
      </c>
    </row>
    <row r="1896" spans="1:4" x14ac:dyDescent="0.25">
      <c r="A1896" s="77">
        <v>10</v>
      </c>
      <c r="B1896" s="70" t="s">
        <v>1910</v>
      </c>
      <c r="C1896" s="71"/>
      <c r="D1896" s="72"/>
    </row>
    <row r="1897" spans="1:4" ht="38.25" x14ac:dyDescent="0.25">
      <c r="A1897" s="73">
        <v>694</v>
      </c>
      <c r="B1897" s="74" t="s">
        <v>1912</v>
      </c>
      <c r="C1897" s="75" t="s">
        <v>145</v>
      </c>
      <c r="D1897" s="76">
        <v>1393.33</v>
      </c>
    </row>
    <row r="1898" spans="1:4" x14ac:dyDescent="0.25">
      <c r="A1898" s="77">
        <v>10</v>
      </c>
      <c r="B1898" s="70" t="s">
        <v>1913</v>
      </c>
      <c r="C1898" s="71"/>
      <c r="D1898" s="72"/>
    </row>
    <row r="1899" spans="1:4" ht="25.5" x14ac:dyDescent="0.25">
      <c r="A1899" s="73">
        <v>695</v>
      </c>
      <c r="B1899" s="74" t="s">
        <v>1914</v>
      </c>
      <c r="C1899" s="75" t="s">
        <v>145</v>
      </c>
      <c r="D1899" s="76">
        <v>41.17</v>
      </c>
    </row>
    <row r="1900" spans="1:4" x14ac:dyDescent="0.25">
      <c r="A1900" s="77">
        <v>10</v>
      </c>
      <c r="B1900" s="70" t="s">
        <v>1915</v>
      </c>
      <c r="C1900" s="71"/>
      <c r="D1900" s="72"/>
    </row>
    <row r="1901" spans="1:4" ht="25.5" x14ac:dyDescent="0.25">
      <c r="A1901" s="73">
        <v>696</v>
      </c>
      <c r="B1901" s="74" t="s">
        <v>1916</v>
      </c>
      <c r="C1901" s="75" t="s">
        <v>145</v>
      </c>
      <c r="D1901" s="76">
        <v>45.78</v>
      </c>
    </row>
    <row r="1902" spans="1:4" x14ac:dyDescent="0.25">
      <c r="A1902" s="77">
        <v>10</v>
      </c>
      <c r="B1902" s="70" t="s">
        <v>1917</v>
      </c>
      <c r="C1902" s="71"/>
      <c r="D1902" s="72"/>
    </row>
    <row r="1903" spans="1:4" ht="25.5" x14ac:dyDescent="0.25">
      <c r="A1903" s="73">
        <v>697</v>
      </c>
      <c r="B1903" s="74" t="s">
        <v>1918</v>
      </c>
      <c r="C1903" s="75" t="s">
        <v>145</v>
      </c>
      <c r="D1903" s="76">
        <v>50.44</v>
      </c>
    </row>
    <row r="1904" spans="1:4" x14ac:dyDescent="0.25">
      <c r="A1904" s="77">
        <v>10</v>
      </c>
      <c r="B1904" s="70" t="s">
        <v>1919</v>
      </c>
      <c r="C1904" s="71"/>
      <c r="D1904" s="72"/>
    </row>
    <row r="1905" spans="1:4" ht="25.5" x14ac:dyDescent="0.25">
      <c r="A1905" s="73">
        <v>698</v>
      </c>
      <c r="B1905" s="74" t="s">
        <v>1920</v>
      </c>
      <c r="C1905" s="75" t="s">
        <v>145</v>
      </c>
      <c r="D1905" s="76">
        <v>55.06</v>
      </c>
    </row>
    <row r="1906" spans="1:4" x14ac:dyDescent="0.25">
      <c r="A1906" s="77">
        <v>10</v>
      </c>
      <c r="B1906" s="70" t="s">
        <v>1921</v>
      </c>
      <c r="C1906" s="71"/>
      <c r="D1906" s="72"/>
    </row>
    <row r="1907" spans="1:4" ht="25.5" x14ac:dyDescent="0.25">
      <c r="A1907" s="73">
        <v>699</v>
      </c>
      <c r="B1907" s="74" t="s">
        <v>1922</v>
      </c>
      <c r="C1907" s="75" t="s">
        <v>145</v>
      </c>
      <c r="D1907" s="76">
        <v>65.62</v>
      </c>
    </row>
    <row r="1908" spans="1:4" x14ac:dyDescent="0.25">
      <c r="A1908" s="77">
        <v>10</v>
      </c>
      <c r="B1908" s="70" t="s">
        <v>1923</v>
      </c>
      <c r="C1908" s="71"/>
      <c r="D1908" s="72"/>
    </row>
    <row r="1909" spans="1:4" ht="25.5" x14ac:dyDescent="0.25">
      <c r="A1909" s="73">
        <v>700</v>
      </c>
      <c r="B1909" s="74" t="s">
        <v>1924</v>
      </c>
      <c r="C1909" s="75" t="s">
        <v>145</v>
      </c>
      <c r="D1909" s="76">
        <v>635.85</v>
      </c>
    </row>
    <row r="1910" spans="1:4" x14ac:dyDescent="0.25">
      <c r="A1910" s="77">
        <v>10</v>
      </c>
      <c r="B1910" s="70" t="s">
        <v>1891</v>
      </c>
      <c r="C1910" s="71"/>
      <c r="D1910" s="72"/>
    </row>
    <row r="1911" spans="1:4" ht="38.25" x14ac:dyDescent="0.25">
      <c r="A1911" s="73">
        <v>712</v>
      </c>
      <c r="B1911" s="74" t="s">
        <v>1925</v>
      </c>
      <c r="C1911" s="75" t="s">
        <v>145</v>
      </c>
      <c r="D1911" s="76">
        <v>523.15</v>
      </c>
    </row>
    <row r="1912" spans="1:4" x14ac:dyDescent="0.25">
      <c r="A1912" s="77">
        <v>90</v>
      </c>
      <c r="B1912" s="70" t="s">
        <v>1926</v>
      </c>
      <c r="C1912" s="71"/>
      <c r="D1912" s="72"/>
    </row>
    <row r="1913" spans="1:4" x14ac:dyDescent="0.25">
      <c r="A1913" s="73">
        <v>10</v>
      </c>
      <c r="B1913" s="74" t="s">
        <v>1927</v>
      </c>
      <c r="C1913" s="75"/>
      <c r="D1913" s="76"/>
    </row>
    <row r="1914" spans="1:4" ht="38.25" x14ac:dyDescent="0.25">
      <c r="A1914" s="77">
        <v>665</v>
      </c>
      <c r="B1914" s="70" t="s">
        <v>1928</v>
      </c>
      <c r="C1914" s="71" t="s">
        <v>309</v>
      </c>
      <c r="D1914" s="72">
        <v>419.72</v>
      </c>
    </row>
    <row r="1915" spans="1:4" x14ac:dyDescent="0.25">
      <c r="A1915" s="73">
        <v>10</v>
      </c>
      <c r="B1915" s="74" t="s">
        <v>1929</v>
      </c>
      <c r="C1915" s="75"/>
      <c r="D1915" s="76"/>
    </row>
    <row r="1916" spans="1:4" ht="38.25" x14ac:dyDescent="0.25">
      <c r="A1916" s="77">
        <v>666</v>
      </c>
      <c r="B1916" s="70" t="s">
        <v>1930</v>
      </c>
      <c r="C1916" s="71" t="s">
        <v>309</v>
      </c>
      <c r="D1916" s="72">
        <v>339.8</v>
      </c>
    </row>
    <row r="1917" spans="1:4" x14ac:dyDescent="0.25">
      <c r="A1917" s="73">
        <v>10</v>
      </c>
      <c r="B1917" s="74" t="s">
        <v>1931</v>
      </c>
      <c r="C1917" s="75"/>
      <c r="D1917" s="76"/>
    </row>
    <row r="1918" spans="1:4" ht="38.25" x14ac:dyDescent="0.25">
      <c r="A1918" s="77">
        <v>667</v>
      </c>
      <c r="B1918" s="70" t="s">
        <v>1932</v>
      </c>
      <c r="C1918" s="71" t="s">
        <v>309</v>
      </c>
      <c r="D1918" s="72">
        <v>532.70000000000005</v>
      </c>
    </row>
    <row r="1919" spans="1:4" x14ac:dyDescent="0.25">
      <c r="A1919" s="73">
        <v>10</v>
      </c>
      <c r="B1919" s="74" t="s">
        <v>1933</v>
      </c>
      <c r="C1919" s="75"/>
      <c r="D1919" s="76"/>
    </row>
    <row r="1920" spans="1:4" ht="38.25" x14ac:dyDescent="0.25">
      <c r="A1920" s="77">
        <v>668</v>
      </c>
      <c r="B1920" s="70" t="s">
        <v>1934</v>
      </c>
      <c r="C1920" s="71" t="s">
        <v>309</v>
      </c>
      <c r="D1920" s="72">
        <v>702.21</v>
      </c>
    </row>
    <row r="1921" spans="1:4" x14ac:dyDescent="0.25">
      <c r="A1921" s="73">
        <v>10</v>
      </c>
      <c r="B1921" s="74" t="s">
        <v>1935</v>
      </c>
      <c r="C1921" s="75"/>
      <c r="D1921" s="76"/>
    </row>
    <row r="1922" spans="1:4" ht="38.25" x14ac:dyDescent="0.25">
      <c r="A1922" s="77">
        <v>669</v>
      </c>
      <c r="B1922" s="70" t="s">
        <v>1936</v>
      </c>
      <c r="C1922" s="71" t="s">
        <v>309</v>
      </c>
      <c r="D1922" s="72">
        <v>394.72</v>
      </c>
    </row>
    <row r="1923" spans="1:4" x14ac:dyDescent="0.25">
      <c r="A1923" s="73">
        <v>10</v>
      </c>
      <c r="B1923" s="74" t="s">
        <v>1937</v>
      </c>
      <c r="C1923" s="75"/>
      <c r="D1923" s="76"/>
    </row>
    <row r="1924" spans="1:4" ht="38.25" x14ac:dyDescent="0.25">
      <c r="A1924" s="77">
        <v>670</v>
      </c>
      <c r="B1924" s="70" t="s">
        <v>1938</v>
      </c>
      <c r="C1924" s="71" t="s">
        <v>309</v>
      </c>
      <c r="D1924" s="72">
        <v>512</v>
      </c>
    </row>
    <row r="1925" spans="1:4" x14ac:dyDescent="0.25">
      <c r="A1925" s="73">
        <v>10</v>
      </c>
      <c r="B1925" s="74" t="s">
        <v>1939</v>
      </c>
      <c r="C1925" s="75"/>
      <c r="D1925" s="76"/>
    </row>
    <row r="1926" spans="1:4" ht="38.25" x14ac:dyDescent="0.25">
      <c r="A1926" s="77">
        <v>671</v>
      </c>
      <c r="B1926" s="70" t="s">
        <v>1940</v>
      </c>
      <c r="C1926" s="71" t="s">
        <v>309</v>
      </c>
      <c r="D1926" s="72">
        <v>626.89</v>
      </c>
    </row>
    <row r="1927" spans="1:4" x14ac:dyDescent="0.25">
      <c r="A1927" s="73">
        <v>10</v>
      </c>
      <c r="B1927" s="74" t="s">
        <v>1941</v>
      </c>
      <c r="C1927" s="75"/>
      <c r="D1927" s="76"/>
    </row>
    <row r="1928" spans="1:4" ht="38.25" x14ac:dyDescent="0.25">
      <c r="A1928" s="77">
        <v>672</v>
      </c>
      <c r="B1928" s="70" t="s">
        <v>1942</v>
      </c>
      <c r="C1928" s="71" t="s">
        <v>309</v>
      </c>
      <c r="D1928" s="72">
        <v>417.36</v>
      </c>
    </row>
    <row r="1929" spans="1:4" x14ac:dyDescent="0.25">
      <c r="A1929" s="73">
        <v>92</v>
      </c>
      <c r="B1929" s="74" t="s">
        <v>1943</v>
      </c>
      <c r="C1929" s="75"/>
      <c r="D1929" s="76"/>
    </row>
    <row r="1930" spans="1:4" x14ac:dyDescent="0.25">
      <c r="A1930" s="77">
        <v>10</v>
      </c>
      <c r="B1930" s="70" t="s">
        <v>1944</v>
      </c>
      <c r="C1930" s="71"/>
      <c r="D1930" s="72"/>
    </row>
    <row r="1931" spans="1:4" x14ac:dyDescent="0.25">
      <c r="A1931" s="73">
        <v>701</v>
      </c>
      <c r="B1931" s="74" t="s">
        <v>1945</v>
      </c>
      <c r="C1931" s="75" t="s">
        <v>309</v>
      </c>
      <c r="D1931" s="76">
        <v>300.16000000000003</v>
      </c>
    </row>
    <row r="1932" spans="1:4" x14ac:dyDescent="0.25">
      <c r="A1932" s="77">
        <v>93</v>
      </c>
      <c r="B1932" s="70" t="s">
        <v>1946</v>
      </c>
      <c r="C1932" s="71"/>
      <c r="D1932" s="72"/>
    </row>
    <row r="1933" spans="1:4" ht="25.5" x14ac:dyDescent="0.25">
      <c r="A1933" s="73">
        <v>94559</v>
      </c>
      <c r="B1933" s="74" t="s">
        <v>1947</v>
      </c>
      <c r="C1933" s="75" t="s">
        <v>309</v>
      </c>
      <c r="D1933" s="76">
        <v>569.69000000000005</v>
      </c>
    </row>
    <row r="1934" spans="1:4" ht="38.25" x14ac:dyDescent="0.25">
      <c r="A1934" s="77">
        <v>94560</v>
      </c>
      <c r="B1934" s="70" t="s">
        <v>1948</v>
      </c>
      <c r="C1934" s="71" t="s">
        <v>309</v>
      </c>
      <c r="D1934" s="72">
        <v>521.61</v>
      </c>
    </row>
    <row r="1935" spans="1:4" ht="25.5" x14ac:dyDescent="0.25">
      <c r="A1935" s="73">
        <v>94562</v>
      </c>
      <c r="B1935" s="74" t="s">
        <v>1949</v>
      </c>
      <c r="C1935" s="75" t="s">
        <v>309</v>
      </c>
      <c r="D1935" s="76">
        <v>547.22</v>
      </c>
    </row>
    <row r="1936" spans="1:4" ht="38.25" x14ac:dyDescent="0.25">
      <c r="A1936" s="77">
        <v>94563</v>
      </c>
      <c r="B1936" s="70" t="s">
        <v>1950</v>
      </c>
      <c r="C1936" s="71" t="s">
        <v>309</v>
      </c>
      <c r="D1936" s="72">
        <v>688.16</v>
      </c>
    </row>
    <row r="1937" spans="1:4" x14ac:dyDescent="0.25">
      <c r="A1937" s="73">
        <v>94587</v>
      </c>
      <c r="B1937" s="74" t="s">
        <v>1951</v>
      </c>
      <c r="C1937" s="75" t="s">
        <v>62</v>
      </c>
      <c r="D1937" s="76">
        <v>39.090000000000003</v>
      </c>
    </row>
    <row r="1938" spans="1:4" x14ac:dyDescent="0.25">
      <c r="A1938" s="77">
        <v>94588</v>
      </c>
      <c r="B1938" s="70" t="s">
        <v>1952</v>
      </c>
      <c r="C1938" s="71" t="s">
        <v>62</v>
      </c>
      <c r="D1938" s="72">
        <v>34.369999999999997</v>
      </c>
    </row>
    <row r="1939" spans="1:4" x14ac:dyDescent="0.25">
      <c r="A1939" s="73">
        <v>95</v>
      </c>
      <c r="B1939" s="74" t="s">
        <v>1953</v>
      </c>
      <c r="C1939" s="75"/>
      <c r="D1939" s="76"/>
    </row>
    <row r="1940" spans="1:4" ht="38.25" x14ac:dyDescent="0.25">
      <c r="A1940" s="77">
        <v>99837</v>
      </c>
      <c r="B1940" s="70" t="s">
        <v>1954</v>
      </c>
      <c r="C1940" s="71" t="s">
        <v>62</v>
      </c>
      <c r="D1940" s="72">
        <v>367.22</v>
      </c>
    </row>
    <row r="1941" spans="1:4" ht="38.25" x14ac:dyDescent="0.25">
      <c r="A1941" s="73">
        <v>99839</v>
      </c>
      <c r="B1941" s="74" t="s">
        <v>1955</v>
      </c>
      <c r="C1941" s="75" t="s">
        <v>62</v>
      </c>
      <c r="D1941" s="76">
        <v>312.64999999999998</v>
      </c>
    </row>
    <row r="1942" spans="1:4" ht="25.5" x14ac:dyDescent="0.25">
      <c r="A1942" s="77">
        <v>99841</v>
      </c>
      <c r="B1942" s="70" t="s">
        <v>1956</v>
      </c>
      <c r="C1942" s="71" t="s">
        <v>62</v>
      </c>
      <c r="D1942" s="72">
        <v>835.66</v>
      </c>
    </row>
    <row r="1943" spans="1:4" x14ac:dyDescent="0.25">
      <c r="A1943" s="73">
        <v>99855</v>
      </c>
      <c r="B1943" s="74" t="s">
        <v>1957</v>
      </c>
      <c r="C1943" s="75" t="s">
        <v>62</v>
      </c>
      <c r="D1943" s="76">
        <v>68.88</v>
      </c>
    </row>
    <row r="1944" spans="1:4" x14ac:dyDescent="0.25">
      <c r="A1944" s="77">
        <v>99857</v>
      </c>
      <c r="B1944" s="70" t="s">
        <v>1958</v>
      </c>
      <c r="C1944" s="71" t="s">
        <v>62</v>
      </c>
      <c r="D1944" s="72">
        <v>65.510000000000005</v>
      </c>
    </row>
    <row r="1945" spans="1:4" ht="25.5" x14ac:dyDescent="0.25">
      <c r="A1945" s="73">
        <v>99861</v>
      </c>
      <c r="B1945" s="74" t="s">
        <v>1959</v>
      </c>
      <c r="C1945" s="75" t="s">
        <v>309</v>
      </c>
      <c r="D1945" s="76">
        <v>396.5</v>
      </c>
    </row>
    <row r="1946" spans="1:4" x14ac:dyDescent="0.25">
      <c r="A1946" s="77">
        <v>99862</v>
      </c>
      <c r="B1946" s="70" t="s">
        <v>1960</v>
      </c>
      <c r="C1946" s="71" t="s">
        <v>309</v>
      </c>
      <c r="D1946" s="72">
        <v>437.67</v>
      </c>
    </row>
    <row r="1947" spans="1:4" x14ac:dyDescent="0.25">
      <c r="A1947" s="73">
        <v>97</v>
      </c>
      <c r="B1947" s="74" t="s">
        <v>1961</v>
      </c>
      <c r="C1947" s="75"/>
      <c r="D1947" s="76"/>
    </row>
    <row r="1948" spans="1:4" ht="25.5" x14ac:dyDescent="0.25">
      <c r="A1948" s="77">
        <v>73665</v>
      </c>
      <c r="B1948" s="70" t="s">
        <v>1962</v>
      </c>
      <c r="C1948" s="71" t="s">
        <v>62</v>
      </c>
      <c r="D1948" s="72">
        <v>60.59</v>
      </c>
    </row>
    <row r="1949" spans="1:4" x14ac:dyDescent="0.25">
      <c r="A1949" s="73">
        <v>74194</v>
      </c>
      <c r="B1949" s="74" t="s">
        <v>1963</v>
      </c>
      <c r="C1949" s="75"/>
      <c r="D1949" s="76"/>
    </row>
    <row r="1950" spans="1:4" x14ac:dyDescent="0.25">
      <c r="A1950" s="69" t="s">
        <v>1964</v>
      </c>
      <c r="B1950" s="70" t="s">
        <v>1965</v>
      </c>
      <c r="C1950" s="71" t="s">
        <v>62</v>
      </c>
      <c r="D1950" s="72">
        <v>240.7</v>
      </c>
    </row>
    <row r="1951" spans="1:4" x14ac:dyDescent="0.25">
      <c r="A1951" s="73">
        <v>98</v>
      </c>
      <c r="B1951" s="74" t="s">
        <v>1966</v>
      </c>
      <c r="C1951" s="75"/>
      <c r="D1951" s="76"/>
    </row>
    <row r="1952" spans="1:4" x14ac:dyDescent="0.25">
      <c r="A1952" s="77">
        <v>90838</v>
      </c>
      <c r="B1952" s="70" t="s">
        <v>1967</v>
      </c>
      <c r="C1952" s="71" t="s">
        <v>145</v>
      </c>
      <c r="D1952" s="72">
        <v>693.16</v>
      </c>
    </row>
    <row r="1953" spans="1:4" ht="25.5" x14ac:dyDescent="0.25">
      <c r="A1953" s="73">
        <v>91338</v>
      </c>
      <c r="B1953" s="74" t="s">
        <v>1968</v>
      </c>
      <c r="C1953" s="75" t="s">
        <v>309</v>
      </c>
      <c r="D1953" s="76">
        <v>504.22</v>
      </c>
    </row>
    <row r="1954" spans="1:4" ht="25.5" x14ac:dyDescent="0.25">
      <c r="A1954" s="77">
        <v>91341</v>
      </c>
      <c r="B1954" s="70" t="s">
        <v>1969</v>
      </c>
      <c r="C1954" s="71" t="s">
        <v>309</v>
      </c>
      <c r="D1954" s="72">
        <v>370.61</v>
      </c>
    </row>
    <row r="1955" spans="1:4" ht="25.5" x14ac:dyDescent="0.25">
      <c r="A1955" s="73">
        <v>94805</v>
      </c>
      <c r="B1955" s="74" t="s">
        <v>1970</v>
      </c>
      <c r="C1955" s="75" t="s">
        <v>145</v>
      </c>
      <c r="D1955" s="76">
        <v>603.59</v>
      </c>
    </row>
    <row r="1956" spans="1:4" ht="25.5" x14ac:dyDescent="0.25">
      <c r="A1956" s="77">
        <v>94806</v>
      </c>
      <c r="B1956" s="70" t="s">
        <v>1971</v>
      </c>
      <c r="C1956" s="71" t="s">
        <v>145</v>
      </c>
      <c r="D1956" s="72">
        <v>336.12</v>
      </c>
    </row>
    <row r="1957" spans="1:4" ht="25.5" x14ac:dyDescent="0.25">
      <c r="A1957" s="73">
        <v>94807</v>
      </c>
      <c r="B1957" s="74" t="s">
        <v>1972</v>
      </c>
      <c r="C1957" s="75" t="s">
        <v>145</v>
      </c>
      <c r="D1957" s="76">
        <v>399.77</v>
      </c>
    </row>
    <row r="1958" spans="1:4" x14ac:dyDescent="0.25">
      <c r="A1958" s="77">
        <v>10</v>
      </c>
      <c r="B1958" s="70" t="s">
        <v>1973</v>
      </c>
      <c r="C1958" s="71"/>
      <c r="D1958" s="72"/>
    </row>
    <row r="1959" spans="1:4" ht="25.5" x14ac:dyDescent="0.25">
      <c r="A1959" s="73">
        <v>702</v>
      </c>
      <c r="B1959" s="74" t="s">
        <v>1974</v>
      </c>
      <c r="C1959" s="75" t="s">
        <v>309</v>
      </c>
      <c r="D1959" s="76">
        <v>301.48</v>
      </c>
    </row>
    <row r="1960" spans="1:4" x14ac:dyDescent="0.25">
      <c r="A1960" s="77">
        <v>100</v>
      </c>
      <c r="B1960" s="70" t="s">
        <v>1975</v>
      </c>
      <c r="C1960" s="71"/>
      <c r="D1960" s="72"/>
    </row>
    <row r="1961" spans="1:4" ht="38.25" x14ac:dyDescent="0.25">
      <c r="A1961" s="73">
        <v>84885</v>
      </c>
      <c r="B1961" s="74" t="s">
        <v>1976</v>
      </c>
      <c r="C1961" s="75" t="s">
        <v>145</v>
      </c>
      <c r="D1961" s="76">
        <v>596.54999999999995</v>
      </c>
    </row>
    <row r="1962" spans="1:4" x14ac:dyDescent="0.25">
      <c r="A1962" s="77">
        <v>84886</v>
      </c>
      <c r="B1962" s="70" t="s">
        <v>1977</v>
      </c>
      <c r="C1962" s="71" t="s">
        <v>145</v>
      </c>
      <c r="D1962" s="72">
        <v>1113.25</v>
      </c>
    </row>
    <row r="1963" spans="1:4" x14ac:dyDescent="0.25">
      <c r="A1963" s="73">
        <v>102</v>
      </c>
      <c r="B1963" s="74" t="s">
        <v>1978</v>
      </c>
      <c r="C1963" s="75"/>
      <c r="D1963" s="76"/>
    </row>
    <row r="1964" spans="1:4" x14ac:dyDescent="0.25">
      <c r="A1964" s="77">
        <v>10</v>
      </c>
      <c r="B1964" s="70" t="s">
        <v>1979</v>
      </c>
      <c r="C1964" s="71"/>
      <c r="D1964" s="72"/>
    </row>
    <row r="1965" spans="1:4" x14ac:dyDescent="0.25">
      <c r="A1965" s="73">
        <v>703</v>
      </c>
      <c r="B1965" s="74" t="s">
        <v>1980</v>
      </c>
      <c r="C1965" s="75" t="s">
        <v>145</v>
      </c>
      <c r="D1965" s="76">
        <v>18.93</v>
      </c>
    </row>
    <row r="1966" spans="1:4" x14ac:dyDescent="0.25">
      <c r="A1966" s="77">
        <v>10</v>
      </c>
      <c r="B1966" s="70" t="s">
        <v>1981</v>
      </c>
      <c r="C1966" s="71"/>
      <c r="D1966" s="72"/>
    </row>
    <row r="1967" spans="1:4" x14ac:dyDescent="0.25">
      <c r="A1967" s="73">
        <v>704</v>
      </c>
      <c r="B1967" s="74" t="s">
        <v>1982</v>
      </c>
      <c r="C1967" s="75" t="s">
        <v>145</v>
      </c>
      <c r="D1967" s="76">
        <v>146.30000000000001</v>
      </c>
    </row>
    <row r="1968" spans="1:4" x14ac:dyDescent="0.25">
      <c r="A1968" s="77">
        <v>10</v>
      </c>
      <c r="B1968" s="70" t="s">
        <v>1983</v>
      </c>
      <c r="C1968" s="71"/>
      <c r="D1968" s="72"/>
    </row>
    <row r="1969" spans="1:4" x14ac:dyDescent="0.25">
      <c r="A1969" s="73">
        <v>705</v>
      </c>
      <c r="B1969" s="74" t="s">
        <v>1984</v>
      </c>
      <c r="C1969" s="75" t="s">
        <v>145</v>
      </c>
      <c r="D1969" s="76">
        <v>47.22</v>
      </c>
    </row>
    <row r="1970" spans="1:4" x14ac:dyDescent="0.25">
      <c r="A1970" s="77">
        <v>10</v>
      </c>
      <c r="B1970" s="70" t="s">
        <v>1985</v>
      </c>
      <c r="C1970" s="71"/>
      <c r="D1970" s="72"/>
    </row>
    <row r="1971" spans="1:4" x14ac:dyDescent="0.25">
      <c r="A1971" s="73">
        <v>706</v>
      </c>
      <c r="B1971" s="74" t="s">
        <v>1986</v>
      </c>
      <c r="C1971" s="75" t="s">
        <v>145</v>
      </c>
      <c r="D1971" s="76">
        <v>86.97</v>
      </c>
    </row>
    <row r="1972" spans="1:4" x14ac:dyDescent="0.25">
      <c r="A1972" s="77">
        <v>10</v>
      </c>
      <c r="B1972" s="70" t="s">
        <v>1987</v>
      </c>
      <c r="C1972" s="71"/>
      <c r="D1972" s="72"/>
    </row>
    <row r="1973" spans="1:4" x14ac:dyDescent="0.25">
      <c r="A1973" s="73">
        <v>707</v>
      </c>
      <c r="B1973" s="74" t="s">
        <v>1988</v>
      </c>
      <c r="C1973" s="75" t="s">
        <v>145</v>
      </c>
      <c r="D1973" s="76">
        <v>49.11</v>
      </c>
    </row>
    <row r="1974" spans="1:4" x14ac:dyDescent="0.25">
      <c r="A1974" s="77">
        <v>10</v>
      </c>
      <c r="B1974" s="70" t="s">
        <v>1989</v>
      </c>
      <c r="C1974" s="71"/>
      <c r="D1974" s="72"/>
    </row>
    <row r="1975" spans="1:4" x14ac:dyDescent="0.25">
      <c r="A1975" s="73">
        <v>708</v>
      </c>
      <c r="B1975" s="74" t="s">
        <v>1990</v>
      </c>
      <c r="C1975" s="75" t="s">
        <v>145</v>
      </c>
      <c r="D1975" s="76">
        <v>63.6</v>
      </c>
    </row>
    <row r="1976" spans="1:4" x14ac:dyDescent="0.25">
      <c r="A1976" s="77">
        <v>10</v>
      </c>
      <c r="B1976" s="70" t="s">
        <v>1991</v>
      </c>
      <c r="C1976" s="71"/>
      <c r="D1976" s="72"/>
    </row>
    <row r="1977" spans="1:4" ht="25.5" x14ac:dyDescent="0.25">
      <c r="A1977" s="73">
        <v>709</v>
      </c>
      <c r="B1977" s="74" t="s">
        <v>1992</v>
      </c>
      <c r="C1977" s="75" t="s">
        <v>145</v>
      </c>
      <c r="D1977" s="76">
        <v>32.369999999999997</v>
      </c>
    </row>
    <row r="1978" spans="1:4" x14ac:dyDescent="0.25">
      <c r="A1978" s="77">
        <v>10</v>
      </c>
      <c r="B1978" s="70" t="s">
        <v>1993</v>
      </c>
      <c r="C1978" s="71"/>
      <c r="D1978" s="72"/>
    </row>
    <row r="1979" spans="1:4" x14ac:dyDescent="0.25">
      <c r="A1979" s="73">
        <v>710</v>
      </c>
      <c r="B1979" s="74" t="s">
        <v>1994</v>
      </c>
      <c r="C1979" s="75" t="s">
        <v>145</v>
      </c>
      <c r="D1979" s="76">
        <v>79.48</v>
      </c>
    </row>
    <row r="1980" spans="1:4" x14ac:dyDescent="0.25">
      <c r="A1980" s="77">
        <v>103</v>
      </c>
      <c r="B1980" s="70" t="s">
        <v>1995</v>
      </c>
      <c r="C1980" s="71"/>
      <c r="D1980" s="72"/>
    </row>
    <row r="1981" spans="1:4" x14ac:dyDescent="0.25">
      <c r="A1981" s="73">
        <v>72116</v>
      </c>
      <c r="B1981" s="74" t="s">
        <v>1996</v>
      </c>
      <c r="C1981" s="75" t="s">
        <v>309</v>
      </c>
      <c r="D1981" s="76">
        <v>108.9</v>
      </c>
    </row>
    <row r="1982" spans="1:4" x14ac:dyDescent="0.25">
      <c r="A1982" s="77">
        <v>72117</v>
      </c>
      <c r="B1982" s="70" t="s">
        <v>1997</v>
      </c>
      <c r="C1982" s="71" t="s">
        <v>309</v>
      </c>
      <c r="D1982" s="72">
        <v>139.78</v>
      </c>
    </row>
    <row r="1983" spans="1:4" ht="25.5" x14ac:dyDescent="0.25">
      <c r="A1983" s="73">
        <v>72118</v>
      </c>
      <c r="B1983" s="74" t="s">
        <v>1998</v>
      </c>
      <c r="C1983" s="75" t="s">
        <v>309</v>
      </c>
      <c r="D1983" s="76">
        <v>202.65</v>
      </c>
    </row>
    <row r="1984" spans="1:4" ht="25.5" x14ac:dyDescent="0.25">
      <c r="A1984" s="77">
        <v>72119</v>
      </c>
      <c r="B1984" s="70" t="s">
        <v>1999</v>
      </c>
      <c r="C1984" s="71" t="s">
        <v>309</v>
      </c>
      <c r="D1984" s="72">
        <v>256.63</v>
      </c>
    </row>
    <row r="1985" spans="1:4" ht="25.5" x14ac:dyDescent="0.25">
      <c r="A1985" s="73">
        <v>72120</v>
      </c>
      <c r="B1985" s="74" t="s">
        <v>2000</v>
      </c>
      <c r="C1985" s="75" t="s">
        <v>309</v>
      </c>
      <c r="D1985" s="76">
        <v>325.44</v>
      </c>
    </row>
    <row r="1986" spans="1:4" x14ac:dyDescent="0.25">
      <c r="A1986" s="77">
        <v>72122</v>
      </c>
      <c r="B1986" s="70" t="s">
        <v>2001</v>
      </c>
      <c r="C1986" s="71" t="s">
        <v>309</v>
      </c>
      <c r="D1986" s="72">
        <v>119.94</v>
      </c>
    </row>
    <row r="1987" spans="1:4" x14ac:dyDescent="0.25">
      <c r="A1987" s="73">
        <v>72123</v>
      </c>
      <c r="B1987" s="74" t="s">
        <v>2002</v>
      </c>
      <c r="C1987" s="75" t="s">
        <v>309</v>
      </c>
      <c r="D1987" s="76">
        <v>320.61</v>
      </c>
    </row>
    <row r="1988" spans="1:4" x14ac:dyDescent="0.25">
      <c r="A1988" s="77">
        <v>73838</v>
      </c>
      <c r="B1988" s="70" t="s">
        <v>2003</v>
      </c>
      <c r="C1988" s="71"/>
      <c r="D1988" s="72"/>
    </row>
    <row r="1989" spans="1:4" x14ac:dyDescent="0.25">
      <c r="A1989" s="78" t="s">
        <v>2004</v>
      </c>
      <c r="B1989" s="74" t="s">
        <v>2005</v>
      </c>
      <c r="C1989" s="75" t="s">
        <v>145</v>
      </c>
      <c r="D1989" s="76">
        <v>2048.0500000000002</v>
      </c>
    </row>
    <row r="1990" spans="1:4" x14ac:dyDescent="0.25">
      <c r="A1990" s="77">
        <v>74125</v>
      </c>
      <c r="B1990" s="70" t="s">
        <v>2006</v>
      </c>
      <c r="C1990" s="71"/>
      <c r="D1990" s="72"/>
    </row>
    <row r="1991" spans="1:4" x14ac:dyDescent="0.25">
      <c r="A1991" s="78" t="s">
        <v>2007</v>
      </c>
      <c r="B1991" s="74" t="s">
        <v>2008</v>
      </c>
      <c r="C1991" s="75" t="s">
        <v>309</v>
      </c>
      <c r="D1991" s="76">
        <v>412.19</v>
      </c>
    </row>
    <row r="1992" spans="1:4" ht="25.5" x14ac:dyDescent="0.25">
      <c r="A1992" s="69" t="s">
        <v>2009</v>
      </c>
      <c r="B1992" s="70" t="s">
        <v>2010</v>
      </c>
      <c r="C1992" s="71" t="s">
        <v>309</v>
      </c>
      <c r="D1992" s="72">
        <v>461.88</v>
      </c>
    </row>
    <row r="1993" spans="1:4" x14ac:dyDescent="0.25">
      <c r="A1993" s="73">
        <v>84957</v>
      </c>
      <c r="B1993" s="74" t="s">
        <v>2011</v>
      </c>
      <c r="C1993" s="75" t="s">
        <v>309</v>
      </c>
      <c r="D1993" s="76">
        <v>166.84</v>
      </c>
    </row>
    <row r="1994" spans="1:4" x14ac:dyDescent="0.25">
      <c r="A1994" s="77">
        <v>84959</v>
      </c>
      <c r="B1994" s="70" t="s">
        <v>2012</v>
      </c>
      <c r="C1994" s="71" t="s">
        <v>309</v>
      </c>
      <c r="D1994" s="72">
        <v>195.51</v>
      </c>
    </row>
    <row r="1995" spans="1:4" x14ac:dyDescent="0.25">
      <c r="A1995" s="73">
        <v>85001</v>
      </c>
      <c r="B1995" s="74" t="s">
        <v>2013</v>
      </c>
      <c r="C1995" s="75" t="s">
        <v>309</v>
      </c>
      <c r="D1995" s="76">
        <v>185.95</v>
      </c>
    </row>
    <row r="1996" spans="1:4" x14ac:dyDescent="0.25">
      <c r="A1996" s="77">
        <v>85002</v>
      </c>
      <c r="B1996" s="70" t="s">
        <v>2014</v>
      </c>
      <c r="C1996" s="71" t="s">
        <v>309</v>
      </c>
      <c r="D1996" s="72">
        <v>262.39999999999998</v>
      </c>
    </row>
    <row r="1997" spans="1:4" x14ac:dyDescent="0.25">
      <c r="A1997" s="73">
        <v>85004</v>
      </c>
      <c r="B1997" s="74" t="s">
        <v>2015</v>
      </c>
      <c r="C1997" s="75" t="s">
        <v>309</v>
      </c>
      <c r="D1997" s="76">
        <v>128.62</v>
      </c>
    </row>
    <row r="1998" spans="1:4" x14ac:dyDescent="0.25">
      <c r="A1998" s="77">
        <v>85005</v>
      </c>
      <c r="B1998" s="70" t="s">
        <v>2016</v>
      </c>
      <c r="C1998" s="71" t="s">
        <v>309</v>
      </c>
      <c r="D1998" s="72">
        <v>380.45</v>
      </c>
    </row>
    <row r="1999" spans="1:4" x14ac:dyDescent="0.25">
      <c r="A1999" s="73">
        <v>222</v>
      </c>
      <c r="B1999" s="74" t="s">
        <v>2017</v>
      </c>
      <c r="C1999" s="75"/>
      <c r="D1999" s="76"/>
    </row>
    <row r="2000" spans="1:4" ht="25.5" x14ac:dyDescent="0.25">
      <c r="A2000" s="77">
        <v>94569</v>
      </c>
      <c r="B2000" s="70" t="s">
        <v>2018</v>
      </c>
      <c r="C2000" s="71" t="s">
        <v>309</v>
      </c>
      <c r="D2000" s="72">
        <v>284.39999999999998</v>
      </c>
    </row>
    <row r="2001" spans="1:4" ht="38.25" x14ac:dyDescent="0.25">
      <c r="A2001" s="73">
        <v>94570</v>
      </c>
      <c r="B2001" s="74" t="s">
        <v>2019</v>
      </c>
      <c r="C2001" s="75" t="s">
        <v>309</v>
      </c>
      <c r="D2001" s="76">
        <v>171.38</v>
      </c>
    </row>
    <row r="2002" spans="1:4" ht="38.25" x14ac:dyDescent="0.25">
      <c r="A2002" s="77">
        <v>94572</v>
      </c>
      <c r="B2002" s="70" t="s">
        <v>2020</v>
      </c>
      <c r="C2002" s="71" t="s">
        <v>309</v>
      </c>
      <c r="D2002" s="72">
        <v>253.47</v>
      </c>
    </row>
    <row r="2003" spans="1:4" ht="38.25" x14ac:dyDescent="0.25">
      <c r="A2003" s="73">
        <v>94573</v>
      </c>
      <c r="B2003" s="74" t="s">
        <v>2021</v>
      </c>
      <c r="C2003" s="75" t="s">
        <v>309</v>
      </c>
      <c r="D2003" s="76">
        <v>200.23</v>
      </c>
    </row>
    <row r="2004" spans="1:4" ht="38.25" x14ac:dyDescent="0.25">
      <c r="A2004" s="77">
        <v>94580</v>
      </c>
      <c r="B2004" s="70" t="s">
        <v>2022</v>
      </c>
      <c r="C2004" s="71" t="s">
        <v>309</v>
      </c>
      <c r="D2004" s="72">
        <v>289.38</v>
      </c>
    </row>
    <row r="2005" spans="1:4" x14ac:dyDescent="0.25">
      <c r="A2005" s="73">
        <v>10</v>
      </c>
      <c r="B2005" s="74" t="s">
        <v>2023</v>
      </c>
      <c r="C2005" s="75"/>
      <c r="D2005" s="76"/>
    </row>
    <row r="2006" spans="1:4" ht="25.5" x14ac:dyDescent="0.25">
      <c r="A2006" s="77">
        <v>674</v>
      </c>
      <c r="B2006" s="70" t="s">
        <v>2024</v>
      </c>
      <c r="C2006" s="71" t="s">
        <v>309</v>
      </c>
      <c r="D2006" s="72">
        <v>187.91</v>
      </c>
    </row>
    <row r="2007" spans="1:4" x14ac:dyDescent="0.25">
      <c r="A2007" s="78" t="s">
        <v>2025</v>
      </c>
      <c r="B2007" s="74" t="s">
        <v>2026</v>
      </c>
      <c r="C2007" s="75"/>
      <c r="D2007" s="76"/>
    </row>
    <row r="2008" spans="1:4" x14ac:dyDescent="0.25">
      <c r="A2008" s="77">
        <v>38</v>
      </c>
      <c r="B2008" s="70" t="s">
        <v>2027</v>
      </c>
      <c r="C2008" s="71"/>
      <c r="D2008" s="72"/>
    </row>
    <row r="2009" spans="1:4" x14ac:dyDescent="0.25">
      <c r="A2009" s="73">
        <v>10</v>
      </c>
      <c r="B2009" s="74" t="s">
        <v>11433</v>
      </c>
      <c r="C2009" s="75"/>
      <c r="D2009" s="76"/>
    </row>
    <row r="2010" spans="1:4" ht="25.5" x14ac:dyDescent="0.25">
      <c r="A2010" s="77">
        <v>1096</v>
      </c>
      <c r="B2010" s="70" t="s">
        <v>11434</v>
      </c>
      <c r="C2010" s="71" t="s">
        <v>1430</v>
      </c>
      <c r="D2010" s="72">
        <v>868.65</v>
      </c>
    </row>
    <row r="2011" spans="1:4" x14ac:dyDescent="0.25">
      <c r="A2011" s="73">
        <v>10</v>
      </c>
      <c r="B2011" s="74" t="s">
        <v>11435</v>
      </c>
      <c r="C2011" s="75"/>
      <c r="D2011" s="76"/>
    </row>
    <row r="2012" spans="1:4" ht="25.5" x14ac:dyDescent="0.25">
      <c r="A2012" s="77">
        <v>1097</v>
      </c>
      <c r="B2012" s="70" t="s">
        <v>11436</v>
      </c>
      <c r="C2012" s="71" t="s">
        <v>1430</v>
      </c>
      <c r="D2012" s="72">
        <v>822.4</v>
      </c>
    </row>
    <row r="2013" spans="1:4" x14ac:dyDescent="0.25">
      <c r="A2013" s="73">
        <v>10</v>
      </c>
      <c r="B2013" s="74" t="s">
        <v>11437</v>
      </c>
      <c r="C2013" s="75"/>
      <c r="D2013" s="76"/>
    </row>
    <row r="2014" spans="1:4" ht="25.5" x14ac:dyDescent="0.25">
      <c r="A2014" s="77">
        <v>1098</v>
      </c>
      <c r="B2014" s="70" t="s">
        <v>11438</v>
      </c>
      <c r="C2014" s="71" t="s">
        <v>1430</v>
      </c>
      <c r="D2014" s="72">
        <v>761.19</v>
      </c>
    </row>
    <row r="2015" spans="1:4" x14ac:dyDescent="0.25">
      <c r="A2015" s="73">
        <v>10</v>
      </c>
      <c r="B2015" s="74" t="s">
        <v>11439</v>
      </c>
      <c r="C2015" s="75"/>
      <c r="D2015" s="76"/>
    </row>
    <row r="2016" spans="1:4" ht="25.5" x14ac:dyDescent="0.25">
      <c r="A2016" s="77">
        <v>1099</v>
      </c>
      <c r="B2016" s="70" t="s">
        <v>11440</v>
      </c>
      <c r="C2016" s="71" t="s">
        <v>1430</v>
      </c>
      <c r="D2016" s="72">
        <v>697.04</v>
      </c>
    </row>
    <row r="2017" spans="1:4" x14ac:dyDescent="0.25">
      <c r="A2017" s="73">
        <v>10</v>
      </c>
      <c r="B2017" s="74" t="s">
        <v>11441</v>
      </c>
      <c r="C2017" s="75"/>
      <c r="D2017" s="76"/>
    </row>
    <row r="2018" spans="1:4" ht="25.5" x14ac:dyDescent="0.25">
      <c r="A2018" s="77">
        <v>1100</v>
      </c>
      <c r="B2018" s="70" t="s">
        <v>11442</v>
      </c>
      <c r="C2018" s="71" t="s">
        <v>1430</v>
      </c>
      <c r="D2018" s="72">
        <v>626.98</v>
      </c>
    </row>
    <row r="2019" spans="1:4" x14ac:dyDescent="0.25">
      <c r="A2019" s="73">
        <v>10</v>
      </c>
      <c r="B2019" s="74" t="s">
        <v>11443</v>
      </c>
      <c r="C2019" s="75"/>
      <c r="D2019" s="76"/>
    </row>
    <row r="2020" spans="1:4" ht="25.5" x14ac:dyDescent="0.25">
      <c r="A2020" s="77">
        <v>1101</v>
      </c>
      <c r="B2020" s="70" t="s">
        <v>11444</v>
      </c>
      <c r="C2020" s="71" t="s">
        <v>1430</v>
      </c>
      <c r="D2020" s="72">
        <v>613.52</v>
      </c>
    </row>
    <row r="2021" spans="1:4" x14ac:dyDescent="0.25">
      <c r="A2021" s="73">
        <v>10</v>
      </c>
      <c r="B2021" s="74" t="s">
        <v>11445</v>
      </c>
      <c r="C2021" s="75"/>
      <c r="D2021" s="76"/>
    </row>
    <row r="2022" spans="1:4" ht="25.5" x14ac:dyDescent="0.25">
      <c r="A2022" s="77">
        <v>1102</v>
      </c>
      <c r="B2022" s="70" t="s">
        <v>11446</v>
      </c>
      <c r="C2022" s="71" t="s">
        <v>1430</v>
      </c>
      <c r="D2022" s="72">
        <v>597.4</v>
      </c>
    </row>
    <row r="2023" spans="1:4" x14ac:dyDescent="0.25">
      <c r="A2023" s="73">
        <v>10</v>
      </c>
      <c r="B2023" s="74" t="s">
        <v>11447</v>
      </c>
      <c r="C2023" s="75"/>
      <c r="D2023" s="76"/>
    </row>
    <row r="2024" spans="1:4" ht="25.5" x14ac:dyDescent="0.25">
      <c r="A2024" s="77">
        <v>1103</v>
      </c>
      <c r="B2024" s="70" t="s">
        <v>11448</v>
      </c>
      <c r="C2024" s="71" t="s">
        <v>1430</v>
      </c>
      <c r="D2024" s="72">
        <v>562.48</v>
      </c>
    </row>
    <row r="2025" spans="1:4" x14ac:dyDescent="0.25">
      <c r="A2025" s="73">
        <v>10</v>
      </c>
      <c r="B2025" s="74" t="s">
        <v>11433</v>
      </c>
      <c r="C2025" s="75"/>
      <c r="D2025" s="76"/>
    </row>
    <row r="2026" spans="1:4" ht="25.5" x14ac:dyDescent="0.25">
      <c r="A2026" s="77">
        <v>1104</v>
      </c>
      <c r="B2026" s="70" t="s">
        <v>11449</v>
      </c>
      <c r="C2026" s="71" t="s">
        <v>1430</v>
      </c>
      <c r="D2026" s="72">
        <v>796.86</v>
      </c>
    </row>
    <row r="2027" spans="1:4" x14ac:dyDescent="0.25">
      <c r="A2027" s="73">
        <v>10</v>
      </c>
      <c r="B2027" s="74" t="s">
        <v>11435</v>
      </c>
      <c r="C2027" s="75"/>
      <c r="D2027" s="76"/>
    </row>
    <row r="2028" spans="1:4" ht="25.5" x14ac:dyDescent="0.25">
      <c r="A2028" s="77">
        <v>1105</v>
      </c>
      <c r="B2028" s="70" t="s">
        <v>11450</v>
      </c>
      <c r="C2028" s="71" t="s">
        <v>1430</v>
      </c>
      <c r="D2028" s="72">
        <v>751.93</v>
      </c>
    </row>
    <row r="2029" spans="1:4" x14ac:dyDescent="0.25">
      <c r="A2029" s="73">
        <v>10</v>
      </c>
      <c r="B2029" s="74" t="s">
        <v>11437</v>
      </c>
      <c r="C2029" s="75"/>
      <c r="D2029" s="76"/>
    </row>
    <row r="2030" spans="1:4" ht="25.5" x14ac:dyDescent="0.25">
      <c r="A2030" s="77">
        <v>1106</v>
      </c>
      <c r="B2030" s="70" t="s">
        <v>11451</v>
      </c>
      <c r="C2030" s="71" t="s">
        <v>1430</v>
      </c>
      <c r="D2030" s="72">
        <v>692.98</v>
      </c>
    </row>
    <row r="2031" spans="1:4" x14ac:dyDescent="0.25">
      <c r="A2031" s="73">
        <v>10</v>
      </c>
      <c r="B2031" s="74" t="s">
        <v>11439</v>
      </c>
      <c r="C2031" s="75"/>
      <c r="D2031" s="76"/>
    </row>
    <row r="2032" spans="1:4" ht="25.5" x14ac:dyDescent="0.25">
      <c r="A2032" s="77">
        <v>1107</v>
      </c>
      <c r="B2032" s="70" t="s">
        <v>11452</v>
      </c>
      <c r="C2032" s="71" t="s">
        <v>1430</v>
      </c>
      <c r="D2032" s="72">
        <v>631.44000000000005</v>
      </c>
    </row>
    <row r="2033" spans="1:4" x14ac:dyDescent="0.25">
      <c r="A2033" s="73">
        <v>10</v>
      </c>
      <c r="B2033" s="74" t="s">
        <v>11441</v>
      </c>
      <c r="C2033" s="75"/>
      <c r="D2033" s="76"/>
    </row>
    <row r="2034" spans="1:4" ht="25.5" x14ac:dyDescent="0.25">
      <c r="A2034" s="77">
        <v>1108</v>
      </c>
      <c r="B2034" s="70" t="s">
        <v>11453</v>
      </c>
      <c r="C2034" s="71" t="s">
        <v>1430</v>
      </c>
      <c r="D2034" s="72">
        <v>550.96</v>
      </c>
    </row>
    <row r="2035" spans="1:4" x14ac:dyDescent="0.25">
      <c r="A2035" s="73">
        <v>10</v>
      </c>
      <c r="B2035" s="74" t="s">
        <v>11443</v>
      </c>
      <c r="C2035" s="75"/>
      <c r="D2035" s="76"/>
    </row>
    <row r="2036" spans="1:4" ht="25.5" x14ac:dyDescent="0.25">
      <c r="A2036" s="77">
        <v>1109</v>
      </c>
      <c r="B2036" s="70" t="s">
        <v>11454</v>
      </c>
      <c r="C2036" s="71" t="s">
        <v>1430</v>
      </c>
      <c r="D2036" s="72">
        <v>539.04</v>
      </c>
    </row>
    <row r="2037" spans="1:4" x14ac:dyDescent="0.25">
      <c r="A2037" s="73">
        <v>10</v>
      </c>
      <c r="B2037" s="74" t="s">
        <v>11445</v>
      </c>
      <c r="C2037" s="75"/>
      <c r="D2037" s="76"/>
    </row>
    <row r="2038" spans="1:4" ht="25.5" x14ac:dyDescent="0.25">
      <c r="A2038" s="77">
        <v>1110</v>
      </c>
      <c r="B2038" s="70" t="s">
        <v>11455</v>
      </c>
      <c r="C2038" s="71" t="s">
        <v>1430</v>
      </c>
      <c r="D2038" s="72">
        <v>525.66</v>
      </c>
    </row>
    <row r="2039" spans="1:4" x14ac:dyDescent="0.25">
      <c r="A2039" s="73">
        <v>10</v>
      </c>
      <c r="B2039" s="74" t="s">
        <v>11447</v>
      </c>
      <c r="C2039" s="75"/>
      <c r="D2039" s="76"/>
    </row>
    <row r="2040" spans="1:4" ht="25.5" x14ac:dyDescent="0.25">
      <c r="A2040" s="77">
        <v>1111</v>
      </c>
      <c r="B2040" s="70" t="s">
        <v>11456</v>
      </c>
      <c r="C2040" s="71" t="s">
        <v>1430</v>
      </c>
      <c r="D2040" s="72">
        <v>493.84</v>
      </c>
    </row>
    <row r="2041" spans="1:4" x14ac:dyDescent="0.25">
      <c r="A2041" s="73">
        <v>10</v>
      </c>
      <c r="B2041" s="74" t="s">
        <v>11457</v>
      </c>
      <c r="C2041" s="75"/>
      <c r="D2041" s="76"/>
    </row>
    <row r="2042" spans="1:4" ht="25.5" x14ac:dyDescent="0.25">
      <c r="A2042" s="77">
        <v>1112</v>
      </c>
      <c r="B2042" s="70" t="s">
        <v>11458</v>
      </c>
      <c r="C2042" s="71" t="s">
        <v>1430</v>
      </c>
      <c r="D2042" s="72">
        <v>613.75</v>
      </c>
    </row>
    <row r="2043" spans="1:4" x14ac:dyDescent="0.25">
      <c r="A2043" s="73">
        <v>10</v>
      </c>
      <c r="B2043" s="74" t="s">
        <v>11457</v>
      </c>
      <c r="C2043" s="75"/>
      <c r="D2043" s="76"/>
    </row>
    <row r="2044" spans="1:4" ht="25.5" x14ac:dyDescent="0.25">
      <c r="A2044" s="77">
        <v>1113</v>
      </c>
      <c r="B2044" s="70" t="s">
        <v>11459</v>
      </c>
      <c r="C2044" s="71" t="s">
        <v>1430</v>
      </c>
      <c r="D2044" s="72">
        <v>543.82000000000005</v>
      </c>
    </row>
    <row r="2045" spans="1:4" x14ac:dyDescent="0.25">
      <c r="A2045" s="73">
        <v>39</v>
      </c>
      <c r="B2045" s="74" t="s">
        <v>2028</v>
      </c>
      <c r="C2045" s="75"/>
      <c r="D2045" s="76"/>
    </row>
    <row r="2046" spans="1:4" x14ac:dyDescent="0.25">
      <c r="A2046" s="77">
        <v>95601</v>
      </c>
      <c r="B2046" s="70" t="s">
        <v>2029</v>
      </c>
      <c r="C2046" s="71" t="s">
        <v>145</v>
      </c>
      <c r="D2046" s="72">
        <v>15.51</v>
      </c>
    </row>
    <row r="2047" spans="1:4" x14ac:dyDescent="0.25">
      <c r="A2047" s="73">
        <v>95602</v>
      </c>
      <c r="B2047" s="74" t="s">
        <v>2030</v>
      </c>
      <c r="C2047" s="75" t="s">
        <v>145</v>
      </c>
      <c r="D2047" s="76">
        <v>19.78</v>
      </c>
    </row>
    <row r="2048" spans="1:4" x14ac:dyDescent="0.25">
      <c r="A2048" s="77">
        <v>95603</v>
      </c>
      <c r="B2048" s="70" t="s">
        <v>2031</v>
      </c>
      <c r="C2048" s="71" t="s">
        <v>145</v>
      </c>
      <c r="D2048" s="72">
        <v>25.96</v>
      </c>
    </row>
    <row r="2049" spans="1:4" x14ac:dyDescent="0.25">
      <c r="A2049" s="73">
        <v>95604</v>
      </c>
      <c r="B2049" s="74" t="s">
        <v>2032</v>
      </c>
      <c r="C2049" s="75" t="s">
        <v>145</v>
      </c>
      <c r="D2049" s="76">
        <v>34.19</v>
      </c>
    </row>
    <row r="2050" spans="1:4" x14ac:dyDescent="0.25">
      <c r="A2050" s="77">
        <v>95605</v>
      </c>
      <c r="B2050" s="70" t="s">
        <v>2033</v>
      </c>
      <c r="C2050" s="71" t="s">
        <v>145</v>
      </c>
      <c r="D2050" s="72">
        <v>53.59</v>
      </c>
    </row>
    <row r="2051" spans="1:4" x14ac:dyDescent="0.25">
      <c r="A2051" s="73">
        <v>95607</v>
      </c>
      <c r="B2051" s="74" t="s">
        <v>2034</v>
      </c>
      <c r="C2051" s="75" t="s">
        <v>145</v>
      </c>
      <c r="D2051" s="76">
        <v>5.08</v>
      </c>
    </row>
    <row r="2052" spans="1:4" x14ac:dyDescent="0.25">
      <c r="A2052" s="77">
        <v>95608</v>
      </c>
      <c r="B2052" s="70" t="s">
        <v>2035</v>
      </c>
      <c r="C2052" s="71" t="s">
        <v>145</v>
      </c>
      <c r="D2052" s="72">
        <v>5.85</v>
      </c>
    </row>
    <row r="2053" spans="1:4" x14ac:dyDescent="0.25">
      <c r="A2053" s="73">
        <v>95609</v>
      </c>
      <c r="B2053" s="74" t="s">
        <v>2036</v>
      </c>
      <c r="C2053" s="75" t="s">
        <v>145</v>
      </c>
      <c r="D2053" s="76">
        <v>6.54</v>
      </c>
    </row>
    <row r="2054" spans="1:4" x14ac:dyDescent="0.25">
      <c r="A2054" s="77">
        <v>10</v>
      </c>
      <c r="B2054" s="70" t="s">
        <v>2037</v>
      </c>
      <c r="C2054" s="71"/>
      <c r="D2054" s="72"/>
    </row>
    <row r="2055" spans="1:4" ht="25.5" x14ac:dyDescent="0.25">
      <c r="A2055" s="73">
        <v>651</v>
      </c>
      <c r="B2055" s="74" t="s">
        <v>2038</v>
      </c>
      <c r="C2055" s="75" t="s">
        <v>62</v>
      </c>
      <c r="D2055" s="76">
        <v>79.489999999999995</v>
      </c>
    </row>
    <row r="2056" spans="1:4" x14ac:dyDescent="0.25">
      <c r="A2056" s="77">
        <v>10</v>
      </c>
      <c r="B2056" s="70" t="s">
        <v>2039</v>
      </c>
      <c r="C2056" s="71"/>
      <c r="D2056" s="72"/>
    </row>
    <row r="2057" spans="1:4" ht="25.5" x14ac:dyDescent="0.25">
      <c r="A2057" s="73">
        <v>652</v>
      </c>
      <c r="B2057" s="74" t="s">
        <v>2040</v>
      </c>
      <c r="C2057" s="75" t="s">
        <v>62</v>
      </c>
      <c r="D2057" s="76">
        <v>149.33000000000001</v>
      </c>
    </row>
    <row r="2058" spans="1:4" x14ac:dyDescent="0.25">
      <c r="A2058" s="77">
        <v>10</v>
      </c>
      <c r="B2058" s="70" t="s">
        <v>2041</v>
      </c>
      <c r="C2058" s="71"/>
      <c r="D2058" s="72"/>
    </row>
    <row r="2059" spans="1:4" ht="25.5" x14ac:dyDescent="0.25">
      <c r="A2059" s="73">
        <v>653</v>
      </c>
      <c r="B2059" s="74" t="s">
        <v>2042</v>
      </c>
      <c r="C2059" s="75" t="s">
        <v>62</v>
      </c>
      <c r="D2059" s="76">
        <v>247.25</v>
      </c>
    </row>
    <row r="2060" spans="1:4" x14ac:dyDescent="0.25">
      <c r="A2060" s="77">
        <v>10</v>
      </c>
      <c r="B2060" s="70" t="s">
        <v>2043</v>
      </c>
      <c r="C2060" s="71"/>
      <c r="D2060" s="72"/>
    </row>
    <row r="2061" spans="1:4" ht="25.5" x14ac:dyDescent="0.25">
      <c r="A2061" s="73">
        <v>654</v>
      </c>
      <c r="B2061" s="74" t="s">
        <v>2044</v>
      </c>
      <c r="C2061" s="75" t="s">
        <v>62</v>
      </c>
      <c r="D2061" s="76">
        <v>336.63</v>
      </c>
    </row>
    <row r="2062" spans="1:4" x14ac:dyDescent="0.25">
      <c r="A2062" s="77">
        <v>10</v>
      </c>
      <c r="B2062" s="70" t="s">
        <v>2045</v>
      </c>
      <c r="C2062" s="71"/>
      <c r="D2062" s="72"/>
    </row>
    <row r="2063" spans="1:4" ht="25.5" x14ac:dyDescent="0.25">
      <c r="A2063" s="73">
        <v>655</v>
      </c>
      <c r="B2063" s="74" t="s">
        <v>2046</v>
      </c>
      <c r="C2063" s="75" t="s">
        <v>62</v>
      </c>
      <c r="D2063" s="76">
        <v>386.64</v>
      </c>
    </row>
    <row r="2064" spans="1:4" x14ac:dyDescent="0.25">
      <c r="A2064" s="77">
        <v>10</v>
      </c>
      <c r="B2064" s="70" t="s">
        <v>2047</v>
      </c>
      <c r="C2064" s="71"/>
      <c r="D2064" s="72"/>
    </row>
    <row r="2065" spans="1:4" ht="25.5" x14ac:dyDescent="0.25">
      <c r="A2065" s="73">
        <v>656</v>
      </c>
      <c r="B2065" s="74" t="s">
        <v>2048</v>
      </c>
      <c r="C2065" s="75" t="s">
        <v>62</v>
      </c>
      <c r="D2065" s="76">
        <v>67.87</v>
      </c>
    </row>
    <row r="2066" spans="1:4" x14ac:dyDescent="0.25">
      <c r="A2066" s="77">
        <v>10</v>
      </c>
      <c r="B2066" s="70" t="s">
        <v>2049</v>
      </c>
      <c r="C2066" s="71"/>
      <c r="D2066" s="72"/>
    </row>
    <row r="2067" spans="1:4" ht="25.5" x14ac:dyDescent="0.25">
      <c r="A2067" s="73">
        <v>657</v>
      </c>
      <c r="B2067" s="74" t="s">
        <v>2050</v>
      </c>
      <c r="C2067" s="75" t="s">
        <v>62</v>
      </c>
      <c r="D2067" s="76">
        <v>87.35</v>
      </c>
    </row>
    <row r="2068" spans="1:4" x14ac:dyDescent="0.25">
      <c r="A2068" s="77">
        <v>10</v>
      </c>
      <c r="B2068" s="70" t="s">
        <v>2051</v>
      </c>
      <c r="C2068" s="71"/>
      <c r="D2068" s="72"/>
    </row>
    <row r="2069" spans="1:4" ht="25.5" x14ac:dyDescent="0.25">
      <c r="A2069" s="73">
        <v>658</v>
      </c>
      <c r="B2069" s="74" t="s">
        <v>2052</v>
      </c>
      <c r="C2069" s="75" t="s">
        <v>62</v>
      </c>
      <c r="D2069" s="76">
        <v>200.4</v>
      </c>
    </row>
    <row r="2070" spans="1:4" x14ac:dyDescent="0.25">
      <c r="A2070" s="77">
        <v>10</v>
      </c>
      <c r="B2070" s="70" t="s">
        <v>10972</v>
      </c>
      <c r="C2070" s="71"/>
      <c r="D2070" s="72"/>
    </row>
    <row r="2071" spans="1:4" ht="25.5" x14ac:dyDescent="0.25">
      <c r="A2071" s="73">
        <v>889</v>
      </c>
      <c r="B2071" s="74" t="s">
        <v>10973</v>
      </c>
      <c r="C2071" s="75" t="s">
        <v>290</v>
      </c>
      <c r="D2071" s="76">
        <v>7.62</v>
      </c>
    </row>
    <row r="2072" spans="1:4" x14ac:dyDescent="0.25">
      <c r="A2072" s="77">
        <v>10</v>
      </c>
      <c r="B2072" s="70" t="s">
        <v>10974</v>
      </c>
      <c r="C2072" s="71"/>
      <c r="D2072" s="72"/>
    </row>
    <row r="2073" spans="1:4" ht="25.5" x14ac:dyDescent="0.25">
      <c r="A2073" s="73">
        <v>890</v>
      </c>
      <c r="B2073" s="74" t="s">
        <v>10975</v>
      </c>
      <c r="C2073" s="75" t="s">
        <v>290</v>
      </c>
      <c r="D2073" s="76">
        <v>7.5</v>
      </c>
    </row>
    <row r="2074" spans="1:4" x14ac:dyDescent="0.25">
      <c r="A2074" s="77">
        <v>10</v>
      </c>
      <c r="B2074" s="70" t="s">
        <v>10976</v>
      </c>
      <c r="C2074" s="71"/>
      <c r="D2074" s="72"/>
    </row>
    <row r="2075" spans="1:4" ht="25.5" x14ac:dyDescent="0.25">
      <c r="A2075" s="73">
        <v>892</v>
      </c>
      <c r="B2075" s="74" t="s">
        <v>10977</v>
      </c>
      <c r="C2075" s="75" t="s">
        <v>290</v>
      </c>
      <c r="D2075" s="76">
        <v>7.32</v>
      </c>
    </row>
    <row r="2076" spans="1:4" x14ac:dyDescent="0.25">
      <c r="A2076" s="77">
        <v>10</v>
      </c>
      <c r="B2076" s="70" t="s">
        <v>10978</v>
      </c>
      <c r="C2076" s="71"/>
      <c r="D2076" s="72"/>
    </row>
    <row r="2077" spans="1:4" ht="25.5" x14ac:dyDescent="0.25">
      <c r="A2077" s="73">
        <v>893</v>
      </c>
      <c r="B2077" s="74" t="s">
        <v>10979</v>
      </c>
      <c r="C2077" s="75" t="s">
        <v>290</v>
      </c>
      <c r="D2077" s="76">
        <v>7.2</v>
      </c>
    </row>
    <row r="2078" spans="1:4" x14ac:dyDescent="0.25">
      <c r="A2078" s="77">
        <v>10</v>
      </c>
      <c r="B2078" s="70" t="s">
        <v>10980</v>
      </c>
      <c r="C2078" s="71"/>
      <c r="D2078" s="72"/>
    </row>
    <row r="2079" spans="1:4" ht="25.5" x14ac:dyDescent="0.25">
      <c r="A2079" s="73">
        <v>894</v>
      </c>
      <c r="B2079" s="74" t="s">
        <v>10981</v>
      </c>
      <c r="C2079" s="75" t="s">
        <v>290</v>
      </c>
      <c r="D2079" s="76">
        <v>7.12</v>
      </c>
    </row>
    <row r="2080" spans="1:4" x14ac:dyDescent="0.25">
      <c r="A2080" s="77">
        <v>10</v>
      </c>
      <c r="B2080" s="70" t="s">
        <v>10982</v>
      </c>
      <c r="C2080" s="71"/>
      <c r="D2080" s="72"/>
    </row>
    <row r="2081" spans="1:4" ht="25.5" x14ac:dyDescent="0.25">
      <c r="A2081" s="73">
        <v>896</v>
      </c>
      <c r="B2081" s="74" t="s">
        <v>10983</v>
      </c>
      <c r="C2081" s="75" t="s">
        <v>62</v>
      </c>
      <c r="D2081" s="76">
        <v>35.92</v>
      </c>
    </row>
    <row r="2082" spans="1:4" x14ac:dyDescent="0.25">
      <c r="A2082" s="77">
        <v>10</v>
      </c>
      <c r="B2082" s="70" t="s">
        <v>10984</v>
      </c>
      <c r="C2082" s="71"/>
      <c r="D2082" s="72"/>
    </row>
    <row r="2083" spans="1:4" ht="25.5" x14ac:dyDescent="0.25">
      <c r="A2083" s="73">
        <v>897</v>
      </c>
      <c r="B2083" s="74" t="s">
        <v>10985</v>
      </c>
      <c r="C2083" s="75" t="s">
        <v>62</v>
      </c>
      <c r="D2083" s="76">
        <v>68.8</v>
      </c>
    </row>
    <row r="2084" spans="1:4" x14ac:dyDescent="0.25">
      <c r="A2084" s="77">
        <v>10</v>
      </c>
      <c r="B2084" s="70" t="s">
        <v>10986</v>
      </c>
      <c r="C2084" s="71"/>
      <c r="D2084" s="72"/>
    </row>
    <row r="2085" spans="1:4" ht="25.5" x14ac:dyDescent="0.25">
      <c r="A2085" s="73">
        <v>898</v>
      </c>
      <c r="B2085" s="74" t="s">
        <v>10987</v>
      </c>
      <c r="C2085" s="75" t="s">
        <v>62</v>
      </c>
      <c r="D2085" s="76">
        <v>131.29</v>
      </c>
    </row>
    <row r="2086" spans="1:4" x14ac:dyDescent="0.25">
      <c r="A2086" s="77">
        <v>10</v>
      </c>
      <c r="B2086" s="70" t="s">
        <v>10982</v>
      </c>
      <c r="C2086" s="71"/>
      <c r="D2086" s="72"/>
    </row>
    <row r="2087" spans="1:4" ht="25.5" x14ac:dyDescent="0.25">
      <c r="A2087" s="73">
        <v>899</v>
      </c>
      <c r="B2087" s="74" t="s">
        <v>10988</v>
      </c>
      <c r="C2087" s="75" t="s">
        <v>62</v>
      </c>
      <c r="D2087" s="76">
        <v>52.21</v>
      </c>
    </row>
    <row r="2088" spans="1:4" x14ac:dyDescent="0.25">
      <c r="A2088" s="77">
        <v>10</v>
      </c>
      <c r="B2088" s="70" t="s">
        <v>10986</v>
      </c>
      <c r="C2088" s="71"/>
      <c r="D2088" s="72"/>
    </row>
    <row r="2089" spans="1:4" ht="25.5" x14ac:dyDescent="0.25">
      <c r="A2089" s="73">
        <v>900</v>
      </c>
      <c r="B2089" s="74" t="s">
        <v>10989</v>
      </c>
      <c r="C2089" s="75" t="s">
        <v>62</v>
      </c>
      <c r="D2089" s="76">
        <v>150.68</v>
      </c>
    </row>
    <row r="2090" spans="1:4" x14ac:dyDescent="0.25">
      <c r="A2090" s="77">
        <v>10</v>
      </c>
      <c r="B2090" s="70" t="s">
        <v>11460</v>
      </c>
      <c r="C2090" s="71"/>
      <c r="D2090" s="72"/>
    </row>
    <row r="2091" spans="1:4" ht="25.5" x14ac:dyDescent="0.25">
      <c r="A2091" s="73">
        <v>929</v>
      </c>
      <c r="B2091" s="74" t="s">
        <v>11461</v>
      </c>
      <c r="C2091" s="75" t="s">
        <v>62</v>
      </c>
      <c r="D2091" s="76">
        <v>172.46</v>
      </c>
    </row>
    <row r="2092" spans="1:4" x14ac:dyDescent="0.25">
      <c r="A2092" s="77">
        <v>10</v>
      </c>
      <c r="B2092" s="70" t="s">
        <v>11462</v>
      </c>
      <c r="C2092" s="71"/>
      <c r="D2092" s="72"/>
    </row>
    <row r="2093" spans="1:4" ht="25.5" x14ac:dyDescent="0.25">
      <c r="A2093" s="73">
        <v>930</v>
      </c>
      <c r="B2093" s="74" t="s">
        <v>11463</v>
      </c>
      <c r="C2093" s="75" t="s">
        <v>62</v>
      </c>
      <c r="D2093" s="76">
        <v>255.87</v>
      </c>
    </row>
    <row r="2094" spans="1:4" x14ac:dyDescent="0.25">
      <c r="A2094" s="77">
        <v>10</v>
      </c>
      <c r="B2094" s="70" t="s">
        <v>11464</v>
      </c>
      <c r="C2094" s="71"/>
      <c r="D2094" s="72"/>
    </row>
    <row r="2095" spans="1:4" ht="25.5" x14ac:dyDescent="0.25">
      <c r="A2095" s="73">
        <v>931</v>
      </c>
      <c r="B2095" s="74" t="s">
        <v>11465</v>
      </c>
      <c r="C2095" s="75" t="s">
        <v>62</v>
      </c>
      <c r="D2095" s="76">
        <v>327.60000000000002</v>
      </c>
    </row>
    <row r="2096" spans="1:4" x14ac:dyDescent="0.25">
      <c r="A2096" s="77">
        <v>10</v>
      </c>
      <c r="B2096" s="70" t="s">
        <v>11466</v>
      </c>
      <c r="C2096" s="71"/>
      <c r="D2096" s="72"/>
    </row>
    <row r="2097" spans="1:4" ht="25.5" x14ac:dyDescent="0.25">
      <c r="A2097" s="73">
        <v>932</v>
      </c>
      <c r="B2097" s="74" t="s">
        <v>11467</v>
      </c>
      <c r="C2097" s="75" t="s">
        <v>62</v>
      </c>
      <c r="D2097" s="76">
        <v>438.68</v>
      </c>
    </row>
    <row r="2098" spans="1:4" x14ac:dyDescent="0.25">
      <c r="A2098" s="77">
        <v>10</v>
      </c>
      <c r="B2098" s="70" t="s">
        <v>11468</v>
      </c>
      <c r="C2098" s="71"/>
      <c r="D2098" s="72"/>
    </row>
    <row r="2099" spans="1:4" ht="25.5" x14ac:dyDescent="0.25">
      <c r="A2099" s="73">
        <v>933</v>
      </c>
      <c r="B2099" s="74" t="s">
        <v>11469</v>
      </c>
      <c r="C2099" s="75" t="s">
        <v>62</v>
      </c>
      <c r="D2099" s="76">
        <v>219.6</v>
      </c>
    </row>
    <row r="2100" spans="1:4" x14ac:dyDescent="0.25">
      <c r="A2100" s="77">
        <v>10</v>
      </c>
      <c r="B2100" s="70" t="s">
        <v>11470</v>
      </c>
      <c r="C2100" s="71"/>
      <c r="D2100" s="72"/>
    </row>
    <row r="2101" spans="1:4" ht="25.5" x14ac:dyDescent="0.25">
      <c r="A2101" s="73">
        <v>934</v>
      </c>
      <c r="B2101" s="74" t="s">
        <v>11471</v>
      </c>
      <c r="C2101" s="75" t="s">
        <v>62</v>
      </c>
      <c r="D2101" s="76">
        <v>314.81</v>
      </c>
    </row>
    <row r="2102" spans="1:4" x14ac:dyDescent="0.25">
      <c r="A2102" s="77">
        <v>10</v>
      </c>
      <c r="B2102" s="70" t="s">
        <v>11472</v>
      </c>
      <c r="C2102" s="71"/>
      <c r="D2102" s="72"/>
    </row>
    <row r="2103" spans="1:4" ht="25.5" x14ac:dyDescent="0.25">
      <c r="A2103" s="73">
        <v>935</v>
      </c>
      <c r="B2103" s="74" t="s">
        <v>11473</v>
      </c>
      <c r="C2103" s="75" t="s">
        <v>62</v>
      </c>
      <c r="D2103" s="76">
        <v>401.68</v>
      </c>
    </row>
    <row r="2104" spans="1:4" x14ac:dyDescent="0.25">
      <c r="A2104" s="77">
        <v>10</v>
      </c>
      <c r="B2104" s="70" t="s">
        <v>11474</v>
      </c>
      <c r="C2104" s="71"/>
      <c r="D2104" s="72"/>
    </row>
    <row r="2105" spans="1:4" ht="25.5" x14ac:dyDescent="0.25">
      <c r="A2105" s="73">
        <v>936</v>
      </c>
      <c r="B2105" s="74" t="s">
        <v>11475</v>
      </c>
      <c r="C2105" s="75" t="s">
        <v>62</v>
      </c>
      <c r="D2105" s="76">
        <v>525.12</v>
      </c>
    </row>
    <row r="2106" spans="1:4" x14ac:dyDescent="0.25">
      <c r="A2106" s="77">
        <v>10</v>
      </c>
      <c r="B2106" s="70" t="s">
        <v>11476</v>
      </c>
      <c r="C2106" s="71"/>
      <c r="D2106" s="72"/>
    </row>
    <row r="2107" spans="1:4" ht="25.5" x14ac:dyDescent="0.25">
      <c r="A2107" s="73">
        <v>1173</v>
      </c>
      <c r="B2107" s="74" t="s">
        <v>11477</v>
      </c>
      <c r="C2107" s="75" t="s">
        <v>62</v>
      </c>
      <c r="D2107" s="76">
        <v>40.6</v>
      </c>
    </row>
    <row r="2108" spans="1:4" x14ac:dyDescent="0.25">
      <c r="A2108" s="77">
        <v>10</v>
      </c>
      <c r="B2108" s="70" t="s">
        <v>11478</v>
      </c>
      <c r="C2108" s="71"/>
      <c r="D2108" s="72"/>
    </row>
    <row r="2109" spans="1:4" ht="25.5" x14ac:dyDescent="0.25">
      <c r="A2109" s="73">
        <v>1174</v>
      </c>
      <c r="B2109" s="74" t="s">
        <v>11479</v>
      </c>
      <c r="C2109" s="75" t="s">
        <v>62</v>
      </c>
      <c r="D2109" s="76">
        <v>56.93</v>
      </c>
    </row>
    <row r="2110" spans="1:4" x14ac:dyDescent="0.25">
      <c r="A2110" s="77">
        <v>10</v>
      </c>
      <c r="B2110" s="70" t="s">
        <v>11480</v>
      </c>
      <c r="C2110" s="71"/>
      <c r="D2110" s="72"/>
    </row>
    <row r="2111" spans="1:4" ht="25.5" x14ac:dyDescent="0.25">
      <c r="A2111" s="73">
        <v>1175</v>
      </c>
      <c r="B2111" s="74" t="s">
        <v>11481</v>
      </c>
      <c r="C2111" s="75" t="s">
        <v>62</v>
      </c>
      <c r="D2111" s="76">
        <v>77.72</v>
      </c>
    </row>
    <row r="2112" spans="1:4" x14ac:dyDescent="0.25">
      <c r="A2112" s="77">
        <v>10</v>
      </c>
      <c r="B2112" s="70" t="s">
        <v>11480</v>
      </c>
      <c r="C2112" s="71"/>
      <c r="D2112" s="72"/>
    </row>
    <row r="2113" spans="1:4" ht="25.5" x14ac:dyDescent="0.25">
      <c r="A2113" s="73">
        <v>1176</v>
      </c>
      <c r="B2113" s="74" t="s">
        <v>11482</v>
      </c>
      <c r="C2113" s="75" t="s">
        <v>62</v>
      </c>
      <c r="D2113" s="76">
        <v>100.03</v>
      </c>
    </row>
    <row r="2114" spans="1:4" x14ac:dyDescent="0.25">
      <c r="A2114" s="77">
        <v>40</v>
      </c>
      <c r="B2114" s="70" t="s">
        <v>2053</v>
      </c>
      <c r="C2114" s="71"/>
      <c r="D2114" s="72"/>
    </row>
    <row r="2115" spans="1:4" x14ac:dyDescent="0.25">
      <c r="A2115" s="73">
        <v>95240</v>
      </c>
      <c r="B2115" s="74" t="s">
        <v>2054</v>
      </c>
      <c r="C2115" s="75" t="s">
        <v>309</v>
      </c>
      <c r="D2115" s="76">
        <v>12.4</v>
      </c>
    </row>
    <row r="2116" spans="1:4" x14ac:dyDescent="0.25">
      <c r="A2116" s="77">
        <v>95241</v>
      </c>
      <c r="B2116" s="70" t="s">
        <v>2055</v>
      </c>
      <c r="C2116" s="71" t="s">
        <v>309</v>
      </c>
      <c r="D2116" s="72">
        <v>20.67</v>
      </c>
    </row>
    <row r="2117" spans="1:4" x14ac:dyDescent="0.25">
      <c r="A2117" s="73">
        <v>96616</v>
      </c>
      <c r="B2117" s="74" t="s">
        <v>2056</v>
      </c>
      <c r="C2117" s="75" t="s">
        <v>1430</v>
      </c>
      <c r="D2117" s="76">
        <v>430.98</v>
      </c>
    </row>
    <row r="2118" spans="1:4" ht="25.5" x14ac:dyDescent="0.25">
      <c r="A2118" s="77">
        <v>96617</v>
      </c>
      <c r="B2118" s="70" t="s">
        <v>2057</v>
      </c>
      <c r="C2118" s="71" t="s">
        <v>309</v>
      </c>
      <c r="D2118" s="72">
        <v>12.92</v>
      </c>
    </row>
    <row r="2119" spans="1:4" ht="25.5" x14ac:dyDescent="0.25">
      <c r="A2119" s="73">
        <v>96619</v>
      </c>
      <c r="B2119" s="74" t="s">
        <v>2058</v>
      </c>
      <c r="C2119" s="75" t="s">
        <v>309</v>
      </c>
      <c r="D2119" s="76">
        <v>21.54</v>
      </c>
    </row>
    <row r="2120" spans="1:4" x14ac:dyDescent="0.25">
      <c r="A2120" s="77">
        <v>96620</v>
      </c>
      <c r="B2120" s="70" t="s">
        <v>2059</v>
      </c>
      <c r="C2120" s="71" t="s">
        <v>1430</v>
      </c>
      <c r="D2120" s="72">
        <v>413.77</v>
      </c>
    </row>
    <row r="2121" spans="1:4" ht="25.5" x14ac:dyDescent="0.25">
      <c r="A2121" s="73">
        <v>96621</v>
      </c>
      <c r="B2121" s="74" t="s">
        <v>2060</v>
      </c>
      <c r="C2121" s="75" t="s">
        <v>1430</v>
      </c>
      <c r="D2121" s="76">
        <v>150.28</v>
      </c>
    </row>
    <row r="2122" spans="1:4" x14ac:dyDescent="0.25">
      <c r="A2122" s="77">
        <v>96622</v>
      </c>
      <c r="B2122" s="70" t="s">
        <v>2061</v>
      </c>
      <c r="C2122" s="71" t="s">
        <v>1430</v>
      </c>
      <c r="D2122" s="72">
        <v>99.66</v>
      </c>
    </row>
    <row r="2123" spans="1:4" ht="25.5" x14ac:dyDescent="0.25">
      <c r="A2123" s="73">
        <v>96623</v>
      </c>
      <c r="B2123" s="74" t="s">
        <v>2062</v>
      </c>
      <c r="C2123" s="75" t="s">
        <v>1430</v>
      </c>
      <c r="D2123" s="76">
        <v>138.51</v>
      </c>
    </row>
    <row r="2124" spans="1:4" ht="25.5" x14ac:dyDescent="0.25">
      <c r="A2124" s="77">
        <v>96624</v>
      </c>
      <c r="B2124" s="70" t="s">
        <v>2063</v>
      </c>
      <c r="C2124" s="71" t="s">
        <v>1430</v>
      </c>
      <c r="D2124" s="72">
        <v>95.5</v>
      </c>
    </row>
    <row r="2125" spans="1:4" x14ac:dyDescent="0.25">
      <c r="A2125" s="73">
        <v>97082</v>
      </c>
      <c r="B2125" s="74" t="s">
        <v>2064</v>
      </c>
      <c r="C2125" s="75" t="s">
        <v>1430</v>
      </c>
      <c r="D2125" s="76">
        <v>41.52</v>
      </c>
    </row>
    <row r="2126" spans="1:4" ht="25.5" x14ac:dyDescent="0.25">
      <c r="A2126" s="77">
        <v>97083</v>
      </c>
      <c r="B2126" s="70" t="s">
        <v>2065</v>
      </c>
      <c r="C2126" s="71" t="s">
        <v>309</v>
      </c>
      <c r="D2126" s="72">
        <v>2.23</v>
      </c>
    </row>
    <row r="2127" spans="1:4" ht="25.5" x14ac:dyDescent="0.25">
      <c r="A2127" s="73">
        <v>97084</v>
      </c>
      <c r="B2127" s="74" t="s">
        <v>2066</v>
      </c>
      <c r="C2127" s="75" t="s">
        <v>309</v>
      </c>
      <c r="D2127" s="76">
        <v>0.46</v>
      </c>
    </row>
    <row r="2128" spans="1:4" ht="25.5" x14ac:dyDescent="0.25">
      <c r="A2128" s="77">
        <v>97086</v>
      </c>
      <c r="B2128" s="70" t="s">
        <v>2067</v>
      </c>
      <c r="C2128" s="71" t="s">
        <v>309</v>
      </c>
      <c r="D2128" s="72">
        <v>81.89</v>
      </c>
    </row>
    <row r="2129" spans="1:4" ht="25.5" x14ac:dyDescent="0.25">
      <c r="A2129" s="73">
        <v>97094</v>
      </c>
      <c r="B2129" s="74" t="s">
        <v>2068</v>
      </c>
      <c r="C2129" s="75" t="s">
        <v>1430</v>
      </c>
      <c r="D2129" s="76">
        <v>375.22</v>
      </c>
    </row>
    <row r="2130" spans="1:4" ht="25.5" x14ac:dyDescent="0.25">
      <c r="A2130" s="77">
        <v>97095</v>
      </c>
      <c r="B2130" s="70" t="s">
        <v>2069</v>
      </c>
      <c r="C2130" s="71" t="s">
        <v>1430</v>
      </c>
      <c r="D2130" s="72">
        <v>352.21</v>
      </c>
    </row>
    <row r="2131" spans="1:4" ht="25.5" x14ac:dyDescent="0.25">
      <c r="A2131" s="73">
        <v>97096</v>
      </c>
      <c r="B2131" s="74" t="s">
        <v>2070</v>
      </c>
      <c r="C2131" s="75" t="s">
        <v>1430</v>
      </c>
      <c r="D2131" s="76">
        <v>340.39</v>
      </c>
    </row>
    <row r="2132" spans="1:4" x14ac:dyDescent="0.25">
      <c r="A2132" s="77">
        <v>97097</v>
      </c>
      <c r="B2132" s="70" t="s">
        <v>11483</v>
      </c>
      <c r="C2132" s="71" t="s">
        <v>309</v>
      </c>
      <c r="D2132" s="72">
        <v>29.5</v>
      </c>
    </row>
    <row r="2133" spans="1:4" x14ac:dyDescent="0.25">
      <c r="A2133" s="73">
        <v>10</v>
      </c>
      <c r="B2133" s="74" t="s">
        <v>2071</v>
      </c>
      <c r="C2133" s="75"/>
      <c r="D2133" s="76"/>
    </row>
    <row r="2134" spans="1:4" ht="25.5" x14ac:dyDescent="0.25">
      <c r="A2134" s="77">
        <v>322</v>
      </c>
      <c r="B2134" s="70" t="s">
        <v>2072</v>
      </c>
      <c r="C2134" s="71" t="s">
        <v>1430</v>
      </c>
      <c r="D2134" s="72">
        <v>95.5</v>
      </c>
    </row>
    <row r="2135" spans="1:4" x14ac:dyDescent="0.25">
      <c r="A2135" s="73">
        <v>10</v>
      </c>
      <c r="B2135" s="74" t="s">
        <v>2073</v>
      </c>
      <c r="C2135" s="75"/>
      <c r="D2135" s="76"/>
    </row>
    <row r="2136" spans="1:4" ht="25.5" x14ac:dyDescent="0.25">
      <c r="A2136" s="77">
        <v>323</v>
      </c>
      <c r="B2136" s="70" t="s">
        <v>2074</v>
      </c>
      <c r="C2136" s="71" t="s">
        <v>1430</v>
      </c>
      <c r="D2136" s="72">
        <v>103.09</v>
      </c>
    </row>
    <row r="2137" spans="1:4" x14ac:dyDescent="0.25">
      <c r="A2137" s="73">
        <v>10</v>
      </c>
      <c r="B2137" s="74" t="s">
        <v>2075</v>
      </c>
      <c r="C2137" s="75"/>
      <c r="D2137" s="76"/>
    </row>
    <row r="2138" spans="1:4" ht="25.5" x14ac:dyDescent="0.25">
      <c r="A2138" s="77">
        <v>324</v>
      </c>
      <c r="B2138" s="70" t="s">
        <v>2076</v>
      </c>
      <c r="C2138" s="71" t="s">
        <v>1430</v>
      </c>
      <c r="D2138" s="72">
        <v>95.49</v>
      </c>
    </row>
    <row r="2139" spans="1:4" x14ac:dyDescent="0.25">
      <c r="A2139" s="73">
        <v>41</v>
      </c>
      <c r="B2139" s="74" t="s">
        <v>2077</v>
      </c>
      <c r="C2139" s="75"/>
      <c r="D2139" s="76"/>
    </row>
    <row r="2140" spans="1:4" ht="25.5" x14ac:dyDescent="0.25">
      <c r="A2140" s="77">
        <v>90996</v>
      </c>
      <c r="B2140" s="70" t="s">
        <v>2078</v>
      </c>
      <c r="C2140" s="71" t="s">
        <v>309</v>
      </c>
      <c r="D2140" s="72">
        <v>11.37</v>
      </c>
    </row>
    <row r="2141" spans="1:4" ht="25.5" x14ac:dyDescent="0.25">
      <c r="A2141" s="73">
        <v>90997</v>
      </c>
      <c r="B2141" s="74" t="s">
        <v>2079</v>
      </c>
      <c r="C2141" s="75" t="s">
        <v>309</v>
      </c>
      <c r="D2141" s="76">
        <v>15.4</v>
      </c>
    </row>
    <row r="2142" spans="1:4" ht="25.5" x14ac:dyDescent="0.25">
      <c r="A2142" s="77">
        <v>90998</v>
      </c>
      <c r="B2142" s="70" t="s">
        <v>2080</v>
      </c>
      <c r="C2142" s="71" t="s">
        <v>309</v>
      </c>
      <c r="D2142" s="72">
        <v>18.559999999999999</v>
      </c>
    </row>
    <row r="2143" spans="1:4" ht="25.5" x14ac:dyDescent="0.25">
      <c r="A2143" s="73">
        <v>91000</v>
      </c>
      <c r="B2143" s="74" t="s">
        <v>2081</v>
      </c>
      <c r="C2143" s="75" t="s">
        <v>309</v>
      </c>
      <c r="D2143" s="76">
        <v>14.2</v>
      </c>
    </row>
    <row r="2144" spans="1:4" ht="25.5" x14ac:dyDescent="0.25">
      <c r="A2144" s="77">
        <v>91002</v>
      </c>
      <c r="B2144" s="70" t="s">
        <v>2082</v>
      </c>
      <c r="C2144" s="71" t="s">
        <v>309</v>
      </c>
      <c r="D2144" s="72">
        <v>13.08</v>
      </c>
    </row>
    <row r="2145" spans="1:4" ht="25.5" x14ac:dyDescent="0.25">
      <c r="A2145" s="73">
        <v>91003</v>
      </c>
      <c r="B2145" s="74" t="s">
        <v>2083</v>
      </c>
      <c r="C2145" s="75" t="s">
        <v>309</v>
      </c>
      <c r="D2145" s="76">
        <v>15.11</v>
      </c>
    </row>
    <row r="2146" spans="1:4" ht="25.5" x14ac:dyDescent="0.25">
      <c r="A2146" s="77">
        <v>91004</v>
      </c>
      <c r="B2146" s="70" t="s">
        <v>2084</v>
      </c>
      <c r="C2146" s="71" t="s">
        <v>309</v>
      </c>
      <c r="D2146" s="72">
        <v>11.99</v>
      </c>
    </row>
    <row r="2147" spans="1:4" ht="25.5" x14ac:dyDescent="0.25">
      <c r="A2147" s="73">
        <v>91005</v>
      </c>
      <c r="B2147" s="74" t="s">
        <v>2085</v>
      </c>
      <c r="C2147" s="75" t="s">
        <v>309</v>
      </c>
      <c r="D2147" s="76">
        <v>14.35</v>
      </c>
    </row>
    <row r="2148" spans="1:4" ht="25.5" x14ac:dyDescent="0.25">
      <c r="A2148" s="77">
        <v>91006</v>
      </c>
      <c r="B2148" s="70" t="s">
        <v>2086</v>
      </c>
      <c r="C2148" s="71" t="s">
        <v>309</v>
      </c>
      <c r="D2148" s="72">
        <v>11.09</v>
      </c>
    </row>
    <row r="2149" spans="1:4" ht="25.5" x14ac:dyDescent="0.25">
      <c r="A2149" s="73">
        <v>91007</v>
      </c>
      <c r="B2149" s="74" t="s">
        <v>2087</v>
      </c>
      <c r="C2149" s="75" t="s">
        <v>309</v>
      </c>
      <c r="D2149" s="76">
        <v>9.9600000000000009</v>
      </c>
    </row>
    <row r="2150" spans="1:4" ht="25.5" x14ac:dyDescent="0.25">
      <c r="A2150" s="77">
        <v>91008</v>
      </c>
      <c r="B2150" s="70" t="s">
        <v>2088</v>
      </c>
      <c r="C2150" s="71" t="s">
        <v>309</v>
      </c>
      <c r="D2150" s="72">
        <v>12</v>
      </c>
    </row>
    <row r="2151" spans="1:4" ht="25.5" x14ac:dyDescent="0.25">
      <c r="A2151" s="73">
        <v>92263</v>
      </c>
      <c r="B2151" s="74" t="s">
        <v>2089</v>
      </c>
      <c r="C2151" s="75" t="s">
        <v>309</v>
      </c>
      <c r="D2151" s="76">
        <v>118.63</v>
      </c>
    </row>
    <row r="2152" spans="1:4" ht="25.5" x14ac:dyDescent="0.25">
      <c r="A2152" s="77">
        <v>92264</v>
      </c>
      <c r="B2152" s="70" t="s">
        <v>2090</v>
      </c>
      <c r="C2152" s="71" t="s">
        <v>309</v>
      </c>
      <c r="D2152" s="72">
        <v>143.31</v>
      </c>
    </row>
    <row r="2153" spans="1:4" ht="25.5" x14ac:dyDescent="0.25">
      <c r="A2153" s="73">
        <v>92265</v>
      </c>
      <c r="B2153" s="74" t="s">
        <v>2091</v>
      </c>
      <c r="C2153" s="75" t="s">
        <v>309</v>
      </c>
      <c r="D2153" s="76">
        <v>90.13</v>
      </c>
    </row>
    <row r="2154" spans="1:4" ht="25.5" x14ac:dyDescent="0.25">
      <c r="A2154" s="77">
        <v>92266</v>
      </c>
      <c r="B2154" s="70" t="s">
        <v>2092</v>
      </c>
      <c r="C2154" s="71" t="s">
        <v>309</v>
      </c>
      <c r="D2154" s="72">
        <v>112.14</v>
      </c>
    </row>
    <row r="2155" spans="1:4" ht="25.5" x14ac:dyDescent="0.25">
      <c r="A2155" s="73">
        <v>92267</v>
      </c>
      <c r="B2155" s="74" t="s">
        <v>2093</v>
      </c>
      <c r="C2155" s="75" t="s">
        <v>309</v>
      </c>
      <c r="D2155" s="76">
        <v>36.28</v>
      </c>
    </row>
    <row r="2156" spans="1:4" ht="25.5" x14ac:dyDescent="0.25">
      <c r="A2156" s="77">
        <v>92268</v>
      </c>
      <c r="B2156" s="70" t="s">
        <v>2094</v>
      </c>
      <c r="C2156" s="71" t="s">
        <v>309</v>
      </c>
      <c r="D2156" s="72">
        <v>55.69</v>
      </c>
    </row>
    <row r="2157" spans="1:4" ht="25.5" x14ac:dyDescent="0.25">
      <c r="A2157" s="73">
        <v>92269</v>
      </c>
      <c r="B2157" s="74" t="s">
        <v>2095</v>
      </c>
      <c r="C2157" s="75" t="s">
        <v>309</v>
      </c>
      <c r="D2157" s="76">
        <v>90.27</v>
      </c>
    </row>
    <row r="2158" spans="1:4" x14ac:dyDescent="0.25">
      <c r="A2158" s="77">
        <v>92270</v>
      </c>
      <c r="B2158" s="70" t="s">
        <v>2096</v>
      </c>
      <c r="C2158" s="71" t="s">
        <v>309</v>
      </c>
      <c r="D2158" s="72">
        <v>72.36</v>
      </c>
    </row>
    <row r="2159" spans="1:4" x14ac:dyDescent="0.25">
      <c r="A2159" s="73">
        <v>92271</v>
      </c>
      <c r="B2159" s="74" t="s">
        <v>2097</v>
      </c>
      <c r="C2159" s="75" t="s">
        <v>309</v>
      </c>
      <c r="D2159" s="76">
        <v>50.6</v>
      </c>
    </row>
    <row r="2160" spans="1:4" x14ac:dyDescent="0.25">
      <c r="A2160" s="77">
        <v>92272</v>
      </c>
      <c r="B2160" s="70" t="s">
        <v>2098</v>
      </c>
      <c r="C2160" s="71" t="s">
        <v>62</v>
      </c>
      <c r="D2160" s="72">
        <v>26.72</v>
      </c>
    </row>
    <row r="2161" spans="1:4" x14ac:dyDescent="0.25">
      <c r="A2161" s="73">
        <v>92273</v>
      </c>
      <c r="B2161" s="74" t="s">
        <v>2099</v>
      </c>
      <c r="C2161" s="75" t="s">
        <v>62</v>
      </c>
      <c r="D2161" s="76">
        <v>11.95</v>
      </c>
    </row>
    <row r="2162" spans="1:4" ht="38.25" x14ac:dyDescent="0.25">
      <c r="A2162" s="77">
        <v>92408</v>
      </c>
      <c r="B2162" s="70" t="s">
        <v>2100</v>
      </c>
      <c r="C2162" s="71" t="s">
        <v>309</v>
      </c>
      <c r="D2162" s="72">
        <v>164.31</v>
      </c>
    </row>
    <row r="2163" spans="1:4" ht="38.25" x14ac:dyDescent="0.25">
      <c r="A2163" s="73">
        <v>92409</v>
      </c>
      <c r="B2163" s="74" t="s">
        <v>2101</v>
      </c>
      <c r="C2163" s="75" t="s">
        <v>309</v>
      </c>
      <c r="D2163" s="76">
        <v>155.91999999999999</v>
      </c>
    </row>
    <row r="2164" spans="1:4" ht="38.25" x14ac:dyDescent="0.25">
      <c r="A2164" s="77">
        <v>92410</v>
      </c>
      <c r="B2164" s="70" t="s">
        <v>2102</v>
      </c>
      <c r="C2164" s="71" t="s">
        <v>309</v>
      </c>
      <c r="D2164" s="72">
        <v>111.66</v>
      </c>
    </row>
    <row r="2165" spans="1:4" ht="38.25" x14ac:dyDescent="0.25">
      <c r="A2165" s="73">
        <v>92411</v>
      </c>
      <c r="B2165" s="74" t="s">
        <v>2103</v>
      </c>
      <c r="C2165" s="75" t="s">
        <v>309</v>
      </c>
      <c r="D2165" s="76">
        <v>104.26</v>
      </c>
    </row>
    <row r="2166" spans="1:4" ht="38.25" x14ac:dyDescent="0.25">
      <c r="A2166" s="77">
        <v>92412</v>
      </c>
      <c r="B2166" s="70" t="s">
        <v>2104</v>
      </c>
      <c r="C2166" s="71" t="s">
        <v>309</v>
      </c>
      <c r="D2166" s="72">
        <v>74.03</v>
      </c>
    </row>
    <row r="2167" spans="1:4" ht="38.25" x14ac:dyDescent="0.25">
      <c r="A2167" s="73">
        <v>92413</v>
      </c>
      <c r="B2167" s="74" t="s">
        <v>2105</v>
      </c>
      <c r="C2167" s="75" t="s">
        <v>309</v>
      </c>
      <c r="D2167" s="76">
        <v>68.319999999999993</v>
      </c>
    </row>
    <row r="2168" spans="1:4" ht="38.25" x14ac:dyDescent="0.25">
      <c r="A2168" s="77">
        <v>92414</v>
      </c>
      <c r="B2168" s="70" t="s">
        <v>2106</v>
      </c>
      <c r="C2168" s="71" t="s">
        <v>309</v>
      </c>
      <c r="D2168" s="72">
        <v>100.03</v>
      </c>
    </row>
    <row r="2169" spans="1:4" ht="38.25" x14ac:dyDescent="0.25">
      <c r="A2169" s="73">
        <v>92415</v>
      </c>
      <c r="B2169" s="74" t="s">
        <v>2107</v>
      </c>
      <c r="C2169" s="75" t="s">
        <v>309</v>
      </c>
      <c r="D2169" s="76">
        <v>92.62</v>
      </c>
    </row>
    <row r="2170" spans="1:4" ht="38.25" x14ac:dyDescent="0.25">
      <c r="A2170" s="77">
        <v>92416</v>
      </c>
      <c r="B2170" s="70" t="s">
        <v>2108</v>
      </c>
      <c r="C2170" s="71" t="s">
        <v>309</v>
      </c>
      <c r="D2170" s="72">
        <v>115.24</v>
      </c>
    </row>
    <row r="2171" spans="1:4" ht="38.25" x14ac:dyDescent="0.25">
      <c r="A2171" s="73">
        <v>92417</v>
      </c>
      <c r="B2171" s="74" t="s">
        <v>2109</v>
      </c>
      <c r="C2171" s="75" t="s">
        <v>309</v>
      </c>
      <c r="D2171" s="76">
        <v>107.87</v>
      </c>
    </row>
    <row r="2172" spans="1:4" ht="38.25" x14ac:dyDescent="0.25">
      <c r="A2172" s="77">
        <v>92418</v>
      </c>
      <c r="B2172" s="70" t="s">
        <v>2110</v>
      </c>
      <c r="C2172" s="71" t="s">
        <v>309</v>
      </c>
      <c r="D2172" s="72">
        <v>61.78</v>
      </c>
    </row>
    <row r="2173" spans="1:4" ht="38.25" x14ac:dyDescent="0.25">
      <c r="A2173" s="73">
        <v>92419</v>
      </c>
      <c r="B2173" s="74" t="s">
        <v>2111</v>
      </c>
      <c r="C2173" s="75" t="s">
        <v>309</v>
      </c>
      <c r="D2173" s="76">
        <v>56.11</v>
      </c>
    </row>
    <row r="2174" spans="1:4" ht="38.25" x14ac:dyDescent="0.25">
      <c r="A2174" s="77">
        <v>92420</v>
      </c>
      <c r="B2174" s="70" t="s">
        <v>2112</v>
      </c>
      <c r="C2174" s="71" t="s">
        <v>309</v>
      </c>
      <c r="D2174" s="72">
        <v>73.489999999999995</v>
      </c>
    </row>
    <row r="2175" spans="1:4" ht="38.25" x14ac:dyDescent="0.25">
      <c r="A2175" s="73">
        <v>92421</v>
      </c>
      <c r="B2175" s="74" t="s">
        <v>2113</v>
      </c>
      <c r="C2175" s="75" t="s">
        <v>309</v>
      </c>
      <c r="D2175" s="76">
        <v>67.8</v>
      </c>
    </row>
    <row r="2176" spans="1:4" ht="38.25" x14ac:dyDescent="0.25">
      <c r="A2176" s="77">
        <v>92422</v>
      </c>
      <c r="B2176" s="70" t="s">
        <v>2114</v>
      </c>
      <c r="C2176" s="71" t="s">
        <v>309</v>
      </c>
      <c r="D2176" s="72">
        <v>49.75</v>
      </c>
    </row>
    <row r="2177" spans="1:4" ht="38.25" x14ac:dyDescent="0.25">
      <c r="A2177" s="73">
        <v>92423</v>
      </c>
      <c r="B2177" s="74" t="s">
        <v>2115</v>
      </c>
      <c r="C2177" s="75" t="s">
        <v>309</v>
      </c>
      <c r="D2177" s="76">
        <v>44.83</v>
      </c>
    </row>
    <row r="2178" spans="1:4" ht="38.25" x14ac:dyDescent="0.25">
      <c r="A2178" s="77">
        <v>92424</v>
      </c>
      <c r="B2178" s="70" t="s">
        <v>2116</v>
      </c>
      <c r="C2178" s="71" t="s">
        <v>309</v>
      </c>
      <c r="D2178" s="72">
        <v>59.93</v>
      </c>
    </row>
    <row r="2179" spans="1:4" ht="38.25" x14ac:dyDescent="0.25">
      <c r="A2179" s="73">
        <v>92425</v>
      </c>
      <c r="B2179" s="74" t="s">
        <v>2117</v>
      </c>
      <c r="C2179" s="75" t="s">
        <v>309</v>
      </c>
      <c r="D2179" s="76">
        <v>54.99</v>
      </c>
    </row>
    <row r="2180" spans="1:4" ht="38.25" x14ac:dyDescent="0.25">
      <c r="A2180" s="77">
        <v>92426</v>
      </c>
      <c r="B2180" s="70" t="s">
        <v>2118</v>
      </c>
      <c r="C2180" s="71" t="s">
        <v>309</v>
      </c>
      <c r="D2180" s="72">
        <v>43.68</v>
      </c>
    </row>
    <row r="2181" spans="1:4" ht="38.25" x14ac:dyDescent="0.25">
      <c r="A2181" s="73">
        <v>92427</v>
      </c>
      <c r="B2181" s="74" t="s">
        <v>2119</v>
      </c>
      <c r="C2181" s="75" t="s">
        <v>309</v>
      </c>
      <c r="D2181" s="76">
        <v>39.11</v>
      </c>
    </row>
    <row r="2182" spans="1:4" ht="38.25" x14ac:dyDescent="0.25">
      <c r="A2182" s="77">
        <v>92428</v>
      </c>
      <c r="B2182" s="70" t="s">
        <v>2120</v>
      </c>
      <c r="C2182" s="71" t="s">
        <v>309</v>
      </c>
      <c r="D2182" s="72">
        <v>53.11</v>
      </c>
    </row>
    <row r="2183" spans="1:4" ht="38.25" x14ac:dyDescent="0.25">
      <c r="A2183" s="73">
        <v>92429</v>
      </c>
      <c r="B2183" s="74" t="s">
        <v>2121</v>
      </c>
      <c r="C2183" s="75" t="s">
        <v>309</v>
      </c>
      <c r="D2183" s="76">
        <v>48.53</v>
      </c>
    </row>
    <row r="2184" spans="1:4" ht="38.25" x14ac:dyDescent="0.25">
      <c r="A2184" s="77">
        <v>92430</v>
      </c>
      <c r="B2184" s="70" t="s">
        <v>2122</v>
      </c>
      <c r="C2184" s="71" t="s">
        <v>309</v>
      </c>
      <c r="D2184" s="72">
        <v>39.97</v>
      </c>
    </row>
    <row r="2185" spans="1:4" ht="38.25" x14ac:dyDescent="0.25">
      <c r="A2185" s="73">
        <v>92431</v>
      </c>
      <c r="B2185" s="74" t="s">
        <v>2123</v>
      </c>
      <c r="C2185" s="75" t="s">
        <v>309</v>
      </c>
      <c r="D2185" s="76">
        <v>35.619999999999997</v>
      </c>
    </row>
    <row r="2186" spans="1:4" ht="38.25" x14ac:dyDescent="0.25">
      <c r="A2186" s="77">
        <v>92432</v>
      </c>
      <c r="B2186" s="70" t="s">
        <v>2124</v>
      </c>
      <c r="C2186" s="71" t="s">
        <v>309</v>
      </c>
      <c r="D2186" s="72">
        <v>48.91</v>
      </c>
    </row>
    <row r="2187" spans="1:4" ht="38.25" x14ac:dyDescent="0.25">
      <c r="A2187" s="73">
        <v>92433</v>
      </c>
      <c r="B2187" s="74" t="s">
        <v>2125</v>
      </c>
      <c r="C2187" s="75" t="s">
        <v>309</v>
      </c>
      <c r="D2187" s="76">
        <v>44.57</v>
      </c>
    </row>
    <row r="2188" spans="1:4" ht="38.25" x14ac:dyDescent="0.25">
      <c r="A2188" s="77">
        <v>92434</v>
      </c>
      <c r="B2188" s="70" t="s">
        <v>2126</v>
      </c>
      <c r="C2188" s="71" t="s">
        <v>309</v>
      </c>
      <c r="D2188" s="72">
        <v>37.770000000000003</v>
      </c>
    </row>
    <row r="2189" spans="1:4" ht="38.25" x14ac:dyDescent="0.25">
      <c r="A2189" s="73">
        <v>92435</v>
      </c>
      <c r="B2189" s="74" t="s">
        <v>2127</v>
      </c>
      <c r="C2189" s="75" t="s">
        <v>309</v>
      </c>
      <c r="D2189" s="76">
        <v>33.57</v>
      </c>
    </row>
    <row r="2190" spans="1:4" ht="38.25" x14ac:dyDescent="0.25">
      <c r="A2190" s="77">
        <v>92436</v>
      </c>
      <c r="B2190" s="70" t="s">
        <v>2128</v>
      </c>
      <c r="C2190" s="71" t="s">
        <v>309</v>
      </c>
      <c r="D2190" s="72">
        <v>46.4</v>
      </c>
    </row>
    <row r="2191" spans="1:4" ht="38.25" x14ac:dyDescent="0.25">
      <c r="A2191" s="73">
        <v>92437</v>
      </c>
      <c r="B2191" s="74" t="s">
        <v>2129</v>
      </c>
      <c r="C2191" s="75" t="s">
        <v>309</v>
      </c>
      <c r="D2191" s="76">
        <v>42.21</v>
      </c>
    </row>
    <row r="2192" spans="1:4" ht="38.25" x14ac:dyDescent="0.25">
      <c r="A2192" s="77">
        <v>92438</v>
      </c>
      <c r="B2192" s="70" t="s">
        <v>2130</v>
      </c>
      <c r="C2192" s="71" t="s">
        <v>309</v>
      </c>
      <c r="D2192" s="72">
        <v>36.18</v>
      </c>
    </row>
    <row r="2193" spans="1:4" ht="38.25" x14ac:dyDescent="0.25">
      <c r="A2193" s="73">
        <v>92439</v>
      </c>
      <c r="B2193" s="74" t="s">
        <v>2131</v>
      </c>
      <c r="C2193" s="75" t="s">
        <v>309</v>
      </c>
      <c r="D2193" s="76">
        <v>32.090000000000003</v>
      </c>
    </row>
    <row r="2194" spans="1:4" ht="38.25" x14ac:dyDescent="0.25">
      <c r="A2194" s="77">
        <v>92440</v>
      </c>
      <c r="B2194" s="70" t="s">
        <v>2132</v>
      </c>
      <c r="C2194" s="71" t="s">
        <v>309</v>
      </c>
      <c r="D2194" s="72">
        <v>44.58</v>
      </c>
    </row>
    <row r="2195" spans="1:4" ht="38.25" x14ac:dyDescent="0.25">
      <c r="A2195" s="73">
        <v>92441</v>
      </c>
      <c r="B2195" s="74" t="s">
        <v>2133</v>
      </c>
      <c r="C2195" s="75" t="s">
        <v>309</v>
      </c>
      <c r="D2195" s="76">
        <v>40.520000000000003</v>
      </c>
    </row>
    <row r="2196" spans="1:4" ht="38.25" x14ac:dyDescent="0.25">
      <c r="A2196" s="77">
        <v>92442</v>
      </c>
      <c r="B2196" s="70" t="s">
        <v>2134</v>
      </c>
      <c r="C2196" s="71" t="s">
        <v>309</v>
      </c>
      <c r="D2196" s="72">
        <v>32.86</v>
      </c>
    </row>
    <row r="2197" spans="1:4" ht="38.25" x14ac:dyDescent="0.25">
      <c r="A2197" s="73">
        <v>92443</v>
      </c>
      <c r="B2197" s="74" t="s">
        <v>2135</v>
      </c>
      <c r="C2197" s="75" t="s">
        <v>309</v>
      </c>
      <c r="D2197" s="76">
        <v>28.9</v>
      </c>
    </row>
    <row r="2198" spans="1:4" ht="38.25" x14ac:dyDescent="0.25">
      <c r="A2198" s="77">
        <v>92444</v>
      </c>
      <c r="B2198" s="70" t="s">
        <v>2136</v>
      </c>
      <c r="C2198" s="71" t="s">
        <v>309</v>
      </c>
      <c r="D2198" s="72">
        <v>40.98</v>
      </c>
    </row>
    <row r="2199" spans="1:4" ht="38.25" x14ac:dyDescent="0.25">
      <c r="A2199" s="73">
        <v>92445</v>
      </c>
      <c r="B2199" s="74" t="s">
        <v>2137</v>
      </c>
      <c r="C2199" s="75" t="s">
        <v>309</v>
      </c>
      <c r="D2199" s="76">
        <v>37.04</v>
      </c>
    </row>
    <row r="2200" spans="1:4" ht="25.5" x14ac:dyDescent="0.25">
      <c r="A2200" s="77">
        <v>92446</v>
      </c>
      <c r="B2200" s="70" t="s">
        <v>2138</v>
      </c>
      <c r="C2200" s="71" t="s">
        <v>309</v>
      </c>
      <c r="D2200" s="72">
        <v>155.55000000000001</v>
      </c>
    </row>
    <row r="2201" spans="1:4" ht="25.5" x14ac:dyDescent="0.25">
      <c r="A2201" s="73">
        <v>92447</v>
      </c>
      <c r="B2201" s="74" t="s">
        <v>2139</v>
      </c>
      <c r="C2201" s="75" t="s">
        <v>309</v>
      </c>
      <c r="D2201" s="76">
        <v>112.41</v>
      </c>
    </row>
    <row r="2202" spans="1:4" ht="25.5" x14ac:dyDescent="0.25">
      <c r="A2202" s="77">
        <v>92448</v>
      </c>
      <c r="B2202" s="70" t="s">
        <v>2140</v>
      </c>
      <c r="C2202" s="71" t="s">
        <v>309</v>
      </c>
      <c r="D2202" s="72">
        <v>92.28</v>
      </c>
    </row>
    <row r="2203" spans="1:4" ht="25.5" x14ac:dyDescent="0.25">
      <c r="A2203" s="73">
        <v>92449</v>
      </c>
      <c r="B2203" s="74" t="s">
        <v>2141</v>
      </c>
      <c r="C2203" s="75" t="s">
        <v>309</v>
      </c>
      <c r="D2203" s="76">
        <v>195.07</v>
      </c>
    </row>
    <row r="2204" spans="1:4" ht="25.5" x14ac:dyDescent="0.25">
      <c r="A2204" s="77">
        <v>92450</v>
      </c>
      <c r="B2204" s="70" t="s">
        <v>2142</v>
      </c>
      <c r="C2204" s="71" t="s">
        <v>309</v>
      </c>
      <c r="D2204" s="72">
        <v>184.8</v>
      </c>
    </row>
    <row r="2205" spans="1:4" ht="25.5" x14ac:dyDescent="0.25">
      <c r="A2205" s="73">
        <v>92451</v>
      </c>
      <c r="B2205" s="74" t="s">
        <v>2143</v>
      </c>
      <c r="C2205" s="75" t="s">
        <v>309</v>
      </c>
      <c r="D2205" s="76">
        <v>133.21</v>
      </c>
    </row>
    <row r="2206" spans="1:4" ht="25.5" x14ac:dyDescent="0.25">
      <c r="A2206" s="77">
        <v>92452</v>
      </c>
      <c r="B2206" s="70" t="s">
        <v>2144</v>
      </c>
      <c r="C2206" s="71" t="s">
        <v>309</v>
      </c>
      <c r="D2206" s="72">
        <v>110.4</v>
      </c>
    </row>
    <row r="2207" spans="1:4" ht="25.5" x14ac:dyDescent="0.25">
      <c r="A2207" s="73">
        <v>92453</v>
      </c>
      <c r="B2207" s="74" t="s">
        <v>2145</v>
      </c>
      <c r="C2207" s="75" t="s">
        <v>309</v>
      </c>
      <c r="D2207" s="76">
        <v>167.14</v>
      </c>
    </row>
    <row r="2208" spans="1:4" ht="25.5" x14ac:dyDescent="0.25">
      <c r="A2208" s="77">
        <v>92454</v>
      </c>
      <c r="B2208" s="70" t="s">
        <v>2146</v>
      </c>
      <c r="C2208" s="71" t="s">
        <v>309</v>
      </c>
      <c r="D2208" s="72">
        <v>162.41999999999999</v>
      </c>
    </row>
    <row r="2209" spans="1:4" ht="25.5" x14ac:dyDescent="0.25">
      <c r="A2209" s="73">
        <v>92455</v>
      </c>
      <c r="B2209" s="74" t="s">
        <v>2147</v>
      </c>
      <c r="C2209" s="75" t="s">
        <v>309</v>
      </c>
      <c r="D2209" s="76">
        <v>109.07</v>
      </c>
    </row>
    <row r="2210" spans="1:4" ht="25.5" x14ac:dyDescent="0.25">
      <c r="A2210" s="77">
        <v>92456</v>
      </c>
      <c r="B2210" s="70" t="s">
        <v>2148</v>
      </c>
      <c r="C2210" s="71" t="s">
        <v>309</v>
      </c>
      <c r="D2210" s="72">
        <v>87.51</v>
      </c>
    </row>
    <row r="2211" spans="1:4" ht="25.5" x14ac:dyDescent="0.25">
      <c r="A2211" s="73">
        <v>92457</v>
      </c>
      <c r="B2211" s="74" t="s">
        <v>2149</v>
      </c>
      <c r="C2211" s="75" t="s">
        <v>309</v>
      </c>
      <c r="D2211" s="76">
        <v>144.63999999999999</v>
      </c>
    </row>
    <row r="2212" spans="1:4" ht="25.5" x14ac:dyDescent="0.25">
      <c r="A2212" s="77">
        <v>92458</v>
      </c>
      <c r="B2212" s="70" t="s">
        <v>2150</v>
      </c>
      <c r="C2212" s="71" t="s">
        <v>309</v>
      </c>
      <c r="D2212" s="72">
        <v>148.4</v>
      </c>
    </row>
    <row r="2213" spans="1:4" ht="25.5" x14ac:dyDescent="0.25">
      <c r="A2213" s="73">
        <v>92459</v>
      </c>
      <c r="B2213" s="74" t="s">
        <v>2151</v>
      </c>
      <c r="C2213" s="75" t="s">
        <v>309</v>
      </c>
      <c r="D2213" s="76">
        <v>92.12</v>
      </c>
    </row>
    <row r="2214" spans="1:4" ht="25.5" x14ac:dyDescent="0.25">
      <c r="A2214" s="77">
        <v>92460</v>
      </c>
      <c r="B2214" s="70" t="s">
        <v>2152</v>
      </c>
      <c r="C2214" s="71" t="s">
        <v>309</v>
      </c>
      <c r="D2214" s="72">
        <v>70.95</v>
      </c>
    </row>
    <row r="2215" spans="1:4" ht="25.5" x14ac:dyDescent="0.25">
      <c r="A2215" s="73">
        <v>92461</v>
      </c>
      <c r="B2215" s="74" t="s">
        <v>2153</v>
      </c>
      <c r="C2215" s="75" t="s">
        <v>309</v>
      </c>
      <c r="D2215" s="76">
        <v>133.22</v>
      </c>
    </row>
    <row r="2216" spans="1:4" ht="25.5" x14ac:dyDescent="0.25">
      <c r="A2216" s="77">
        <v>92462</v>
      </c>
      <c r="B2216" s="70" t="s">
        <v>2154</v>
      </c>
      <c r="C2216" s="71" t="s">
        <v>309</v>
      </c>
      <c r="D2216" s="72">
        <v>139.69999999999999</v>
      </c>
    </row>
    <row r="2217" spans="1:4" ht="25.5" x14ac:dyDescent="0.25">
      <c r="A2217" s="73">
        <v>92463</v>
      </c>
      <c r="B2217" s="74" t="s">
        <v>2155</v>
      </c>
      <c r="C2217" s="75" t="s">
        <v>309</v>
      </c>
      <c r="D2217" s="76">
        <v>83.26</v>
      </c>
    </row>
    <row r="2218" spans="1:4" ht="25.5" x14ac:dyDescent="0.25">
      <c r="A2218" s="77">
        <v>92464</v>
      </c>
      <c r="B2218" s="70" t="s">
        <v>2156</v>
      </c>
      <c r="C2218" s="71" t="s">
        <v>309</v>
      </c>
      <c r="D2218" s="72">
        <v>64.930000000000007</v>
      </c>
    </row>
    <row r="2219" spans="1:4" ht="25.5" x14ac:dyDescent="0.25">
      <c r="A2219" s="73">
        <v>92465</v>
      </c>
      <c r="B2219" s="74" t="s">
        <v>2157</v>
      </c>
      <c r="C2219" s="75" t="s">
        <v>309</v>
      </c>
      <c r="D2219" s="76">
        <v>104.59</v>
      </c>
    </row>
    <row r="2220" spans="1:4" ht="25.5" x14ac:dyDescent="0.25">
      <c r="A2220" s="77">
        <v>92466</v>
      </c>
      <c r="B2220" s="70" t="s">
        <v>2158</v>
      </c>
      <c r="C2220" s="71" t="s">
        <v>309</v>
      </c>
      <c r="D2220" s="72">
        <v>133.94999999999999</v>
      </c>
    </row>
    <row r="2221" spans="1:4" ht="25.5" x14ac:dyDescent="0.25">
      <c r="A2221" s="73">
        <v>92467</v>
      </c>
      <c r="B2221" s="74" t="s">
        <v>2159</v>
      </c>
      <c r="C2221" s="75" t="s">
        <v>309</v>
      </c>
      <c r="D2221" s="76">
        <v>67.2</v>
      </c>
    </row>
    <row r="2222" spans="1:4" ht="25.5" x14ac:dyDescent="0.25">
      <c r="A2222" s="77">
        <v>92468</v>
      </c>
      <c r="B2222" s="70" t="s">
        <v>2160</v>
      </c>
      <c r="C2222" s="71" t="s">
        <v>309</v>
      </c>
      <c r="D2222" s="72">
        <v>59.32</v>
      </c>
    </row>
    <row r="2223" spans="1:4" ht="25.5" x14ac:dyDescent="0.25">
      <c r="A2223" s="73">
        <v>92469</v>
      </c>
      <c r="B2223" s="74" t="s">
        <v>2161</v>
      </c>
      <c r="C2223" s="75" t="s">
        <v>309</v>
      </c>
      <c r="D2223" s="76">
        <v>95.04</v>
      </c>
    </row>
    <row r="2224" spans="1:4" ht="25.5" x14ac:dyDescent="0.25">
      <c r="A2224" s="77">
        <v>92470</v>
      </c>
      <c r="B2224" s="70" t="s">
        <v>2162</v>
      </c>
      <c r="C2224" s="71" t="s">
        <v>309</v>
      </c>
      <c r="D2224" s="72">
        <v>129.32</v>
      </c>
    </row>
    <row r="2225" spans="1:4" ht="25.5" x14ac:dyDescent="0.25">
      <c r="A2225" s="73">
        <v>92471</v>
      </c>
      <c r="B2225" s="74" t="s">
        <v>2163</v>
      </c>
      <c r="C2225" s="75" t="s">
        <v>309</v>
      </c>
      <c r="D2225" s="76">
        <v>61.14</v>
      </c>
    </row>
    <row r="2226" spans="1:4" ht="25.5" x14ac:dyDescent="0.25">
      <c r="A2226" s="77">
        <v>92472</v>
      </c>
      <c r="B2226" s="70" t="s">
        <v>2164</v>
      </c>
      <c r="C2226" s="71" t="s">
        <v>309</v>
      </c>
      <c r="D2226" s="72">
        <v>55.2</v>
      </c>
    </row>
    <row r="2227" spans="1:4" ht="25.5" x14ac:dyDescent="0.25">
      <c r="A2227" s="73">
        <v>92473</v>
      </c>
      <c r="B2227" s="74" t="s">
        <v>2165</v>
      </c>
      <c r="C2227" s="75" t="s">
        <v>309</v>
      </c>
      <c r="D2227" s="76">
        <v>87.33</v>
      </c>
    </row>
    <row r="2228" spans="1:4" ht="25.5" x14ac:dyDescent="0.25">
      <c r="A2228" s="77">
        <v>92474</v>
      </c>
      <c r="B2228" s="70" t="s">
        <v>2166</v>
      </c>
      <c r="C2228" s="71" t="s">
        <v>309</v>
      </c>
      <c r="D2228" s="72">
        <v>125.34</v>
      </c>
    </row>
    <row r="2229" spans="1:4" ht="25.5" x14ac:dyDescent="0.25">
      <c r="A2229" s="73">
        <v>92475</v>
      </c>
      <c r="B2229" s="74" t="s">
        <v>2167</v>
      </c>
      <c r="C2229" s="75" t="s">
        <v>309</v>
      </c>
      <c r="D2229" s="76">
        <v>56.23</v>
      </c>
    </row>
    <row r="2230" spans="1:4" ht="25.5" x14ac:dyDescent="0.25">
      <c r="A2230" s="77">
        <v>92476</v>
      </c>
      <c r="B2230" s="70" t="s">
        <v>2168</v>
      </c>
      <c r="C2230" s="71" t="s">
        <v>309</v>
      </c>
      <c r="D2230" s="72">
        <v>51.73</v>
      </c>
    </row>
    <row r="2231" spans="1:4" ht="25.5" x14ac:dyDescent="0.25">
      <c r="A2231" s="73">
        <v>92477</v>
      </c>
      <c r="B2231" s="74" t="s">
        <v>2169</v>
      </c>
      <c r="C2231" s="75" t="s">
        <v>309</v>
      </c>
      <c r="D2231" s="76">
        <v>70.78</v>
      </c>
    </row>
    <row r="2232" spans="1:4" ht="25.5" x14ac:dyDescent="0.25">
      <c r="A2232" s="77">
        <v>92478</v>
      </c>
      <c r="B2232" s="70" t="s">
        <v>2170</v>
      </c>
      <c r="C2232" s="71" t="s">
        <v>309</v>
      </c>
      <c r="D2232" s="72">
        <v>117.47</v>
      </c>
    </row>
    <row r="2233" spans="1:4" ht="25.5" x14ac:dyDescent="0.25">
      <c r="A2233" s="73">
        <v>92479</v>
      </c>
      <c r="B2233" s="74" t="s">
        <v>2171</v>
      </c>
      <c r="C2233" s="75" t="s">
        <v>309</v>
      </c>
      <c r="D2233" s="76">
        <v>45.7</v>
      </c>
    </row>
    <row r="2234" spans="1:4" ht="25.5" x14ac:dyDescent="0.25">
      <c r="A2234" s="77">
        <v>92480</v>
      </c>
      <c r="B2234" s="70" t="s">
        <v>2172</v>
      </c>
      <c r="C2234" s="71" t="s">
        <v>309</v>
      </c>
      <c r="D2234" s="72">
        <v>44.74</v>
      </c>
    </row>
    <row r="2235" spans="1:4" ht="25.5" x14ac:dyDescent="0.25">
      <c r="A2235" s="73">
        <v>92481</v>
      </c>
      <c r="B2235" s="74" t="s">
        <v>2173</v>
      </c>
      <c r="C2235" s="75" t="s">
        <v>309</v>
      </c>
      <c r="D2235" s="76">
        <v>191.14</v>
      </c>
    </row>
    <row r="2236" spans="1:4" ht="25.5" x14ac:dyDescent="0.25">
      <c r="A2236" s="77">
        <v>92482</v>
      </c>
      <c r="B2236" s="70" t="s">
        <v>2174</v>
      </c>
      <c r="C2236" s="71" t="s">
        <v>309</v>
      </c>
      <c r="D2236" s="72">
        <v>181.37</v>
      </c>
    </row>
    <row r="2237" spans="1:4" ht="25.5" x14ac:dyDescent="0.25">
      <c r="A2237" s="73">
        <v>92483</v>
      </c>
      <c r="B2237" s="74" t="s">
        <v>2175</v>
      </c>
      <c r="C2237" s="75" t="s">
        <v>309</v>
      </c>
      <c r="D2237" s="76">
        <v>144.41999999999999</v>
      </c>
    </row>
    <row r="2238" spans="1:4" ht="25.5" x14ac:dyDescent="0.25">
      <c r="A2238" s="77">
        <v>92484</v>
      </c>
      <c r="B2238" s="70" t="s">
        <v>2176</v>
      </c>
      <c r="C2238" s="71" t="s">
        <v>309</v>
      </c>
      <c r="D2238" s="72">
        <v>135.80000000000001</v>
      </c>
    </row>
    <row r="2239" spans="1:4" ht="25.5" x14ac:dyDescent="0.25">
      <c r="A2239" s="73">
        <v>92485</v>
      </c>
      <c r="B2239" s="74" t="s">
        <v>2177</v>
      </c>
      <c r="C2239" s="75" t="s">
        <v>309</v>
      </c>
      <c r="D2239" s="76">
        <v>103.75</v>
      </c>
    </row>
    <row r="2240" spans="1:4" ht="25.5" x14ac:dyDescent="0.25">
      <c r="A2240" s="77">
        <v>92486</v>
      </c>
      <c r="B2240" s="70" t="s">
        <v>2178</v>
      </c>
      <c r="C2240" s="71" t="s">
        <v>309</v>
      </c>
      <c r="D2240" s="72">
        <v>97.13</v>
      </c>
    </row>
    <row r="2241" spans="1:4" ht="38.25" x14ac:dyDescent="0.25">
      <c r="A2241" s="73">
        <v>92487</v>
      </c>
      <c r="B2241" s="74" t="s">
        <v>2179</v>
      </c>
      <c r="C2241" s="75" t="s">
        <v>309</v>
      </c>
      <c r="D2241" s="76">
        <v>57.74</v>
      </c>
    </row>
    <row r="2242" spans="1:4" ht="38.25" x14ac:dyDescent="0.25">
      <c r="A2242" s="77">
        <v>92488</v>
      </c>
      <c r="B2242" s="70" t="s">
        <v>2180</v>
      </c>
      <c r="C2242" s="71" t="s">
        <v>309</v>
      </c>
      <c r="D2242" s="72">
        <v>55.46</v>
      </c>
    </row>
    <row r="2243" spans="1:4" ht="38.25" x14ac:dyDescent="0.25">
      <c r="A2243" s="73">
        <v>92489</v>
      </c>
      <c r="B2243" s="74" t="s">
        <v>2181</v>
      </c>
      <c r="C2243" s="75" t="s">
        <v>309</v>
      </c>
      <c r="D2243" s="76">
        <v>36.29</v>
      </c>
    </row>
    <row r="2244" spans="1:4" ht="38.25" x14ac:dyDescent="0.25">
      <c r="A2244" s="77">
        <v>92490</v>
      </c>
      <c r="B2244" s="70" t="s">
        <v>2182</v>
      </c>
      <c r="C2244" s="71" t="s">
        <v>309</v>
      </c>
      <c r="D2244" s="72">
        <v>34.19</v>
      </c>
    </row>
    <row r="2245" spans="1:4" ht="38.25" x14ac:dyDescent="0.25">
      <c r="A2245" s="73">
        <v>92491</v>
      </c>
      <c r="B2245" s="74" t="s">
        <v>2183</v>
      </c>
      <c r="C2245" s="75" t="s">
        <v>309</v>
      </c>
      <c r="D2245" s="76">
        <v>55.1</v>
      </c>
    </row>
    <row r="2246" spans="1:4" ht="38.25" x14ac:dyDescent="0.25">
      <c r="A2246" s="77">
        <v>92492</v>
      </c>
      <c r="B2246" s="70" t="s">
        <v>2184</v>
      </c>
      <c r="C2246" s="71" t="s">
        <v>309</v>
      </c>
      <c r="D2246" s="72">
        <v>52.92</v>
      </c>
    </row>
    <row r="2247" spans="1:4" ht="38.25" x14ac:dyDescent="0.25">
      <c r="A2247" s="73">
        <v>92493</v>
      </c>
      <c r="B2247" s="74" t="s">
        <v>2185</v>
      </c>
      <c r="C2247" s="75" t="s">
        <v>309</v>
      </c>
      <c r="D2247" s="76">
        <v>32.58</v>
      </c>
    </row>
    <row r="2248" spans="1:4" ht="38.25" x14ac:dyDescent="0.25">
      <c r="A2248" s="77">
        <v>92494</v>
      </c>
      <c r="B2248" s="70" t="s">
        <v>2186</v>
      </c>
      <c r="C2248" s="71" t="s">
        <v>309</v>
      </c>
      <c r="D2248" s="72">
        <v>31.99</v>
      </c>
    </row>
    <row r="2249" spans="1:4" ht="38.25" x14ac:dyDescent="0.25">
      <c r="A2249" s="73">
        <v>92495</v>
      </c>
      <c r="B2249" s="74" t="s">
        <v>2187</v>
      </c>
      <c r="C2249" s="75" t="s">
        <v>309</v>
      </c>
      <c r="D2249" s="76">
        <v>53.29</v>
      </c>
    </row>
    <row r="2250" spans="1:4" ht="38.25" x14ac:dyDescent="0.25">
      <c r="A2250" s="77">
        <v>92496</v>
      </c>
      <c r="B2250" s="70" t="s">
        <v>2188</v>
      </c>
      <c r="C2250" s="71" t="s">
        <v>309</v>
      </c>
      <c r="D2250" s="72">
        <v>51.2</v>
      </c>
    </row>
    <row r="2251" spans="1:4" ht="38.25" x14ac:dyDescent="0.25">
      <c r="A2251" s="73">
        <v>92497</v>
      </c>
      <c r="B2251" s="74" t="s">
        <v>2189</v>
      </c>
      <c r="C2251" s="75" t="s">
        <v>309</v>
      </c>
      <c r="D2251" s="76">
        <v>32.44</v>
      </c>
    </row>
    <row r="2252" spans="1:4" ht="38.25" x14ac:dyDescent="0.25">
      <c r="A2252" s="77">
        <v>92498</v>
      </c>
      <c r="B2252" s="70" t="s">
        <v>2190</v>
      </c>
      <c r="C2252" s="71" t="s">
        <v>309</v>
      </c>
      <c r="D2252" s="72">
        <v>30.5</v>
      </c>
    </row>
    <row r="2253" spans="1:4" ht="38.25" x14ac:dyDescent="0.25">
      <c r="A2253" s="73">
        <v>92499</v>
      </c>
      <c r="B2253" s="74" t="s">
        <v>2191</v>
      </c>
      <c r="C2253" s="75" t="s">
        <v>309</v>
      </c>
      <c r="D2253" s="76">
        <v>52.24</v>
      </c>
    </row>
    <row r="2254" spans="1:4" ht="38.25" x14ac:dyDescent="0.25">
      <c r="A2254" s="77">
        <v>92500</v>
      </c>
      <c r="B2254" s="70" t="s">
        <v>2192</v>
      </c>
      <c r="C2254" s="71" t="s">
        <v>309</v>
      </c>
      <c r="D2254" s="72">
        <v>50.21</v>
      </c>
    </row>
    <row r="2255" spans="1:4" ht="38.25" x14ac:dyDescent="0.25">
      <c r="A2255" s="73">
        <v>92501</v>
      </c>
      <c r="B2255" s="74" t="s">
        <v>2193</v>
      </c>
      <c r="C2255" s="75" t="s">
        <v>309</v>
      </c>
      <c r="D2255" s="76">
        <v>31.56</v>
      </c>
    </row>
    <row r="2256" spans="1:4" ht="38.25" x14ac:dyDescent="0.25">
      <c r="A2256" s="77">
        <v>92502</v>
      </c>
      <c r="B2256" s="70" t="s">
        <v>2194</v>
      </c>
      <c r="C2256" s="71" t="s">
        <v>309</v>
      </c>
      <c r="D2256" s="72">
        <v>29.67</v>
      </c>
    </row>
    <row r="2257" spans="1:4" ht="38.25" x14ac:dyDescent="0.25">
      <c r="A2257" s="73">
        <v>92503</v>
      </c>
      <c r="B2257" s="74" t="s">
        <v>2195</v>
      </c>
      <c r="C2257" s="75" t="s">
        <v>309</v>
      </c>
      <c r="D2257" s="76">
        <v>50.51</v>
      </c>
    </row>
    <row r="2258" spans="1:4" ht="38.25" x14ac:dyDescent="0.25">
      <c r="A2258" s="77">
        <v>92504</v>
      </c>
      <c r="B2258" s="70" t="s">
        <v>2196</v>
      </c>
      <c r="C2258" s="71" t="s">
        <v>309</v>
      </c>
      <c r="D2258" s="72">
        <v>34.409999999999997</v>
      </c>
    </row>
    <row r="2259" spans="1:4" ht="38.25" x14ac:dyDescent="0.25">
      <c r="A2259" s="73">
        <v>92505</v>
      </c>
      <c r="B2259" s="74" t="s">
        <v>2197</v>
      </c>
      <c r="C2259" s="75" t="s">
        <v>309</v>
      </c>
      <c r="D2259" s="76">
        <v>30.05</v>
      </c>
    </row>
    <row r="2260" spans="1:4" ht="38.25" x14ac:dyDescent="0.25">
      <c r="A2260" s="77">
        <v>92506</v>
      </c>
      <c r="B2260" s="70" t="s">
        <v>2198</v>
      </c>
      <c r="C2260" s="71" t="s">
        <v>309</v>
      </c>
      <c r="D2260" s="72">
        <v>28.23</v>
      </c>
    </row>
    <row r="2261" spans="1:4" ht="25.5" x14ac:dyDescent="0.25">
      <c r="A2261" s="73">
        <v>92507</v>
      </c>
      <c r="B2261" s="74" t="s">
        <v>2199</v>
      </c>
      <c r="C2261" s="75" t="s">
        <v>309</v>
      </c>
      <c r="D2261" s="76">
        <v>65.13</v>
      </c>
    </row>
    <row r="2262" spans="1:4" ht="25.5" x14ac:dyDescent="0.25">
      <c r="A2262" s="77">
        <v>92508</v>
      </c>
      <c r="B2262" s="70" t="s">
        <v>2200</v>
      </c>
      <c r="C2262" s="71" t="s">
        <v>309</v>
      </c>
      <c r="D2262" s="72">
        <v>63.3</v>
      </c>
    </row>
    <row r="2263" spans="1:4" ht="25.5" x14ac:dyDescent="0.25">
      <c r="A2263" s="73">
        <v>92509</v>
      </c>
      <c r="B2263" s="74" t="s">
        <v>2201</v>
      </c>
      <c r="C2263" s="75" t="s">
        <v>309</v>
      </c>
      <c r="D2263" s="76">
        <v>40.43</v>
      </c>
    </row>
    <row r="2264" spans="1:4" ht="25.5" x14ac:dyDescent="0.25">
      <c r="A2264" s="77">
        <v>92510</v>
      </c>
      <c r="B2264" s="70" t="s">
        <v>2202</v>
      </c>
      <c r="C2264" s="71" t="s">
        <v>309</v>
      </c>
      <c r="D2264" s="72">
        <v>38.74</v>
      </c>
    </row>
    <row r="2265" spans="1:4" ht="25.5" x14ac:dyDescent="0.25">
      <c r="A2265" s="73">
        <v>92511</v>
      </c>
      <c r="B2265" s="74" t="s">
        <v>2203</v>
      </c>
      <c r="C2265" s="75" t="s">
        <v>309</v>
      </c>
      <c r="D2265" s="76">
        <v>50.41</v>
      </c>
    </row>
    <row r="2266" spans="1:4" ht="25.5" x14ac:dyDescent="0.25">
      <c r="A2266" s="77">
        <v>92512</v>
      </c>
      <c r="B2266" s="70" t="s">
        <v>2204</v>
      </c>
      <c r="C2266" s="71" t="s">
        <v>309</v>
      </c>
      <c r="D2266" s="72">
        <v>49.01</v>
      </c>
    </row>
    <row r="2267" spans="1:4" ht="25.5" x14ac:dyDescent="0.25">
      <c r="A2267" s="73">
        <v>92513</v>
      </c>
      <c r="B2267" s="74" t="s">
        <v>2205</v>
      </c>
      <c r="C2267" s="75" t="s">
        <v>309</v>
      </c>
      <c r="D2267" s="76">
        <v>28.14</v>
      </c>
    </row>
    <row r="2268" spans="1:4" ht="25.5" x14ac:dyDescent="0.25">
      <c r="A2268" s="77">
        <v>92514</v>
      </c>
      <c r="B2268" s="70" t="s">
        <v>2206</v>
      </c>
      <c r="C2268" s="71" t="s">
        <v>309</v>
      </c>
      <c r="D2268" s="72">
        <v>26.85</v>
      </c>
    </row>
    <row r="2269" spans="1:4" ht="25.5" x14ac:dyDescent="0.25">
      <c r="A2269" s="73">
        <v>92515</v>
      </c>
      <c r="B2269" s="74" t="s">
        <v>2207</v>
      </c>
      <c r="C2269" s="75" t="s">
        <v>309</v>
      </c>
      <c r="D2269" s="76">
        <v>44.2</v>
      </c>
    </row>
    <row r="2270" spans="1:4" ht="25.5" x14ac:dyDescent="0.25">
      <c r="A2270" s="77">
        <v>92516</v>
      </c>
      <c r="B2270" s="70" t="s">
        <v>2208</v>
      </c>
      <c r="C2270" s="71" t="s">
        <v>309</v>
      </c>
      <c r="D2270" s="72">
        <v>43</v>
      </c>
    </row>
    <row r="2271" spans="1:4" ht="25.5" x14ac:dyDescent="0.25">
      <c r="A2271" s="73">
        <v>92517</v>
      </c>
      <c r="B2271" s="74" t="s">
        <v>2209</v>
      </c>
      <c r="C2271" s="75" t="s">
        <v>309</v>
      </c>
      <c r="D2271" s="76">
        <v>23.04</v>
      </c>
    </row>
    <row r="2272" spans="1:4" ht="25.5" x14ac:dyDescent="0.25">
      <c r="A2272" s="77">
        <v>92518</v>
      </c>
      <c r="B2272" s="70" t="s">
        <v>2210</v>
      </c>
      <c r="C2272" s="71" t="s">
        <v>309</v>
      </c>
      <c r="D2272" s="72">
        <v>21.91</v>
      </c>
    </row>
    <row r="2273" spans="1:4" ht="25.5" x14ac:dyDescent="0.25">
      <c r="A2273" s="73">
        <v>92519</v>
      </c>
      <c r="B2273" s="74" t="s">
        <v>2211</v>
      </c>
      <c r="C2273" s="75" t="s">
        <v>309</v>
      </c>
      <c r="D2273" s="76">
        <v>41.05</v>
      </c>
    </row>
    <row r="2274" spans="1:4" ht="25.5" x14ac:dyDescent="0.25">
      <c r="A2274" s="77">
        <v>92520</v>
      </c>
      <c r="B2274" s="70" t="s">
        <v>2212</v>
      </c>
      <c r="C2274" s="71" t="s">
        <v>309</v>
      </c>
      <c r="D2274" s="72">
        <v>39.93</v>
      </c>
    </row>
    <row r="2275" spans="1:4" ht="25.5" x14ac:dyDescent="0.25">
      <c r="A2275" s="73">
        <v>92521</v>
      </c>
      <c r="B2275" s="74" t="s">
        <v>2213</v>
      </c>
      <c r="C2275" s="75" t="s">
        <v>309</v>
      </c>
      <c r="D2275" s="76">
        <v>20.420000000000002</v>
      </c>
    </row>
    <row r="2276" spans="1:4" ht="25.5" x14ac:dyDescent="0.25">
      <c r="A2276" s="77">
        <v>92522</v>
      </c>
      <c r="B2276" s="70" t="s">
        <v>2214</v>
      </c>
      <c r="C2276" s="71" t="s">
        <v>309</v>
      </c>
      <c r="D2276" s="72">
        <v>19.37</v>
      </c>
    </row>
    <row r="2277" spans="1:4" ht="25.5" x14ac:dyDescent="0.25">
      <c r="A2277" s="73">
        <v>92523</v>
      </c>
      <c r="B2277" s="74" t="s">
        <v>2215</v>
      </c>
      <c r="C2277" s="75" t="s">
        <v>309</v>
      </c>
      <c r="D2277" s="76">
        <v>40.700000000000003</v>
      </c>
    </row>
    <row r="2278" spans="1:4" ht="25.5" x14ac:dyDescent="0.25">
      <c r="A2278" s="77">
        <v>92524</v>
      </c>
      <c r="B2278" s="70" t="s">
        <v>2216</v>
      </c>
      <c r="C2278" s="71" t="s">
        <v>309</v>
      </c>
      <c r="D2278" s="72">
        <v>39.64</v>
      </c>
    </row>
    <row r="2279" spans="1:4" ht="25.5" x14ac:dyDescent="0.25">
      <c r="A2279" s="73">
        <v>92525</v>
      </c>
      <c r="B2279" s="74" t="s">
        <v>2217</v>
      </c>
      <c r="C2279" s="75" t="s">
        <v>309</v>
      </c>
      <c r="D2279" s="76">
        <v>20.399999999999999</v>
      </c>
    </row>
    <row r="2280" spans="1:4" ht="25.5" x14ac:dyDescent="0.25">
      <c r="A2280" s="77">
        <v>92526</v>
      </c>
      <c r="B2280" s="70" t="s">
        <v>2218</v>
      </c>
      <c r="C2280" s="71" t="s">
        <v>309</v>
      </c>
      <c r="D2280" s="72">
        <v>19.399999999999999</v>
      </c>
    </row>
    <row r="2281" spans="1:4" ht="25.5" x14ac:dyDescent="0.25">
      <c r="A2281" s="73">
        <v>92527</v>
      </c>
      <c r="B2281" s="74" t="s">
        <v>2219</v>
      </c>
      <c r="C2281" s="75" t="s">
        <v>309</v>
      </c>
      <c r="D2281" s="76">
        <v>39.39</v>
      </c>
    </row>
    <row r="2282" spans="1:4" ht="25.5" x14ac:dyDescent="0.25">
      <c r="A2282" s="77">
        <v>92528</v>
      </c>
      <c r="B2282" s="70" t="s">
        <v>2220</v>
      </c>
      <c r="C2282" s="71" t="s">
        <v>309</v>
      </c>
      <c r="D2282" s="72">
        <v>38.369999999999997</v>
      </c>
    </row>
    <row r="2283" spans="1:4" ht="25.5" x14ac:dyDescent="0.25">
      <c r="A2283" s="73">
        <v>92529</v>
      </c>
      <c r="B2283" s="74" t="s">
        <v>2221</v>
      </c>
      <c r="C2283" s="75" t="s">
        <v>309</v>
      </c>
      <c r="D2283" s="76">
        <v>19.29</v>
      </c>
    </row>
    <row r="2284" spans="1:4" ht="25.5" x14ac:dyDescent="0.25">
      <c r="A2284" s="77">
        <v>92530</v>
      </c>
      <c r="B2284" s="70" t="s">
        <v>2222</v>
      </c>
      <c r="C2284" s="71" t="s">
        <v>309</v>
      </c>
      <c r="D2284" s="72">
        <v>18.32</v>
      </c>
    </row>
    <row r="2285" spans="1:4" ht="25.5" x14ac:dyDescent="0.25">
      <c r="A2285" s="73">
        <v>92531</v>
      </c>
      <c r="B2285" s="74" t="s">
        <v>2223</v>
      </c>
      <c r="C2285" s="75" t="s">
        <v>309</v>
      </c>
      <c r="D2285" s="76">
        <v>38.39</v>
      </c>
    </row>
    <row r="2286" spans="1:4" ht="25.5" x14ac:dyDescent="0.25">
      <c r="A2286" s="77">
        <v>92532</v>
      </c>
      <c r="B2286" s="70" t="s">
        <v>2224</v>
      </c>
      <c r="C2286" s="71" t="s">
        <v>309</v>
      </c>
      <c r="D2286" s="72">
        <v>37.39</v>
      </c>
    </row>
    <row r="2287" spans="1:4" ht="25.5" x14ac:dyDescent="0.25">
      <c r="A2287" s="73">
        <v>92533</v>
      </c>
      <c r="B2287" s="74" t="s">
        <v>2225</v>
      </c>
      <c r="C2287" s="75" t="s">
        <v>309</v>
      </c>
      <c r="D2287" s="76">
        <v>18.45</v>
      </c>
    </row>
    <row r="2288" spans="1:4" ht="25.5" x14ac:dyDescent="0.25">
      <c r="A2288" s="77">
        <v>92534</v>
      </c>
      <c r="B2288" s="70" t="s">
        <v>2226</v>
      </c>
      <c r="C2288" s="71" t="s">
        <v>309</v>
      </c>
      <c r="D2288" s="72">
        <v>17.53</v>
      </c>
    </row>
    <row r="2289" spans="1:4" ht="25.5" x14ac:dyDescent="0.25">
      <c r="A2289" s="73">
        <v>92535</v>
      </c>
      <c r="B2289" s="74" t="s">
        <v>2227</v>
      </c>
      <c r="C2289" s="75" t="s">
        <v>309</v>
      </c>
      <c r="D2289" s="76">
        <v>36.54</v>
      </c>
    </row>
    <row r="2290" spans="1:4" ht="25.5" x14ac:dyDescent="0.25">
      <c r="A2290" s="77">
        <v>92536</v>
      </c>
      <c r="B2290" s="70" t="s">
        <v>2228</v>
      </c>
      <c r="C2290" s="71" t="s">
        <v>309</v>
      </c>
      <c r="D2290" s="72">
        <v>35.57</v>
      </c>
    </row>
    <row r="2291" spans="1:4" ht="25.5" x14ac:dyDescent="0.25">
      <c r="A2291" s="73">
        <v>92537</v>
      </c>
      <c r="B2291" s="74" t="s">
        <v>2229</v>
      </c>
      <c r="C2291" s="75" t="s">
        <v>309</v>
      </c>
      <c r="D2291" s="76">
        <v>16.79</v>
      </c>
    </row>
    <row r="2292" spans="1:4" ht="25.5" x14ac:dyDescent="0.25">
      <c r="A2292" s="77">
        <v>92538</v>
      </c>
      <c r="B2292" s="70" t="s">
        <v>2230</v>
      </c>
      <c r="C2292" s="71" t="s">
        <v>309</v>
      </c>
      <c r="D2292" s="72">
        <v>15.89</v>
      </c>
    </row>
    <row r="2293" spans="1:4" ht="25.5" x14ac:dyDescent="0.25">
      <c r="A2293" s="73">
        <v>95934</v>
      </c>
      <c r="B2293" s="74" t="s">
        <v>2231</v>
      </c>
      <c r="C2293" s="75" t="s">
        <v>309</v>
      </c>
      <c r="D2293" s="76">
        <v>143.79</v>
      </c>
    </row>
    <row r="2294" spans="1:4" ht="25.5" x14ac:dyDescent="0.25">
      <c r="A2294" s="77">
        <v>95935</v>
      </c>
      <c r="B2294" s="70" t="s">
        <v>2232</v>
      </c>
      <c r="C2294" s="71" t="s">
        <v>309</v>
      </c>
      <c r="D2294" s="72">
        <v>118.92</v>
      </c>
    </row>
    <row r="2295" spans="1:4" x14ac:dyDescent="0.25">
      <c r="A2295" s="73">
        <v>95936</v>
      </c>
      <c r="B2295" s="74" t="s">
        <v>2233</v>
      </c>
      <c r="C2295" s="75" t="s">
        <v>309</v>
      </c>
      <c r="D2295" s="76">
        <v>121.33</v>
      </c>
    </row>
    <row r="2296" spans="1:4" ht="25.5" x14ac:dyDescent="0.25">
      <c r="A2296" s="77">
        <v>95937</v>
      </c>
      <c r="B2296" s="70" t="s">
        <v>2234</v>
      </c>
      <c r="C2296" s="71" t="s">
        <v>309</v>
      </c>
      <c r="D2296" s="72">
        <v>280.64999999999998</v>
      </c>
    </row>
    <row r="2297" spans="1:4" ht="25.5" x14ac:dyDescent="0.25">
      <c r="A2297" s="73">
        <v>95938</v>
      </c>
      <c r="B2297" s="74" t="s">
        <v>2235</v>
      </c>
      <c r="C2297" s="75" t="s">
        <v>309</v>
      </c>
      <c r="D2297" s="76">
        <v>237.52</v>
      </c>
    </row>
    <row r="2298" spans="1:4" ht="25.5" x14ac:dyDescent="0.25">
      <c r="A2298" s="77">
        <v>95939</v>
      </c>
      <c r="B2298" s="70" t="s">
        <v>2236</v>
      </c>
      <c r="C2298" s="71" t="s">
        <v>309</v>
      </c>
      <c r="D2298" s="72">
        <v>165.87</v>
      </c>
    </row>
    <row r="2299" spans="1:4" ht="25.5" x14ac:dyDescent="0.25">
      <c r="A2299" s="73">
        <v>95940</v>
      </c>
      <c r="B2299" s="74" t="s">
        <v>2237</v>
      </c>
      <c r="C2299" s="75" t="s">
        <v>309</v>
      </c>
      <c r="D2299" s="76">
        <v>133.49</v>
      </c>
    </row>
    <row r="2300" spans="1:4" ht="25.5" x14ac:dyDescent="0.25">
      <c r="A2300" s="77">
        <v>95941</v>
      </c>
      <c r="B2300" s="70" t="s">
        <v>2238</v>
      </c>
      <c r="C2300" s="71" t="s">
        <v>309</v>
      </c>
      <c r="D2300" s="72">
        <v>115.72</v>
      </c>
    </row>
    <row r="2301" spans="1:4" ht="25.5" x14ac:dyDescent="0.25">
      <c r="A2301" s="73">
        <v>95942</v>
      </c>
      <c r="B2301" s="74" t="s">
        <v>2239</v>
      </c>
      <c r="C2301" s="75" t="s">
        <v>309</v>
      </c>
      <c r="D2301" s="76">
        <v>104.59</v>
      </c>
    </row>
    <row r="2302" spans="1:4" ht="25.5" x14ac:dyDescent="0.25">
      <c r="A2302" s="77">
        <v>96252</v>
      </c>
      <c r="B2302" s="70" t="s">
        <v>2240</v>
      </c>
      <c r="C2302" s="71" t="s">
        <v>309</v>
      </c>
      <c r="D2302" s="72">
        <v>183</v>
      </c>
    </row>
    <row r="2303" spans="1:4" ht="25.5" x14ac:dyDescent="0.25">
      <c r="A2303" s="73">
        <v>96257</v>
      </c>
      <c r="B2303" s="74" t="s">
        <v>2241</v>
      </c>
      <c r="C2303" s="75" t="s">
        <v>309</v>
      </c>
      <c r="D2303" s="76">
        <v>143.61000000000001</v>
      </c>
    </row>
    <row r="2304" spans="1:4" ht="25.5" x14ac:dyDescent="0.25">
      <c r="A2304" s="77">
        <v>96258</v>
      </c>
      <c r="B2304" s="70" t="s">
        <v>2242</v>
      </c>
      <c r="C2304" s="71" t="s">
        <v>309</v>
      </c>
      <c r="D2304" s="72">
        <v>135.71</v>
      </c>
    </row>
    <row r="2305" spans="1:4" ht="25.5" x14ac:dyDescent="0.25">
      <c r="A2305" s="73">
        <v>96259</v>
      </c>
      <c r="B2305" s="74" t="s">
        <v>2243</v>
      </c>
      <c r="C2305" s="75" t="s">
        <v>309</v>
      </c>
      <c r="D2305" s="76">
        <v>160.21</v>
      </c>
    </row>
    <row r="2306" spans="1:4" ht="25.5" x14ac:dyDescent="0.25">
      <c r="A2306" s="77">
        <v>96529</v>
      </c>
      <c r="B2306" s="70" t="s">
        <v>2244</v>
      </c>
      <c r="C2306" s="71" t="s">
        <v>309</v>
      </c>
      <c r="D2306" s="72">
        <v>219.96</v>
      </c>
    </row>
    <row r="2307" spans="1:4" ht="25.5" x14ac:dyDescent="0.25">
      <c r="A2307" s="73">
        <v>96530</v>
      </c>
      <c r="B2307" s="74" t="s">
        <v>2245</v>
      </c>
      <c r="C2307" s="75" t="s">
        <v>309</v>
      </c>
      <c r="D2307" s="76">
        <v>112.83</v>
      </c>
    </row>
    <row r="2308" spans="1:4" ht="25.5" x14ac:dyDescent="0.25">
      <c r="A2308" s="77">
        <v>96531</v>
      </c>
      <c r="B2308" s="70" t="s">
        <v>2246</v>
      </c>
      <c r="C2308" s="71" t="s">
        <v>309</v>
      </c>
      <c r="D2308" s="72">
        <v>80.75</v>
      </c>
    </row>
    <row r="2309" spans="1:4" ht="25.5" x14ac:dyDescent="0.25">
      <c r="A2309" s="73">
        <v>96532</v>
      </c>
      <c r="B2309" s="74" t="s">
        <v>2247</v>
      </c>
      <c r="C2309" s="75" t="s">
        <v>309</v>
      </c>
      <c r="D2309" s="76">
        <v>140.47999999999999</v>
      </c>
    </row>
    <row r="2310" spans="1:4" ht="25.5" x14ac:dyDescent="0.25">
      <c r="A2310" s="77">
        <v>96533</v>
      </c>
      <c r="B2310" s="70" t="s">
        <v>2248</v>
      </c>
      <c r="C2310" s="71" t="s">
        <v>309</v>
      </c>
      <c r="D2310" s="72">
        <v>70.739999999999995</v>
      </c>
    </row>
    <row r="2311" spans="1:4" ht="25.5" x14ac:dyDescent="0.25">
      <c r="A2311" s="73">
        <v>96534</v>
      </c>
      <c r="B2311" s="74" t="s">
        <v>2249</v>
      </c>
      <c r="C2311" s="75" t="s">
        <v>309</v>
      </c>
      <c r="D2311" s="76">
        <v>57.23</v>
      </c>
    </row>
    <row r="2312" spans="1:4" ht="25.5" x14ac:dyDescent="0.25">
      <c r="A2312" s="77">
        <v>96535</v>
      </c>
      <c r="B2312" s="70" t="s">
        <v>2250</v>
      </c>
      <c r="C2312" s="71" t="s">
        <v>309</v>
      </c>
      <c r="D2312" s="72">
        <v>99.1</v>
      </c>
    </row>
    <row r="2313" spans="1:4" ht="25.5" x14ac:dyDescent="0.25">
      <c r="A2313" s="73">
        <v>96536</v>
      </c>
      <c r="B2313" s="74" t="s">
        <v>2251</v>
      </c>
      <c r="C2313" s="75" t="s">
        <v>309</v>
      </c>
      <c r="D2313" s="76">
        <v>48.84</v>
      </c>
    </row>
    <row r="2314" spans="1:4" ht="25.5" x14ac:dyDescent="0.25">
      <c r="A2314" s="77">
        <v>96537</v>
      </c>
      <c r="B2314" s="70" t="s">
        <v>2252</v>
      </c>
      <c r="C2314" s="71" t="s">
        <v>309</v>
      </c>
      <c r="D2314" s="72">
        <v>130.75</v>
      </c>
    </row>
    <row r="2315" spans="1:4" ht="25.5" x14ac:dyDescent="0.25">
      <c r="A2315" s="73">
        <v>96538</v>
      </c>
      <c r="B2315" s="74" t="s">
        <v>2253</v>
      </c>
      <c r="C2315" s="75" t="s">
        <v>309</v>
      </c>
      <c r="D2315" s="76">
        <v>194.9</v>
      </c>
    </row>
    <row r="2316" spans="1:4" ht="25.5" x14ac:dyDescent="0.25">
      <c r="A2316" s="77">
        <v>96539</v>
      </c>
      <c r="B2316" s="70" t="s">
        <v>2254</v>
      </c>
      <c r="C2316" s="71" t="s">
        <v>309</v>
      </c>
      <c r="D2316" s="72">
        <v>88.28</v>
      </c>
    </row>
    <row r="2317" spans="1:4" ht="25.5" x14ac:dyDescent="0.25">
      <c r="A2317" s="73">
        <v>96540</v>
      </c>
      <c r="B2317" s="74" t="s">
        <v>2255</v>
      </c>
      <c r="C2317" s="75" t="s">
        <v>309</v>
      </c>
      <c r="D2317" s="76">
        <v>90.59</v>
      </c>
    </row>
    <row r="2318" spans="1:4" ht="25.5" x14ac:dyDescent="0.25">
      <c r="A2318" s="77">
        <v>96541</v>
      </c>
      <c r="B2318" s="70" t="s">
        <v>2256</v>
      </c>
      <c r="C2318" s="71" t="s">
        <v>309</v>
      </c>
      <c r="D2318" s="72">
        <v>135.5</v>
      </c>
    </row>
    <row r="2319" spans="1:4" ht="25.5" x14ac:dyDescent="0.25">
      <c r="A2319" s="73">
        <v>96542</v>
      </c>
      <c r="B2319" s="74" t="s">
        <v>2257</v>
      </c>
      <c r="C2319" s="75" t="s">
        <v>309</v>
      </c>
      <c r="D2319" s="76">
        <v>64.91</v>
      </c>
    </row>
    <row r="2320" spans="1:4" x14ac:dyDescent="0.25">
      <c r="A2320" s="77">
        <v>96543</v>
      </c>
      <c r="B2320" s="70" t="s">
        <v>2258</v>
      </c>
      <c r="C2320" s="71" t="s">
        <v>290</v>
      </c>
      <c r="D2320" s="72">
        <v>12.27</v>
      </c>
    </row>
    <row r="2321" spans="1:4" ht="25.5" x14ac:dyDescent="0.25">
      <c r="A2321" s="73">
        <v>97747</v>
      </c>
      <c r="B2321" s="74" t="s">
        <v>2259</v>
      </c>
      <c r="C2321" s="75" t="s">
        <v>309</v>
      </c>
      <c r="D2321" s="76">
        <v>149.88</v>
      </c>
    </row>
    <row r="2322" spans="1:4" x14ac:dyDescent="0.25">
      <c r="A2322" s="77">
        <v>42</v>
      </c>
      <c r="B2322" s="70" t="s">
        <v>2260</v>
      </c>
      <c r="C2322" s="71"/>
      <c r="D2322" s="72"/>
    </row>
    <row r="2323" spans="1:4" x14ac:dyDescent="0.25">
      <c r="A2323" s="73">
        <v>89996</v>
      </c>
      <c r="B2323" s="74" t="s">
        <v>2261</v>
      </c>
      <c r="C2323" s="75" t="s">
        <v>290</v>
      </c>
      <c r="D2323" s="76">
        <v>7.41</v>
      </c>
    </row>
    <row r="2324" spans="1:4" x14ac:dyDescent="0.25">
      <c r="A2324" s="77">
        <v>89997</v>
      </c>
      <c r="B2324" s="70" t="s">
        <v>2262</v>
      </c>
      <c r="C2324" s="71" t="s">
        <v>290</v>
      </c>
      <c r="D2324" s="72">
        <v>6.02</v>
      </c>
    </row>
    <row r="2325" spans="1:4" x14ac:dyDescent="0.25">
      <c r="A2325" s="73">
        <v>89998</v>
      </c>
      <c r="B2325" s="74" t="s">
        <v>2263</v>
      </c>
      <c r="C2325" s="75" t="s">
        <v>290</v>
      </c>
      <c r="D2325" s="76">
        <v>7.03</v>
      </c>
    </row>
    <row r="2326" spans="1:4" x14ac:dyDescent="0.25">
      <c r="A2326" s="77">
        <v>89999</v>
      </c>
      <c r="B2326" s="70" t="s">
        <v>2264</v>
      </c>
      <c r="C2326" s="71" t="s">
        <v>290</v>
      </c>
      <c r="D2326" s="72">
        <v>10.29</v>
      </c>
    </row>
    <row r="2327" spans="1:4" x14ac:dyDescent="0.25">
      <c r="A2327" s="73">
        <v>90000</v>
      </c>
      <c r="B2327" s="74" t="s">
        <v>2265</v>
      </c>
      <c r="C2327" s="75" t="s">
        <v>290</v>
      </c>
      <c r="D2327" s="76">
        <v>8.39</v>
      </c>
    </row>
    <row r="2328" spans="1:4" ht="25.5" x14ac:dyDescent="0.25">
      <c r="A2328" s="77">
        <v>91593</v>
      </c>
      <c r="B2328" s="70" t="s">
        <v>2266</v>
      </c>
      <c r="C2328" s="71" t="s">
        <v>290</v>
      </c>
      <c r="D2328" s="72">
        <v>8</v>
      </c>
    </row>
    <row r="2329" spans="1:4" ht="25.5" x14ac:dyDescent="0.25">
      <c r="A2329" s="73">
        <v>91594</v>
      </c>
      <c r="B2329" s="74" t="s">
        <v>2267</v>
      </c>
      <c r="C2329" s="75" t="s">
        <v>290</v>
      </c>
      <c r="D2329" s="76">
        <v>8.2899999999999991</v>
      </c>
    </row>
    <row r="2330" spans="1:4" ht="25.5" x14ac:dyDescent="0.25">
      <c r="A2330" s="77">
        <v>91595</v>
      </c>
      <c r="B2330" s="70" t="s">
        <v>2268</v>
      </c>
      <c r="C2330" s="71" t="s">
        <v>290</v>
      </c>
      <c r="D2330" s="72">
        <v>8.74</v>
      </c>
    </row>
    <row r="2331" spans="1:4" ht="25.5" x14ac:dyDescent="0.25">
      <c r="A2331" s="73">
        <v>91596</v>
      </c>
      <c r="B2331" s="74" t="s">
        <v>2269</v>
      </c>
      <c r="C2331" s="75" t="s">
        <v>290</v>
      </c>
      <c r="D2331" s="76">
        <v>8.2100000000000009</v>
      </c>
    </row>
    <row r="2332" spans="1:4" ht="25.5" x14ac:dyDescent="0.25">
      <c r="A2332" s="77">
        <v>91597</v>
      </c>
      <c r="B2332" s="70" t="s">
        <v>2270</v>
      </c>
      <c r="C2332" s="71" t="s">
        <v>290</v>
      </c>
      <c r="D2332" s="72">
        <v>5.83</v>
      </c>
    </row>
    <row r="2333" spans="1:4" ht="25.5" x14ac:dyDescent="0.25">
      <c r="A2333" s="73">
        <v>91598</v>
      </c>
      <c r="B2333" s="74" t="s">
        <v>2271</v>
      </c>
      <c r="C2333" s="75" t="s">
        <v>290</v>
      </c>
      <c r="D2333" s="76">
        <v>8.0500000000000007</v>
      </c>
    </row>
    <row r="2334" spans="1:4" ht="25.5" x14ac:dyDescent="0.25">
      <c r="A2334" s="77">
        <v>91599</v>
      </c>
      <c r="B2334" s="70" t="s">
        <v>2272</v>
      </c>
      <c r="C2334" s="71" t="s">
        <v>290</v>
      </c>
      <c r="D2334" s="72">
        <v>6.09</v>
      </c>
    </row>
    <row r="2335" spans="1:4" x14ac:dyDescent="0.25">
      <c r="A2335" s="73">
        <v>91600</v>
      </c>
      <c r="B2335" s="74" t="s">
        <v>2273</v>
      </c>
      <c r="C2335" s="75" t="s">
        <v>290</v>
      </c>
      <c r="D2335" s="76">
        <v>9.9499999999999993</v>
      </c>
    </row>
    <row r="2336" spans="1:4" ht="25.5" x14ac:dyDescent="0.25">
      <c r="A2336" s="77">
        <v>91601</v>
      </c>
      <c r="B2336" s="70" t="s">
        <v>2274</v>
      </c>
      <c r="C2336" s="71" t="s">
        <v>290</v>
      </c>
      <c r="D2336" s="72">
        <v>8.5</v>
      </c>
    </row>
    <row r="2337" spans="1:4" ht="25.5" x14ac:dyDescent="0.25">
      <c r="A2337" s="73">
        <v>91602</v>
      </c>
      <c r="B2337" s="74" t="s">
        <v>2275</v>
      </c>
      <c r="C2337" s="75" t="s">
        <v>290</v>
      </c>
      <c r="D2337" s="76">
        <v>7.84</v>
      </c>
    </row>
    <row r="2338" spans="1:4" ht="25.5" x14ac:dyDescent="0.25">
      <c r="A2338" s="77">
        <v>91603</v>
      </c>
      <c r="B2338" s="70" t="s">
        <v>2276</v>
      </c>
      <c r="C2338" s="71" t="s">
        <v>290</v>
      </c>
      <c r="D2338" s="72">
        <v>7.41</v>
      </c>
    </row>
    <row r="2339" spans="1:4" ht="25.5" x14ac:dyDescent="0.25">
      <c r="A2339" s="73">
        <v>92759</v>
      </c>
      <c r="B2339" s="74" t="s">
        <v>2277</v>
      </c>
      <c r="C2339" s="75" t="s">
        <v>290</v>
      </c>
      <c r="D2339" s="76">
        <v>10.29</v>
      </c>
    </row>
    <row r="2340" spans="1:4" ht="25.5" x14ac:dyDescent="0.25">
      <c r="A2340" s="77">
        <v>92760</v>
      </c>
      <c r="B2340" s="70" t="s">
        <v>2278</v>
      </c>
      <c r="C2340" s="71" t="s">
        <v>290</v>
      </c>
      <c r="D2340" s="72">
        <v>9.6</v>
      </c>
    </row>
    <row r="2341" spans="1:4" ht="25.5" x14ac:dyDescent="0.25">
      <c r="A2341" s="73">
        <v>92761</v>
      </c>
      <c r="B2341" s="74" t="s">
        <v>2279</v>
      </c>
      <c r="C2341" s="75" t="s">
        <v>290</v>
      </c>
      <c r="D2341" s="76">
        <v>8.9499999999999993</v>
      </c>
    </row>
    <row r="2342" spans="1:4" ht="25.5" x14ac:dyDescent="0.25">
      <c r="A2342" s="77">
        <v>92762</v>
      </c>
      <c r="B2342" s="70" t="s">
        <v>2280</v>
      </c>
      <c r="C2342" s="71" t="s">
        <v>290</v>
      </c>
      <c r="D2342" s="72">
        <v>7.99</v>
      </c>
    </row>
    <row r="2343" spans="1:4" ht="25.5" x14ac:dyDescent="0.25">
      <c r="A2343" s="73">
        <v>92763</v>
      </c>
      <c r="B2343" s="74" t="s">
        <v>2281</v>
      </c>
      <c r="C2343" s="75" t="s">
        <v>290</v>
      </c>
      <c r="D2343" s="76">
        <v>6.72</v>
      </c>
    </row>
    <row r="2344" spans="1:4" ht="25.5" x14ac:dyDescent="0.25">
      <c r="A2344" s="77">
        <v>92764</v>
      </c>
      <c r="B2344" s="70" t="s">
        <v>2282</v>
      </c>
      <c r="C2344" s="71" t="s">
        <v>290</v>
      </c>
      <c r="D2344" s="72">
        <v>6.37</v>
      </c>
    </row>
    <row r="2345" spans="1:4" ht="25.5" x14ac:dyDescent="0.25">
      <c r="A2345" s="73">
        <v>92765</v>
      </c>
      <c r="B2345" s="74" t="s">
        <v>2283</v>
      </c>
      <c r="C2345" s="75" t="s">
        <v>290</v>
      </c>
      <c r="D2345" s="76">
        <v>7.15</v>
      </c>
    </row>
    <row r="2346" spans="1:4" ht="25.5" x14ac:dyDescent="0.25">
      <c r="A2346" s="77">
        <v>92766</v>
      </c>
      <c r="B2346" s="70" t="s">
        <v>2284</v>
      </c>
      <c r="C2346" s="71" t="s">
        <v>290</v>
      </c>
      <c r="D2346" s="72">
        <v>6.99</v>
      </c>
    </row>
    <row r="2347" spans="1:4" ht="25.5" x14ac:dyDescent="0.25">
      <c r="A2347" s="73">
        <v>92767</v>
      </c>
      <c r="B2347" s="74" t="s">
        <v>2285</v>
      </c>
      <c r="C2347" s="75" t="s">
        <v>290</v>
      </c>
      <c r="D2347" s="76">
        <v>10.42</v>
      </c>
    </row>
    <row r="2348" spans="1:4" ht="25.5" x14ac:dyDescent="0.25">
      <c r="A2348" s="77">
        <v>92768</v>
      </c>
      <c r="B2348" s="70" t="s">
        <v>2286</v>
      </c>
      <c r="C2348" s="71" t="s">
        <v>290</v>
      </c>
      <c r="D2348" s="72">
        <v>9.23</v>
      </c>
    </row>
    <row r="2349" spans="1:4" ht="25.5" x14ac:dyDescent="0.25">
      <c r="A2349" s="73">
        <v>92769</v>
      </c>
      <c r="B2349" s="74" t="s">
        <v>2287</v>
      </c>
      <c r="C2349" s="75" t="s">
        <v>290</v>
      </c>
      <c r="D2349" s="76">
        <v>8.81</v>
      </c>
    </row>
    <row r="2350" spans="1:4" ht="25.5" x14ac:dyDescent="0.25">
      <c r="A2350" s="77">
        <v>92770</v>
      </c>
      <c r="B2350" s="70" t="s">
        <v>2288</v>
      </c>
      <c r="C2350" s="71" t="s">
        <v>290</v>
      </c>
      <c r="D2350" s="72">
        <v>8.36</v>
      </c>
    </row>
    <row r="2351" spans="1:4" ht="25.5" x14ac:dyDescent="0.25">
      <c r="A2351" s="73">
        <v>92771</v>
      </c>
      <c r="B2351" s="74" t="s">
        <v>2289</v>
      </c>
      <c r="C2351" s="75" t="s">
        <v>290</v>
      </c>
      <c r="D2351" s="76">
        <v>7.52</v>
      </c>
    </row>
    <row r="2352" spans="1:4" ht="25.5" x14ac:dyDescent="0.25">
      <c r="A2352" s="77">
        <v>92772</v>
      </c>
      <c r="B2352" s="70" t="s">
        <v>2290</v>
      </c>
      <c r="C2352" s="71" t="s">
        <v>290</v>
      </c>
      <c r="D2352" s="72">
        <v>6.36</v>
      </c>
    </row>
    <row r="2353" spans="1:4" ht="25.5" x14ac:dyDescent="0.25">
      <c r="A2353" s="73">
        <v>92773</v>
      </c>
      <c r="B2353" s="74" t="s">
        <v>2291</v>
      </c>
      <c r="C2353" s="75" t="s">
        <v>290</v>
      </c>
      <c r="D2353" s="76">
        <v>6.12</v>
      </c>
    </row>
    <row r="2354" spans="1:4" ht="25.5" x14ac:dyDescent="0.25">
      <c r="A2354" s="77">
        <v>92774</v>
      </c>
      <c r="B2354" s="70" t="s">
        <v>2292</v>
      </c>
      <c r="C2354" s="71" t="s">
        <v>290</v>
      </c>
      <c r="D2354" s="72">
        <v>6.98</v>
      </c>
    </row>
    <row r="2355" spans="1:4" ht="25.5" x14ac:dyDescent="0.25">
      <c r="A2355" s="73">
        <v>92775</v>
      </c>
      <c r="B2355" s="74" t="s">
        <v>2293</v>
      </c>
      <c r="C2355" s="75" t="s">
        <v>290</v>
      </c>
      <c r="D2355" s="76">
        <v>12.34</v>
      </c>
    </row>
    <row r="2356" spans="1:4" ht="25.5" x14ac:dyDescent="0.25">
      <c r="A2356" s="77">
        <v>92776</v>
      </c>
      <c r="B2356" s="70" t="s">
        <v>2294</v>
      </c>
      <c r="C2356" s="71" t="s">
        <v>290</v>
      </c>
      <c r="D2356" s="72">
        <v>11.17</v>
      </c>
    </row>
    <row r="2357" spans="1:4" ht="25.5" x14ac:dyDescent="0.25">
      <c r="A2357" s="73">
        <v>92777</v>
      </c>
      <c r="B2357" s="74" t="s">
        <v>2295</v>
      </c>
      <c r="C2357" s="75" t="s">
        <v>290</v>
      </c>
      <c r="D2357" s="76">
        <v>10.130000000000001</v>
      </c>
    </row>
    <row r="2358" spans="1:4" ht="25.5" x14ac:dyDescent="0.25">
      <c r="A2358" s="77">
        <v>92778</v>
      </c>
      <c r="B2358" s="70" t="s">
        <v>2296</v>
      </c>
      <c r="C2358" s="71" t="s">
        <v>290</v>
      </c>
      <c r="D2358" s="72">
        <v>8.8699999999999992</v>
      </c>
    </row>
    <row r="2359" spans="1:4" ht="25.5" x14ac:dyDescent="0.25">
      <c r="A2359" s="73">
        <v>92779</v>
      </c>
      <c r="B2359" s="74" t="s">
        <v>2297</v>
      </c>
      <c r="C2359" s="75" t="s">
        <v>290</v>
      </c>
      <c r="D2359" s="76">
        <v>7.36</v>
      </c>
    </row>
    <row r="2360" spans="1:4" ht="25.5" x14ac:dyDescent="0.25">
      <c r="A2360" s="77">
        <v>92780</v>
      </c>
      <c r="B2360" s="70" t="s">
        <v>2298</v>
      </c>
      <c r="C2360" s="71" t="s">
        <v>290</v>
      </c>
      <c r="D2360" s="72">
        <v>6.81</v>
      </c>
    </row>
    <row r="2361" spans="1:4" ht="25.5" x14ac:dyDescent="0.25">
      <c r="A2361" s="73">
        <v>92781</v>
      </c>
      <c r="B2361" s="74" t="s">
        <v>2299</v>
      </c>
      <c r="C2361" s="75" t="s">
        <v>290</v>
      </c>
      <c r="D2361" s="76">
        <v>7.44</v>
      </c>
    </row>
    <row r="2362" spans="1:4" ht="25.5" x14ac:dyDescent="0.25">
      <c r="A2362" s="77">
        <v>92782</v>
      </c>
      <c r="B2362" s="70" t="s">
        <v>2300</v>
      </c>
      <c r="C2362" s="71" t="s">
        <v>290</v>
      </c>
      <c r="D2362" s="72">
        <v>7.16</v>
      </c>
    </row>
    <row r="2363" spans="1:4" ht="25.5" x14ac:dyDescent="0.25">
      <c r="A2363" s="73">
        <v>92783</v>
      </c>
      <c r="B2363" s="74" t="s">
        <v>2301</v>
      </c>
      <c r="C2363" s="75" t="s">
        <v>290</v>
      </c>
      <c r="D2363" s="76">
        <v>12.17</v>
      </c>
    </row>
    <row r="2364" spans="1:4" ht="25.5" x14ac:dyDescent="0.25">
      <c r="A2364" s="77">
        <v>92784</v>
      </c>
      <c r="B2364" s="70" t="s">
        <v>2302</v>
      </c>
      <c r="C2364" s="71" t="s">
        <v>290</v>
      </c>
      <c r="D2364" s="72">
        <v>10.65</v>
      </c>
    </row>
    <row r="2365" spans="1:4" ht="25.5" x14ac:dyDescent="0.25">
      <c r="A2365" s="73">
        <v>92785</v>
      </c>
      <c r="B2365" s="74" t="s">
        <v>2303</v>
      </c>
      <c r="C2365" s="75" t="s">
        <v>290</v>
      </c>
      <c r="D2365" s="76">
        <v>9.8800000000000008</v>
      </c>
    </row>
    <row r="2366" spans="1:4" ht="25.5" x14ac:dyDescent="0.25">
      <c r="A2366" s="77">
        <v>92786</v>
      </c>
      <c r="B2366" s="70" t="s">
        <v>2304</v>
      </c>
      <c r="C2366" s="71" t="s">
        <v>290</v>
      </c>
      <c r="D2366" s="72">
        <v>9.15</v>
      </c>
    </row>
    <row r="2367" spans="1:4" ht="25.5" x14ac:dyDescent="0.25">
      <c r="A2367" s="73">
        <v>92787</v>
      </c>
      <c r="B2367" s="74" t="s">
        <v>2305</v>
      </c>
      <c r="C2367" s="75" t="s">
        <v>290</v>
      </c>
      <c r="D2367" s="76">
        <v>8.1</v>
      </c>
    </row>
    <row r="2368" spans="1:4" ht="25.5" x14ac:dyDescent="0.25">
      <c r="A2368" s="77">
        <v>92788</v>
      </c>
      <c r="B2368" s="70" t="s">
        <v>2306</v>
      </c>
      <c r="C2368" s="71" t="s">
        <v>290</v>
      </c>
      <c r="D2368" s="72">
        <v>6.77</v>
      </c>
    </row>
    <row r="2369" spans="1:4" ht="25.5" x14ac:dyDescent="0.25">
      <c r="A2369" s="73">
        <v>92789</v>
      </c>
      <c r="B2369" s="74" t="s">
        <v>2307</v>
      </c>
      <c r="C2369" s="75" t="s">
        <v>290</v>
      </c>
      <c r="D2369" s="76">
        <v>6.38</v>
      </c>
    </row>
    <row r="2370" spans="1:4" ht="25.5" x14ac:dyDescent="0.25">
      <c r="A2370" s="77">
        <v>92790</v>
      </c>
      <c r="B2370" s="70" t="s">
        <v>2308</v>
      </c>
      <c r="C2370" s="71" t="s">
        <v>290</v>
      </c>
      <c r="D2370" s="72">
        <v>7.13</v>
      </c>
    </row>
    <row r="2371" spans="1:4" ht="25.5" x14ac:dyDescent="0.25">
      <c r="A2371" s="73">
        <v>92791</v>
      </c>
      <c r="B2371" s="74" t="s">
        <v>2309</v>
      </c>
      <c r="C2371" s="75" t="s">
        <v>290</v>
      </c>
      <c r="D2371" s="76">
        <v>7.25</v>
      </c>
    </row>
    <row r="2372" spans="1:4" ht="25.5" x14ac:dyDescent="0.25">
      <c r="A2372" s="77">
        <v>92792</v>
      </c>
      <c r="B2372" s="70" t="s">
        <v>2310</v>
      </c>
      <c r="C2372" s="71" t="s">
        <v>290</v>
      </c>
      <c r="D2372" s="72">
        <v>7.2</v>
      </c>
    </row>
    <row r="2373" spans="1:4" ht="25.5" x14ac:dyDescent="0.25">
      <c r="A2373" s="73">
        <v>92793</v>
      </c>
      <c r="B2373" s="74" t="s">
        <v>2311</v>
      </c>
      <c r="C2373" s="75" t="s">
        <v>290</v>
      </c>
      <c r="D2373" s="76">
        <v>7.08</v>
      </c>
    </row>
    <row r="2374" spans="1:4" ht="25.5" x14ac:dyDescent="0.25">
      <c r="A2374" s="77">
        <v>92794</v>
      </c>
      <c r="B2374" s="70" t="s">
        <v>2312</v>
      </c>
      <c r="C2374" s="71" t="s">
        <v>290</v>
      </c>
      <c r="D2374" s="72">
        <v>6.5</v>
      </c>
    </row>
    <row r="2375" spans="1:4" ht="25.5" x14ac:dyDescent="0.25">
      <c r="A2375" s="73">
        <v>92795</v>
      </c>
      <c r="B2375" s="74" t="s">
        <v>2313</v>
      </c>
      <c r="C2375" s="75" t="s">
        <v>290</v>
      </c>
      <c r="D2375" s="76">
        <v>5.55</v>
      </c>
    </row>
    <row r="2376" spans="1:4" ht="25.5" x14ac:dyDescent="0.25">
      <c r="A2376" s="77">
        <v>92796</v>
      </c>
      <c r="B2376" s="70" t="s">
        <v>2314</v>
      </c>
      <c r="C2376" s="71" t="s">
        <v>290</v>
      </c>
      <c r="D2376" s="72">
        <v>5.48</v>
      </c>
    </row>
    <row r="2377" spans="1:4" ht="25.5" x14ac:dyDescent="0.25">
      <c r="A2377" s="73">
        <v>92797</v>
      </c>
      <c r="B2377" s="74" t="s">
        <v>2315</v>
      </c>
      <c r="C2377" s="75" t="s">
        <v>290</v>
      </c>
      <c r="D2377" s="76">
        <v>6.45</v>
      </c>
    </row>
    <row r="2378" spans="1:4" ht="25.5" x14ac:dyDescent="0.25">
      <c r="A2378" s="77">
        <v>92798</v>
      </c>
      <c r="B2378" s="70" t="s">
        <v>2316</v>
      </c>
      <c r="C2378" s="71" t="s">
        <v>290</v>
      </c>
      <c r="D2378" s="72">
        <v>6.44</v>
      </c>
    </row>
    <row r="2379" spans="1:4" x14ac:dyDescent="0.25">
      <c r="A2379" s="73">
        <v>92799</v>
      </c>
      <c r="B2379" s="74" t="s">
        <v>2317</v>
      </c>
      <c r="C2379" s="75" t="s">
        <v>290</v>
      </c>
      <c r="D2379" s="76">
        <v>7.58</v>
      </c>
    </row>
    <row r="2380" spans="1:4" x14ac:dyDescent="0.25">
      <c r="A2380" s="77">
        <v>92800</v>
      </c>
      <c r="B2380" s="70" t="s">
        <v>2318</v>
      </c>
      <c r="C2380" s="71" t="s">
        <v>290</v>
      </c>
      <c r="D2380" s="72">
        <v>6.87</v>
      </c>
    </row>
    <row r="2381" spans="1:4" x14ac:dyDescent="0.25">
      <c r="A2381" s="73">
        <v>92801</v>
      </c>
      <c r="B2381" s="74" t="s">
        <v>2319</v>
      </c>
      <c r="C2381" s="75" t="s">
        <v>290</v>
      </c>
      <c r="D2381" s="76">
        <v>6.98</v>
      </c>
    </row>
    <row r="2382" spans="1:4" x14ac:dyDescent="0.25">
      <c r="A2382" s="77">
        <v>92802</v>
      </c>
      <c r="B2382" s="70" t="s">
        <v>2320</v>
      </c>
      <c r="C2382" s="71" t="s">
        <v>290</v>
      </c>
      <c r="D2382" s="72">
        <v>6.96</v>
      </c>
    </row>
    <row r="2383" spans="1:4" x14ac:dyDescent="0.25">
      <c r="A2383" s="73">
        <v>92803</v>
      </c>
      <c r="B2383" s="74" t="s">
        <v>2321</v>
      </c>
      <c r="C2383" s="75" t="s">
        <v>290</v>
      </c>
      <c r="D2383" s="76">
        <v>6.43</v>
      </c>
    </row>
    <row r="2384" spans="1:4" x14ac:dyDescent="0.25">
      <c r="A2384" s="77">
        <v>92804</v>
      </c>
      <c r="B2384" s="70" t="s">
        <v>2322</v>
      </c>
      <c r="C2384" s="71" t="s">
        <v>290</v>
      </c>
      <c r="D2384" s="72">
        <v>5.5</v>
      </c>
    </row>
    <row r="2385" spans="1:4" x14ac:dyDescent="0.25">
      <c r="A2385" s="73">
        <v>92805</v>
      </c>
      <c r="B2385" s="74" t="s">
        <v>2323</v>
      </c>
      <c r="C2385" s="75" t="s">
        <v>290</v>
      </c>
      <c r="D2385" s="76">
        <v>5.46</v>
      </c>
    </row>
    <row r="2386" spans="1:4" x14ac:dyDescent="0.25">
      <c r="A2386" s="77">
        <v>92806</v>
      </c>
      <c r="B2386" s="70" t="s">
        <v>2324</v>
      </c>
      <c r="C2386" s="71" t="s">
        <v>290</v>
      </c>
      <c r="D2386" s="72">
        <v>6.44</v>
      </c>
    </row>
    <row r="2387" spans="1:4" x14ac:dyDescent="0.25">
      <c r="A2387" s="73">
        <v>92875</v>
      </c>
      <c r="B2387" s="74" t="s">
        <v>2325</v>
      </c>
      <c r="C2387" s="75" t="s">
        <v>290</v>
      </c>
      <c r="D2387" s="76">
        <v>6.63</v>
      </c>
    </row>
    <row r="2388" spans="1:4" x14ac:dyDescent="0.25">
      <c r="A2388" s="77">
        <v>92876</v>
      </c>
      <c r="B2388" s="70" t="s">
        <v>2326</v>
      </c>
      <c r="C2388" s="71" t="s">
        <v>290</v>
      </c>
      <c r="D2388" s="72">
        <v>6.45</v>
      </c>
    </row>
    <row r="2389" spans="1:4" x14ac:dyDescent="0.25">
      <c r="A2389" s="73">
        <v>92877</v>
      </c>
      <c r="B2389" s="74" t="s">
        <v>2327</v>
      </c>
      <c r="C2389" s="75" t="s">
        <v>290</v>
      </c>
      <c r="D2389" s="76">
        <v>6.96</v>
      </c>
    </row>
    <row r="2390" spans="1:4" x14ac:dyDescent="0.25">
      <c r="A2390" s="77">
        <v>92878</v>
      </c>
      <c r="B2390" s="70" t="s">
        <v>2328</v>
      </c>
      <c r="C2390" s="71" t="s">
        <v>290</v>
      </c>
      <c r="D2390" s="72">
        <v>6.85</v>
      </c>
    </row>
    <row r="2391" spans="1:4" x14ac:dyDescent="0.25">
      <c r="A2391" s="73">
        <v>92879</v>
      </c>
      <c r="B2391" s="74" t="s">
        <v>2329</v>
      </c>
      <c r="C2391" s="75" t="s">
        <v>290</v>
      </c>
      <c r="D2391" s="76">
        <v>6.78</v>
      </c>
    </row>
    <row r="2392" spans="1:4" x14ac:dyDescent="0.25">
      <c r="A2392" s="77">
        <v>92880</v>
      </c>
      <c r="B2392" s="70" t="s">
        <v>2330</v>
      </c>
      <c r="C2392" s="71" t="s">
        <v>290</v>
      </c>
      <c r="D2392" s="72">
        <v>6.93</v>
      </c>
    </row>
    <row r="2393" spans="1:4" x14ac:dyDescent="0.25">
      <c r="A2393" s="73">
        <v>92881</v>
      </c>
      <c r="B2393" s="74" t="s">
        <v>2331</v>
      </c>
      <c r="C2393" s="75" t="s">
        <v>290</v>
      </c>
      <c r="D2393" s="76">
        <v>6.92</v>
      </c>
    </row>
    <row r="2394" spans="1:4" x14ac:dyDescent="0.25">
      <c r="A2394" s="77">
        <v>92882</v>
      </c>
      <c r="B2394" s="70" t="s">
        <v>2332</v>
      </c>
      <c r="C2394" s="71" t="s">
        <v>290</v>
      </c>
      <c r="D2394" s="72">
        <v>9.0299999999999994</v>
      </c>
    </row>
    <row r="2395" spans="1:4" x14ac:dyDescent="0.25">
      <c r="A2395" s="73">
        <v>92883</v>
      </c>
      <c r="B2395" s="74" t="s">
        <v>2333</v>
      </c>
      <c r="C2395" s="75" t="s">
        <v>290</v>
      </c>
      <c r="D2395" s="76">
        <v>8.32</v>
      </c>
    </row>
    <row r="2396" spans="1:4" x14ac:dyDescent="0.25">
      <c r="A2396" s="77">
        <v>92884</v>
      </c>
      <c r="B2396" s="70" t="s">
        <v>2334</v>
      </c>
      <c r="C2396" s="71" t="s">
        <v>290</v>
      </c>
      <c r="D2396" s="72">
        <v>8.4499999999999993</v>
      </c>
    </row>
    <row r="2397" spans="1:4" x14ac:dyDescent="0.25">
      <c r="A2397" s="73">
        <v>92885</v>
      </c>
      <c r="B2397" s="74" t="s">
        <v>2335</v>
      </c>
      <c r="C2397" s="75" t="s">
        <v>290</v>
      </c>
      <c r="D2397" s="76">
        <v>8.02</v>
      </c>
    </row>
    <row r="2398" spans="1:4" x14ac:dyDescent="0.25">
      <c r="A2398" s="77">
        <v>92886</v>
      </c>
      <c r="B2398" s="70" t="s">
        <v>2336</v>
      </c>
      <c r="C2398" s="71" t="s">
        <v>290</v>
      </c>
      <c r="D2398" s="72">
        <v>7.67</v>
      </c>
    </row>
    <row r="2399" spans="1:4" x14ac:dyDescent="0.25">
      <c r="A2399" s="73">
        <v>92887</v>
      </c>
      <c r="B2399" s="74" t="s">
        <v>2337</v>
      </c>
      <c r="C2399" s="75" t="s">
        <v>290</v>
      </c>
      <c r="D2399" s="76">
        <v>7.63</v>
      </c>
    </row>
    <row r="2400" spans="1:4" x14ac:dyDescent="0.25">
      <c r="A2400" s="77">
        <v>92888</v>
      </c>
      <c r="B2400" s="70" t="s">
        <v>2338</v>
      </c>
      <c r="C2400" s="71" t="s">
        <v>290</v>
      </c>
      <c r="D2400" s="72">
        <v>7.47</v>
      </c>
    </row>
    <row r="2401" spans="1:4" ht="25.5" x14ac:dyDescent="0.25">
      <c r="A2401" s="73">
        <v>92915</v>
      </c>
      <c r="B2401" s="74" t="s">
        <v>2339</v>
      </c>
      <c r="C2401" s="75" t="s">
        <v>290</v>
      </c>
      <c r="D2401" s="76">
        <v>11.31</v>
      </c>
    </row>
    <row r="2402" spans="1:4" ht="25.5" x14ac:dyDescent="0.25">
      <c r="A2402" s="77">
        <v>92916</v>
      </c>
      <c r="B2402" s="70" t="s">
        <v>2340</v>
      </c>
      <c r="C2402" s="71" t="s">
        <v>290</v>
      </c>
      <c r="D2402" s="72">
        <v>10.39</v>
      </c>
    </row>
    <row r="2403" spans="1:4" ht="25.5" x14ac:dyDescent="0.25">
      <c r="A2403" s="73">
        <v>92917</v>
      </c>
      <c r="B2403" s="74" t="s">
        <v>2341</v>
      </c>
      <c r="C2403" s="75" t="s">
        <v>290</v>
      </c>
      <c r="D2403" s="76">
        <v>9.5399999999999991</v>
      </c>
    </row>
    <row r="2404" spans="1:4" ht="25.5" x14ac:dyDescent="0.25">
      <c r="A2404" s="77">
        <v>92919</v>
      </c>
      <c r="B2404" s="70" t="s">
        <v>2342</v>
      </c>
      <c r="C2404" s="71" t="s">
        <v>290</v>
      </c>
      <c r="D2404" s="72">
        <v>8.43</v>
      </c>
    </row>
    <row r="2405" spans="1:4" ht="25.5" x14ac:dyDescent="0.25">
      <c r="A2405" s="73">
        <v>92921</v>
      </c>
      <c r="B2405" s="74" t="s">
        <v>2343</v>
      </c>
      <c r="C2405" s="75" t="s">
        <v>290</v>
      </c>
      <c r="D2405" s="76">
        <v>7.04</v>
      </c>
    </row>
    <row r="2406" spans="1:4" ht="25.5" x14ac:dyDescent="0.25">
      <c r="A2406" s="77">
        <v>92922</v>
      </c>
      <c r="B2406" s="70" t="s">
        <v>2344</v>
      </c>
      <c r="C2406" s="71" t="s">
        <v>290</v>
      </c>
      <c r="D2406" s="72">
        <v>6.59</v>
      </c>
    </row>
    <row r="2407" spans="1:4" ht="25.5" x14ac:dyDescent="0.25">
      <c r="A2407" s="73">
        <v>92923</v>
      </c>
      <c r="B2407" s="74" t="s">
        <v>2345</v>
      </c>
      <c r="C2407" s="75" t="s">
        <v>290</v>
      </c>
      <c r="D2407" s="76">
        <v>7.3</v>
      </c>
    </row>
    <row r="2408" spans="1:4" ht="25.5" x14ac:dyDescent="0.25">
      <c r="A2408" s="77">
        <v>92924</v>
      </c>
      <c r="B2408" s="70" t="s">
        <v>2346</v>
      </c>
      <c r="C2408" s="71" t="s">
        <v>290</v>
      </c>
      <c r="D2408" s="72">
        <v>7.07</v>
      </c>
    </row>
    <row r="2409" spans="1:4" ht="25.5" x14ac:dyDescent="0.25">
      <c r="A2409" s="73">
        <v>95445</v>
      </c>
      <c r="B2409" s="74" t="s">
        <v>2347</v>
      </c>
      <c r="C2409" s="75" t="s">
        <v>290</v>
      </c>
      <c r="D2409" s="76">
        <v>5.85</v>
      </c>
    </row>
    <row r="2410" spans="1:4" ht="25.5" x14ac:dyDescent="0.25">
      <c r="A2410" s="77">
        <v>95446</v>
      </c>
      <c r="B2410" s="70" t="s">
        <v>2348</v>
      </c>
      <c r="C2410" s="71" t="s">
        <v>290</v>
      </c>
      <c r="D2410" s="72">
        <v>6.32</v>
      </c>
    </row>
    <row r="2411" spans="1:4" ht="25.5" x14ac:dyDescent="0.25">
      <c r="A2411" s="73">
        <v>95448</v>
      </c>
      <c r="B2411" s="74" t="s">
        <v>11484</v>
      </c>
      <c r="C2411" s="75" t="s">
        <v>290</v>
      </c>
      <c r="D2411" s="76">
        <v>7.07</v>
      </c>
    </row>
    <row r="2412" spans="1:4" ht="25.5" x14ac:dyDescent="0.25">
      <c r="A2412" s="77">
        <v>95576</v>
      </c>
      <c r="B2412" s="70" t="s">
        <v>2349</v>
      </c>
      <c r="C2412" s="71" t="s">
        <v>290</v>
      </c>
      <c r="D2412" s="72">
        <v>9.07</v>
      </c>
    </row>
    <row r="2413" spans="1:4" ht="25.5" x14ac:dyDescent="0.25">
      <c r="A2413" s="73">
        <v>95577</v>
      </c>
      <c r="B2413" s="74" t="s">
        <v>2350</v>
      </c>
      <c r="C2413" s="75" t="s">
        <v>290</v>
      </c>
      <c r="D2413" s="76">
        <v>8.16</v>
      </c>
    </row>
    <row r="2414" spans="1:4" ht="25.5" x14ac:dyDescent="0.25">
      <c r="A2414" s="77">
        <v>95578</v>
      </c>
      <c r="B2414" s="70" t="s">
        <v>2351</v>
      </c>
      <c r="C2414" s="71" t="s">
        <v>290</v>
      </c>
      <c r="D2414" s="72">
        <v>6.94</v>
      </c>
    </row>
    <row r="2415" spans="1:4" ht="25.5" x14ac:dyDescent="0.25">
      <c r="A2415" s="73">
        <v>95579</v>
      </c>
      <c r="B2415" s="74" t="s">
        <v>2352</v>
      </c>
      <c r="C2415" s="75" t="s">
        <v>290</v>
      </c>
      <c r="D2415" s="76">
        <v>6.62</v>
      </c>
    </row>
    <row r="2416" spans="1:4" ht="25.5" x14ac:dyDescent="0.25">
      <c r="A2416" s="77">
        <v>95580</v>
      </c>
      <c r="B2416" s="70" t="s">
        <v>2353</v>
      </c>
      <c r="C2416" s="71" t="s">
        <v>290</v>
      </c>
      <c r="D2416" s="72">
        <v>7.43</v>
      </c>
    </row>
    <row r="2417" spans="1:4" ht="25.5" x14ac:dyDescent="0.25">
      <c r="A2417" s="73">
        <v>95581</v>
      </c>
      <c r="B2417" s="74" t="s">
        <v>2354</v>
      </c>
      <c r="C2417" s="75" t="s">
        <v>290</v>
      </c>
      <c r="D2417" s="76">
        <v>7.28</v>
      </c>
    </row>
    <row r="2418" spans="1:4" ht="25.5" x14ac:dyDescent="0.25">
      <c r="A2418" s="77">
        <v>95582</v>
      </c>
      <c r="B2418" s="70" t="s">
        <v>11485</v>
      </c>
      <c r="C2418" s="71" t="s">
        <v>290</v>
      </c>
      <c r="D2418" s="72">
        <v>7.8</v>
      </c>
    </row>
    <row r="2419" spans="1:4" ht="25.5" x14ac:dyDescent="0.25">
      <c r="A2419" s="73">
        <v>95583</v>
      </c>
      <c r="B2419" s="74" t="s">
        <v>2355</v>
      </c>
      <c r="C2419" s="75" t="s">
        <v>290</v>
      </c>
      <c r="D2419" s="76">
        <v>11.64</v>
      </c>
    </row>
    <row r="2420" spans="1:4" ht="25.5" x14ac:dyDescent="0.25">
      <c r="A2420" s="77">
        <v>95584</v>
      </c>
      <c r="B2420" s="70" t="s">
        <v>2356</v>
      </c>
      <c r="C2420" s="71" t="s">
        <v>290</v>
      </c>
      <c r="D2420" s="72">
        <v>10.029999999999999</v>
      </c>
    </row>
    <row r="2421" spans="1:4" ht="25.5" x14ac:dyDescent="0.25">
      <c r="A2421" s="73">
        <v>95585</v>
      </c>
      <c r="B2421" s="74" t="s">
        <v>2357</v>
      </c>
      <c r="C2421" s="75" t="s">
        <v>290</v>
      </c>
      <c r="D2421" s="76">
        <v>9.43</v>
      </c>
    </row>
    <row r="2422" spans="1:4" ht="25.5" x14ac:dyDescent="0.25">
      <c r="A2422" s="77">
        <v>95586</v>
      </c>
      <c r="B2422" s="70" t="s">
        <v>2358</v>
      </c>
      <c r="C2422" s="71" t="s">
        <v>290</v>
      </c>
      <c r="D2422" s="72">
        <v>8.43</v>
      </c>
    </row>
    <row r="2423" spans="1:4" ht="25.5" x14ac:dyDescent="0.25">
      <c r="A2423" s="73">
        <v>95587</v>
      </c>
      <c r="B2423" s="74" t="s">
        <v>2359</v>
      </c>
      <c r="C2423" s="75" t="s">
        <v>290</v>
      </c>
      <c r="D2423" s="76">
        <v>7.17</v>
      </c>
    </row>
    <row r="2424" spans="1:4" ht="25.5" x14ac:dyDescent="0.25">
      <c r="A2424" s="77">
        <v>95588</v>
      </c>
      <c r="B2424" s="70" t="s">
        <v>2360</v>
      </c>
      <c r="C2424" s="71" t="s">
        <v>290</v>
      </c>
      <c r="D2424" s="72">
        <v>6.8</v>
      </c>
    </row>
    <row r="2425" spans="1:4" ht="25.5" x14ac:dyDescent="0.25">
      <c r="A2425" s="73">
        <v>95589</v>
      </c>
      <c r="B2425" s="74" t="s">
        <v>2361</v>
      </c>
      <c r="C2425" s="75" t="s">
        <v>290</v>
      </c>
      <c r="D2425" s="76">
        <v>7.57</v>
      </c>
    </row>
    <row r="2426" spans="1:4" ht="25.5" x14ac:dyDescent="0.25">
      <c r="A2426" s="77">
        <v>95590</v>
      </c>
      <c r="B2426" s="70" t="s">
        <v>2362</v>
      </c>
      <c r="C2426" s="71" t="s">
        <v>290</v>
      </c>
      <c r="D2426" s="72">
        <v>7.4</v>
      </c>
    </row>
    <row r="2427" spans="1:4" ht="25.5" x14ac:dyDescent="0.25">
      <c r="A2427" s="73">
        <v>95591</v>
      </c>
      <c r="B2427" s="74" t="s">
        <v>11486</v>
      </c>
      <c r="C2427" s="75" t="s">
        <v>290</v>
      </c>
      <c r="D2427" s="76">
        <v>7.88</v>
      </c>
    </row>
    <row r="2428" spans="1:4" ht="25.5" x14ac:dyDescent="0.25">
      <c r="A2428" s="77">
        <v>95592</v>
      </c>
      <c r="B2428" s="70" t="s">
        <v>2363</v>
      </c>
      <c r="C2428" s="71" t="s">
        <v>290</v>
      </c>
      <c r="D2428" s="72">
        <v>14.14</v>
      </c>
    </row>
    <row r="2429" spans="1:4" ht="25.5" x14ac:dyDescent="0.25">
      <c r="A2429" s="73">
        <v>95593</v>
      </c>
      <c r="B2429" s="74" t="s">
        <v>2364</v>
      </c>
      <c r="C2429" s="75" t="s">
        <v>290</v>
      </c>
      <c r="D2429" s="76">
        <v>11.57</v>
      </c>
    </row>
    <row r="2430" spans="1:4" ht="25.5" x14ac:dyDescent="0.25">
      <c r="A2430" s="77">
        <v>95943</v>
      </c>
      <c r="B2430" s="70" t="s">
        <v>2365</v>
      </c>
      <c r="C2430" s="71" t="s">
        <v>290</v>
      </c>
      <c r="D2430" s="72">
        <v>14.81</v>
      </c>
    </row>
    <row r="2431" spans="1:4" ht="25.5" x14ac:dyDescent="0.25">
      <c r="A2431" s="73">
        <v>95944</v>
      </c>
      <c r="B2431" s="74" t="s">
        <v>2366</v>
      </c>
      <c r="C2431" s="75" t="s">
        <v>290</v>
      </c>
      <c r="D2431" s="76">
        <v>13.49</v>
      </c>
    </row>
    <row r="2432" spans="1:4" ht="25.5" x14ac:dyDescent="0.25">
      <c r="A2432" s="77">
        <v>95945</v>
      </c>
      <c r="B2432" s="70" t="s">
        <v>2367</v>
      </c>
      <c r="C2432" s="71" t="s">
        <v>290</v>
      </c>
      <c r="D2432" s="72">
        <v>10.94</v>
      </c>
    </row>
    <row r="2433" spans="1:4" ht="25.5" x14ac:dyDescent="0.25">
      <c r="A2433" s="73">
        <v>95946</v>
      </c>
      <c r="B2433" s="74" t="s">
        <v>2368</v>
      </c>
      <c r="C2433" s="75" t="s">
        <v>290</v>
      </c>
      <c r="D2433" s="76">
        <v>8.74</v>
      </c>
    </row>
    <row r="2434" spans="1:4" ht="25.5" x14ac:dyDescent="0.25">
      <c r="A2434" s="77">
        <v>95947</v>
      </c>
      <c r="B2434" s="70" t="s">
        <v>2369</v>
      </c>
      <c r="C2434" s="71" t="s">
        <v>290</v>
      </c>
      <c r="D2434" s="72">
        <v>6.73</v>
      </c>
    </row>
    <row r="2435" spans="1:4" ht="25.5" x14ac:dyDescent="0.25">
      <c r="A2435" s="73">
        <v>95948</v>
      </c>
      <c r="B2435" s="74" t="s">
        <v>2370</v>
      </c>
      <c r="C2435" s="75" t="s">
        <v>290</v>
      </c>
      <c r="D2435" s="76">
        <v>5.95</v>
      </c>
    </row>
    <row r="2436" spans="1:4" ht="25.5" x14ac:dyDescent="0.25">
      <c r="A2436" s="77">
        <v>96544</v>
      </c>
      <c r="B2436" s="70" t="s">
        <v>2371</v>
      </c>
      <c r="C2436" s="71" t="s">
        <v>290</v>
      </c>
      <c r="D2436" s="72">
        <v>11.13</v>
      </c>
    </row>
    <row r="2437" spans="1:4" x14ac:dyDescent="0.25">
      <c r="A2437" s="73">
        <v>96545</v>
      </c>
      <c r="B2437" s="74" t="s">
        <v>2372</v>
      </c>
      <c r="C2437" s="75" t="s">
        <v>290</v>
      </c>
      <c r="D2437" s="76">
        <v>10.14</v>
      </c>
    </row>
    <row r="2438" spans="1:4" ht="25.5" x14ac:dyDescent="0.25">
      <c r="A2438" s="77">
        <v>96546</v>
      </c>
      <c r="B2438" s="70" t="s">
        <v>2373</v>
      </c>
      <c r="C2438" s="71" t="s">
        <v>290</v>
      </c>
      <c r="D2438" s="72">
        <v>8.93</v>
      </c>
    </row>
    <row r="2439" spans="1:4" ht="25.5" x14ac:dyDescent="0.25">
      <c r="A2439" s="73">
        <v>96547</v>
      </c>
      <c r="B2439" s="74" t="s">
        <v>2374</v>
      </c>
      <c r="C2439" s="75" t="s">
        <v>290</v>
      </c>
      <c r="D2439" s="76">
        <v>7.46</v>
      </c>
    </row>
    <row r="2440" spans="1:4" ht="25.5" x14ac:dyDescent="0.25">
      <c r="A2440" s="77">
        <v>96548</v>
      </c>
      <c r="B2440" s="70" t="s">
        <v>2375</v>
      </c>
      <c r="C2440" s="71" t="s">
        <v>290</v>
      </c>
      <c r="D2440" s="72">
        <v>6.97</v>
      </c>
    </row>
    <row r="2441" spans="1:4" ht="25.5" x14ac:dyDescent="0.25">
      <c r="A2441" s="73">
        <v>96549</v>
      </c>
      <c r="B2441" s="74" t="s">
        <v>2376</v>
      </c>
      <c r="C2441" s="75" t="s">
        <v>290</v>
      </c>
      <c r="D2441" s="76">
        <v>7.63</v>
      </c>
    </row>
    <row r="2442" spans="1:4" ht="25.5" x14ac:dyDescent="0.25">
      <c r="A2442" s="77">
        <v>96550</v>
      </c>
      <c r="B2442" s="70" t="s">
        <v>2377</v>
      </c>
      <c r="C2442" s="71" t="s">
        <v>290</v>
      </c>
      <c r="D2442" s="72">
        <v>7.38</v>
      </c>
    </row>
    <row r="2443" spans="1:4" x14ac:dyDescent="0.25">
      <c r="A2443" s="73">
        <v>10</v>
      </c>
      <c r="B2443" s="74" t="s">
        <v>2378</v>
      </c>
      <c r="C2443" s="75"/>
      <c r="D2443" s="76"/>
    </row>
    <row r="2444" spans="1:4" ht="25.5" x14ac:dyDescent="0.25">
      <c r="A2444" s="77">
        <v>66</v>
      </c>
      <c r="B2444" s="70" t="s">
        <v>2379</v>
      </c>
      <c r="C2444" s="71" t="s">
        <v>290</v>
      </c>
      <c r="D2444" s="72">
        <v>8.1300000000000008</v>
      </c>
    </row>
    <row r="2445" spans="1:4" x14ac:dyDescent="0.25">
      <c r="A2445" s="73">
        <v>10</v>
      </c>
      <c r="B2445" s="74" t="s">
        <v>2380</v>
      </c>
      <c r="C2445" s="75"/>
      <c r="D2445" s="76"/>
    </row>
    <row r="2446" spans="1:4" ht="25.5" x14ac:dyDescent="0.25">
      <c r="A2446" s="77">
        <v>67</v>
      </c>
      <c r="B2446" s="70" t="s">
        <v>2381</v>
      </c>
      <c r="C2446" s="71" t="s">
        <v>290</v>
      </c>
      <c r="D2446" s="72">
        <v>8.26</v>
      </c>
    </row>
    <row r="2447" spans="1:4" x14ac:dyDescent="0.25">
      <c r="A2447" s="73">
        <v>10</v>
      </c>
      <c r="B2447" s="74" t="s">
        <v>2380</v>
      </c>
      <c r="C2447" s="75"/>
      <c r="D2447" s="76"/>
    </row>
    <row r="2448" spans="1:4" ht="25.5" x14ac:dyDescent="0.25">
      <c r="A2448" s="77">
        <v>68</v>
      </c>
      <c r="B2448" s="70" t="s">
        <v>2382</v>
      </c>
      <c r="C2448" s="71" t="s">
        <v>290</v>
      </c>
      <c r="D2448" s="72">
        <v>6.34</v>
      </c>
    </row>
    <row r="2449" spans="1:4" x14ac:dyDescent="0.25">
      <c r="A2449" s="73">
        <v>43</v>
      </c>
      <c r="B2449" s="74" t="s">
        <v>2383</v>
      </c>
      <c r="C2449" s="75"/>
      <c r="D2449" s="76"/>
    </row>
    <row r="2450" spans="1:4" x14ac:dyDescent="0.25">
      <c r="A2450" s="77">
        <v>89993</v>
      </c>
      <c r="B2450" s="70" t="s">
        <v>2384</v>
      </c>
      <c r="C2450" s="71" t="s">
        <v>1430</v>
      </c>
      <c r="D2450" s="72">
        <v>618.57000000000005</v>
      </c>
    </row>
    <row r="2451" spans="1:4" x14ac:dyDescent="0.25">
      <c r="A2451" s="73">
        <v>89994</v>
      </c>
      <c r="B2451" s="74" t="s">
        <v>2385</v>
      </c>
      <c r="C2451" s="75" t="s">
        <v>1430</v>
      </c>
      <c r="D2451" s="76">
        <v>522.83000000000004</v>
      </c>
    </row>
    <row r="2452" spans="1:4" x14ac:dyDescent="0.25">
      <c r="A2452" s="77">
        <v>89995</v>
      </c>
      <c r="B2452" s="70" t="s">
        <v>2386</v>
      </c>
      <c r="C2452" s="71" t="s">
        <v>1430</v>
      </c>
      <c r="D2452" s="72">
        <v>594.09</v>
      </c>
    </row>
    <row r="2453" spans="1:4" ht="25.5" x14ac:dyDescent="0.25">
      <c r="A2453" s="73">
        <v>90278</v>
      </c>
      <c r="B2453" s="74" t="s">
        <v>2387</v>
      </c>
      <c r="C2453" s="75" t="s">
        <v>1430</v>
      </c>
      <c r="D2453" s="76">
        <v>303.32</v>
      </c>
    </row>
    <row r="2454" spans="1:4" ht="25.5" x14ac:dyDescent="0.25">
      <c r="A2454" s="77">
        <v>90279</v>
      </c>
      <c r="B2454" s="70" t="s">
        <v>2388</v>
      </c>
      <c r="C2454" s="71" t="s">
        <v>1430</v>
      </c>
      <c r="D2454" s="72">
        <v>322.82</v>
      </c>
    </row>
    <row r="2455" spans="1:4" ht="25.5" x14ac:dyDescent="0.25">
      <c r="A2455" s="73">
        <v>90280</v>
      </c>
      <c r="B2455" s="74" t="s">
        <v>2389</v>
      </c>
      <c r="C2455" s="75" t="s">
        <v>1430</v>
      </c>
      <c r="D2455" s="76">
        <v>359.12</v>
      </c>
    </row>
    <row r="2456" spans="1:4" ht="25.5" x14ac:dyDescent="0.25">
      <c r="A2456" s="77">
        <v>90281</v>
      </c>
      <c r="B2456" s="70" t="s">
        <v>2390</v>
      </c>
      <c r="C2456" s="71" t="s">
        <v>1430</v>
      </c>
      <c r="D2456" s="72">
        <v>410.31</v>
      </c>
    </row>
    <row r="2457" spans="1:4" ht="25.5" x14ac:dyDescent="0.25">
      <c r="A2457" s="73">
        <v>90282</v>
      </c>
      <c r="B2457" s="74" t="s">
        <v>2391</v>
      </c>
      <c r="C2457" s="75" t="s">
        <v>1430</v>
      </c>
      <c r="D2457" s="76">
        <v>307.24</v>
      </c>
    </row>
    <row r="2458" spans="1:4" ht="25.5" x14ac:dyDescent="0.25">
      <c r="A2458" s="77">
        <v>90283</v>
      </c>
      <c r="B2458" s="70" t="s">
        <v>2392</v>
      </c>
      <c r="C2458" s="71" t="s">
        <v>1430</v>
      </c>
      <c r="D2458" s="72">
        <v>327.98</v>
      </c>
    </row>
    <row r="2459" spans="1:4" ht="25.5" x14ac:dyDescent="0.25">
      <c r="A2459" s="73">
        <v>90284</v>
      </c>
      <c r="B2459" s="74" t="s">
        <v>2393</v>
      </c>
      <c r="C2459" s="75" t="s">
        <v>1430</v>
      </c>
      <c r="D2459" s="76">
        <v>365.65</v>
      </c>
    </row>
    <row r="2460" spans="1:4" ht="25.5" x14ac:dyDescent="0.25">
      <c r="A2460" s="77">
        <v>90285</v>
      </c>
      <c r="B2460" s="70" t="s">
        <v>2394</v>
      </c>
      <c r="C2460" s="71" t="s">
        <v>1430</v>
      </c>
      <c r="D2460" s="72">
        <v>419.67</v>
      </c>
    </row>
    <row r="2461" spans="1:4" ht="38.25" x14ac:dyDescent="0.25">
      <c r="A2461" s="73">
        <v>90853</v>
      </c>
      <c r="B2461" s="74" t="s">
        <v>2395</v>
      </c>
      <c r="C2461" s="75" t="s">
        <v>1430</v>
      </c>
      <c r="D2461" s="76">
        <v>379</v>
      </c>
    </row>
    <row r="2462" spans="1:4" ht="38.25" x14ac:dyDescent="0.25">
      <c r="A2462" s="77">
        <v>90854</v>
      </c>
      <c r="B2462" s="70" t="s">
        <v>2396</v>
      </c>
      <c r="C2462" s="71" t="s">
        <v>1430</v>
      </c>
      <c r="D2462" s="72">
        <v>367.37</v>
      </c>
    </row>
    <row r="2463" spans="1:4" ht="38.25" x14ac:dyDescent="0.25">
      <c r="A2463" s="73">
        <v>90855</v>
      </c>
      <c r="B2463" s="74" t="s">
        <v>2397</v>
      </c>
      <c r="C2463" s="75" t="s">
        <v>1430</v>
      </c>
      <c r="D2463" s="76">
        <v>402.5</v>
      </c>
    </row>
    <row r="2464" spans="1:4" ht="38.25" x14ac:dyDescent="0.25">
      <c r="A2464" s="77">
        <v>90856</v>
      </c>
      <c r="B2464" s="70" t="s">
        <v>2398</v>
      </c>
      <c r="C2464" s="71" t="s">
        <v>1430</v>
      </c>
      <c r="D2464" s="72">
        <v>382.28</v>
      </c>
    </row>
    <row r="2465" spans="1:4" ht="38.25" x14ac:dyDescent="0.25">
      <c r="A2465" s="73">
        <v>90857</v>
      </c>
      <c r="B2465" s="74" t="s">
        <v>2399</v>
      </c>
      <c r="C2465" s="75" t="s">
        <v>1430</v>
      </c>
      <c r="D2465" s="76">
        <v>369.54</v>
      </c>
    </row>
    <row r="2466" spans="1:4" ht="38.25" x14ac:dyDescent="0.25">
      <c r="A2466" s="77">
        <v>90858</v>
      </c>
      <c r="B2466" s="70" t="s">
        <v>2400</v>
      </c>
      <c r="C2466" s="71" t="s">
        <v>1430</v>
      </c>
      <c r="D2466" s="72">
        <v>417.55</v>
      </c>
    </row>
    <row r="2467" spans="1:4" ht="38.25" x14ac:dyDescent="0.25">
      <c r="A2467" s="73">
        <v>90859</v>
      </c>
      <c r="B2467" s="74" t="s">
        <v>2401</v>
      </c>
      <c r="C2467" s="75" t="s">
        <v>1430</v>
      </c>
      <c r="D2467" s="76">
        <v>379.97</v>
      </c>
    </row>
    <row r="2468" spans="1:4" ht="38.25" x14ac:dyDescent="0.25">
      <c r="A2468" s="77">
        <v>90860</v>
      </c>
      <c r="B2468" s="70" t="s">
        <v>2402</v>
      </c>
      <c r="C2468" s="71" t="s">
        <v>1430</v>
      </c>
      <c r="D2468" s="72">
        <v>384.5</v>
      </c>
    </row>
    <row r="2469" spans="1:4" ht="38.25" x14ac:dyDescent="0.25">
      <c r="A2469" s="73">
        <v>90861</v>
      </c>
      <c r="B2469" s="74" t="s">
        <v>2403</v>
      </c>
      <c r="C2469" s="75" t="s">
        <v>1430</v>
      </c>
      <c r="D2469" s="76">
        <v>373.07</v>
      </c>
    </row>
    <row r="2470" spans="1:4" ht="25.5" x14ac:dyDescent="0.25">
      <c r="A2470" s="77">
        <v>90862</v>
      </c>
      <c r="B2470" s="70" t="s">
        <v>2404</v>
      </c>
      <c r="C2470" s="71" t="s">
        <v>1430</v>
      </c>
      <c r="D2470" s="72">
        <v>357.06</v>
      </c>
    </row>
    <row r="2471" spans="1:4" ht="25.5" x14ac:dyDescent="0.25">
      <c r="A2471" s="73">
        <v>92718</v>
      </c>
      <c r="B2471" s="74" t="s">
        <v>2405</v>
      </c>
      <c r="C2471" s="75" t="s">
        <v>1430</v>
      </c>
      <c r="D2471" s="76">
        <v>452.67</v>
      </c>
    </row>
    <row r="2472" spans="1:4" ht="25.5" x14ac:dyDescent="0.25">
      <c r="A2472" s="77">
        <v>92719</v>
      </c>
      <c r="B2472" s="70" t="s">
        <v>2406</v>
      </c>
      <c r="C2472" s="71" t="s">
        <v>1430</v>
      </c>
      <c r="D2472" s="72">
        <v>332.94</v>
      </c>
    </row>
    <row r="2473" spans="1:4" ht="25.5" x14ac:dyDescent="0.25">
      <c r="A2473" s="73">
        <v>92720</v>
      </c>
      <c r="B2473" s="74" t="s">
        <v>2407</v>
      </c>
      <c r="C2473" s="75" t="s">
        <v>1430</v>
      </c>
      <c r="D2473" s="76">
        <v>354.45</v>
      </c>
    </row>
    <row r="2474" spans="1:4" ht="25.5" x14ac:dyDescent="0.25">
      <c r="A2474" s="77">
        <v>92721</v>
      </c>
      <c r="B2474" s="70" t="s">
        <v>2408</v>
      </c>
      <c r="C2474" s="71" t="s">
        <v>1430</v>
      </c>
      <c r="D2474" s="72">
        <v>325.61</v>
      </c>
    </row>
    <row r="2475" spans="1:4" ht="25.5" x14ac:dyDescent="0.25">
      <c r="A2475" s="73">
        <v>92722</v>
      </c>
      <c r="B2475" s="74" t="s">
        <v>2409</v>
      </c>
      <c r="C2475" s="75" t="s">
        <v>1430</v>
      </c>
      <c r="D2475" s="76">
        <v>351.42</v>
      </c>
    </row>
    <row r="2476" spans="1:4" ht="38.25" x14ac:dyDescent="0.25">
      <c r="A2476" s="77">
        <v>92723</v>
      </c>
      <c r="B2476" s="70" t="s">
        <v>2410</v>
      </c>
      <c r="C2476" s="71" t="s">
        <v>1430</v>
      </c>
      <c r="D2476" s="72">
        <v>344.95</v>
      </c>
    </row>
    <row r="2477" spans="1:4" ht="38.25" x14ac:dyDescent="0.25">
      <c r="A2477" s="73">
        <v>92724</v>
      </c>
      <c r="B2477" s="74" t="s">
        <v>2411</v>
      </c>
      <c r="C2477" s="75" t="s">
        <v>1430</v>
      </c>
      <c r="D2477" s="76">
        <v>342.29</v>
      </c>
    </row>
    <row r="2478" spans="1:4" ht="38.25" x14ac:dyDescent="0.25">
      <c r="A2478" s="77">
        <v>92725</v>
      </c>
      <c r="B2478" s="70" t="s">
        <v>2412</v>
      </c>
      <c r="C2478" s="71" t="s">
        <v>1430</v>
      </c>
      <c r="D2478" s="72">
        <v>341.16</v>
      </c>
    </row>
    <row r="2479" spans="1:4" ht="38.25" x14ac:dyDescent="0.25">
      <c r="A2479" s="73">
        <v>92726</v>
      </c>
      <c r="B2479" s="74" t="s">
        <v>2413</v>
      </c>
      <c r="C2479" s="75" t="s">
        <v>1430</v>
      </c>
      <c r="D2479" s="76">
        <v>339.26</v>
      </c>
    </row>
    <row r="2480" spans="1:4" ht="38.25" x14ac:dyDescent="0.25">
      <c r="A2480" s="77">
        <v>92727</v>
      </c>
      <c r="B2480" s="70" t="s">
        <v>2414</v>
      </c>
      <c r="C2480" s="71" t="s">
        <v>1430</v>
      </c>
      <c r="D2480" s="72">
        <v>400.02</v>
      </c>
    </row>
    <row r="2481" spans="1:4" ht="38.25" x14ac:dyDescent="0.25">
      <c r="A2481" s="73">
        <v>92728</v>
      </c>
      <c r="B2481" s="74" t="s">
        <v>2415</v>
      </c>
      <c r="C2481" s="75" t="s">
        <v>1430</v>
      </c>
      <c r="D2481" s="76">
        <v>380.96</v>
      </c>
    </row>
    <row r="2482" spans="1:4" ht="38.25" x14ac:dyDescent="0.25">
      <c r="A2482" s="77">
        <v>92729</v>
      </c>
      <c r="B2482" s="70" t="s">
        <v>2416</v>
      </c>
      <c r="C2482" s="71" t="s">
        <v>1430</v>
      </c>
      <c r="D2482" s="72">
        <v>372.9</v>
      </c>
    </row>
    <row r="2483" spans="1:4" ht="38.25" x14ac:dyDescent="0.25">
      <c r="A2483" s="73">
        <v>92730</v>
      </c>
      <c r="B2483" s="74" t="s">
        <v>2417</v>
      </c>
      <c r="C2483" s="75" t="s">
        <v>1430</v>
      </c>
      <c r="D2483" s="76">
        <v>359.44</v>
      </c>
    </row>
    <row r="2484" spans="1:4" ht="38.25" x14ac:dyDescent="0.25">
      <c r="A2484" s="77">
        <v>92731</v>
      </c>
      <c r="B2484" s="70" t="s">
        <v>2418</v>
      </c>
      <c r="C2484" s="71" t="s">
        <v>1430</v>
      </c>
      <c r="D2484" s="72">
        <v>374.98</v>
      </c>
    </row>
    <row r="2485" spans="1:4" ht="38.25" x14ac:dyDescent="0.25">
      <c r="A2485" s="73">
        <v>92732</v>
      </c>
      <c r="B2485" s="74" t="s">
        <v>2419</v>
      </c>
      <c r="C2485" s="75" t="s">
        <v>1430</v>
      </c>
      <c r="D2485" s="76">
        <v>361.91</v>
      </c>
    </row>
    <row r="2486" spans="1:4" ht="38.25" x14ac:dyDescent="0.25">
      <c r="A2486" s="77">
        <v>92733</v>
      </c>
      <c r="B2486" s="70" t="s">
        <v>2420</v>
      </c>
      <c r="C2486" s="71" t="s">
        <v>1430</v>
      </c>
      <c r="D2486" s="72">
        <v>356.37</v>
      </c>
    </row>
    <row r="2487" spans="1:4" ht="38.25" x14ac:dyDescent="0.25">
      <c r="A2487" s="73">
        <v>92734</v>
      </c>
      <c r="B2487" s="74" t="s">
        <v>2421</v>
      </c>
      <c r="C2487" s="75" t="s">
        <v>1430</v>
      </c>
      <c r="D2487" s="76">
        <v>347.16</v>
      </c>
    </row>
    <row r="2488" spans="1:4" ht="38.25" x14ac:dyDescent="0.25">
      <c r="A2488" s="77">
        <v>92735</v>
      </c>
      <c r="B2488" s="70" t="s">
        <v>2422</v>
      </c>
      <c r="C2488" s="71" t="s">
        <v>1430</v>
      </c>
      <c r="D2488" s="72">
        <v>352.8</v>
      </c>
    </row>
    <row r="2489" spans="1:4" ht="38.25" x14ac:dyDescent="0.25">
      <c r="A2489" s="73">
        <v>92736</v>
      </c>
      <c r="B2489" s="74" t="s">
        <v>2423</v>
      </c>
      <c r="C2489" s="75" t="s">
        <v>1430</v>
      </c>
      <c r="D2489" s="76">
        <v>342.79</v>
      </c>
    </row>
    <row r="2490" spans="1:4" ht="38.25" x14ac:dyDescent="0.25">
      <c r="A2490" s="77">
        <v>92739</v>
      </c>
      <c r="B2490" s="70" t="s">
        <v>2424</v>
      </c>
      <c r="C2490" s="71" t="s">
        <v>1430</v>
      </c>
      <c r="D2490" s="72">
        <v>328.26</v>
      </c>
    </row>
    <row r="2491" spans="1:4" ht="38.25" x14ac:dyDescent="0.25">
      <c r="A2491" s="73">
        <v>92740</v>
      </c>
      <c r="B2491" s="74" t="s">
        <v>2425</v>
      </c>
      <c r="C2491" s="75" t="s">
        <v>1430</v>
      </c>
      <c r="D2491" s="76">
        <v>323.31</v>
      </c>
    </row>
    <row r="2492" spans="1:4" ht="38.25" x14ac:dyDescent="0.25">
      <c r="A2492" s="77">
        <v>92741</v>
      </c>
      <c r="B2492" s="70" t="s">
        <v>2426</v>
      </c>
      <c r="C2492" s="71" t="s">
        <v>1430</v>
      </c>
      <c r="D2492" s="72">
        <v>504.69</v>
      </c>
    </row>
    <row r="2493" spans="1:4" ht="38.25" x14ac:dyDescent="0.25">
      <c r="A2493" s="73">
        <v>92742</v>
      </c>
      <c r="B2493" s="74" t="s">
        <v>2427</v>
      </c>
      <c r="C2493" s="75" t="s">
        <v>1430</v>
      </c>
      <c r="D2493" s="76">
        <v>695.52</v>
      </c>
    </row>
    <row r="2494" spans="1:4" ht="25.5" x14ac:dyDescent="0.25">
      <c r="A2494" s="77">
        <v>92873</v>
      </c>
      <c r="B2494" s="70" t="s">
        <v>2428</v>
      </c>
      <c r="C2494" s="71" t="s">
        <v>1430</v>
      </c>
      <c r="D2494" s="72">
        <v>148.04</v>
      </c>
    </row>
    <row r="2495" spans="1:4" ht="25.5" x14ac:dyDescent="0.25">
      <c r="A2495" s="73">
        <v>92874</v>
      </c>
      <c r="B2495" s="74" t="s">
        <v>2429</v>
      </c>
      <c r="C2495" s="75" t="s">
        <v>1430</v>
      </c>
      <c r="D2495" s="76">
        <v>24.44</v>
      </c>
    </row>
    <row r="2496" spans="1:4" ht="25.5" x14ac:dyDescent="0.25">
      <c r="A2496" s="77">
        <v>94962</v>
      </c>
      <c r="B2496" s="70" t="s">
        <v>2430</v>
      </c>
      <c r="C2496" s="71" t="s">
        <v>1430</v>
      </c>
      <c r="D2496" s="72">
        <v>261.32</v>
      </c>
    </row>
    <row r="2497" spans="1:4" ht="25.5" x14ac:dyDescent="0.25">
      <c r="A2497" s="73">
        <v>94963</v>
      </c>
      <c r="B2497" s="74" t="s">
        <v>2431</v>
      </c>
      <c r="C2497" s="75" t="s">
        <v>1430</v>
      </c>
      <c r="D2497" s="76">
        <v>291.27</v>
      </c>
    </row>
    <row r="2498" spans="1:4" ht="25.5" x14ac:dyDescent="0.25">
      <c r="A2498" s="77">
        <v>94964</v>
      </c>
      <c r="B2498" s="70" t="s">
        <v>2432</v>
      </c>
      <c r="C2498" s="71" t="s">
        <v>1430</v>
      </c>
      <c r="D2498" s="72">
        <v>319.19</v>
      </c>
    </row>
    <row r="2499" spans="1:4" ht="25.5" x14ac:dyDescent="0.25">
      <c r="A2499" s="73">
        <v>94965</v>
      </c>
      <c r="B2499" s="74" t="s">
        <v>2433</v>
      </c>
      <c r="C2499" s="75" t="s">
        <v>1430</v>
      </c>
      <c r="D2499" s="76">
        <v>332.58</v>
      </c>
    </row>
    <row r="2500" spans="1:4" ht="25.5" x14ac:dyDescent="0.25">
      <c r="A2500" s="77">
        <v>94966</v>
      </c>
      <c r="B2500" s="70" t="s">
        <v>2434</v>
      </c>
      <c r="C2500" s="71" t="s">
        <v>1430</v>
      </c>
      <c r="D2500" s="72">
        <v>344.61</v>
      </c>
    </row>
    <row r="2501" spans="1:4" ht="25.5" x14ac:dyDescent="0.25">
      <c r="A2501" s="73">
        <v>94967</v>
      </c>
      <c r="B2501" s="74" t="s">
        <v>2435</v>
      </c>
      <c r="C2501" s="75" t="s">
        <v>1430</v>
      </c>
      <c r="D2501" s="76">
        <v>394.87</v>
      </c>
    </row>
    <row r="2502" spans="1:4" ht="25.5" x14ac:dyDescent="0.25">
      <c r="A2502" s="77">
        <v>94968</v>
      </c>
      <c r="B2502" s="70" t="s">
        <v>2436</v>
      </c>
      <c r="C2502" s="71" t="s">
        <v>1430</v>
      </c>
      <c r="D2502" s="72">
        <v>259.31</v>
      </c>
    </row>
    <row r="2503" spans="1:4" ht="25.5" x14ac:dyDescent="0.25">
      <c r="A2503" s="73">
        <v>94969</v>
      </c>
      <c r="B2503" s="74" t="s">
        <v>2437</v>
      </c>
      <c r="C2503" s="75" t="s">
        <v>1430</v>
      </c>
      <c r="D2503" s="76">
        <v>287.04000000000002</v>
      </c>
    </row>
    <row r="2504" spans="1:4" ht="25.5" x14ac:dyDescent="0.25">
      <c r="A2504" s="77">
        <v>94970</v>
      </c>
      <c r="B2504" s="70" t="s">
        <v>2438</v>
      </c>
      <c r="C2504" s="71" t="s">
        <v>1430</v>
      </c>
      <c r="D2504" s="72">
        <v>310.95</v>
      </c>
    </row>
    <row r="2505" spans="1:4" ht="25.5" x14ac:dyDescent="0.25">
      <c r="A2505" s="73">
        <v>94971</v>
      </c>
      <c r="B2505" s="74" t="s">
        <v>2439</v>
      </c>
      <c r="C2505" s="75" t="s">
        <v>1430</v>
      </c>
      <c r="D2505" s="76">
        <v>328.39</v>
      </c>
    </row>
    <row r="2506" spans="1:4" ht="25.5" x14ac:dyDescent="0.25">
      <c r="A2506" s="77">
        <v>94972</v>
      </c>
      <c r="B2506" s="70" t="s">
        <v>2440</v>
      </c>
      <c r="C2506" s="71" t="s">
        <v>1430</v>
      </c>
      <c r="D2506" s="72">
        <v>340.27</v>
      </c>
    </row>
    <row r="2507" spans="1:4" ht="25.5" x14ac:dyDescent="0.25">
      <c r="A2507" s="73">
        <v>94973</v>
      </c>
      <c r="B2507" s="74" t="s">
        <v>2441</v>
      </c>
      <c r="C2507" s="75" t="s">
        <v>1430</v>
      </c>
      <c r="D2507" s="76">
        <v>389.53</v>
      </c>
    </row>
    <row r="2508" spans="1:4" ht="25.5" x14ac:dyDescent="0.25">
      <c r="A2508" s="77">
        <v>94974</v>
      </c>
      <c r="B2508" s="70" t="s">
        <v>2442</v>
      </c>
      <c r="C2508" s="71" t="s">
        <v>1430</v>
      </c>
      <c r="D2508" s="72">
        <v>354.12</v>
      </c>
    </row>
    <row r="2509" spans="1:4" x14ac:dyDescent="0.25">
      <c r="A2509" s="73">
        <v>94975</v>
      </c>
      <c r="B2509" s="74" t="s">
        <v>2443</v>
      </c>
      <c r="C2509" s="75" t="s">
        <v>1430</v>
      </c>
      <c r="D2509" s="76">
        <v>382.22</v>
      </c>
    </row>
    <row r="2510" spans="1:4" ht="25.5" x14ac:dyDescent="0.25">
      <c r="A2510" s="77">
        <v>96555</v>
      </c>
      <c r="B2510" s="70" t="s">
        <v>2444</v>
      </c>
      <c r="C2510" s="71" t="s">
        <v>1430</v>
      </c>
      <c r="D2510" s="72">
        <v>470.83</v>
      </c>
    </row>
    <row r="2511" spans="1:4" ht="25.5" x14ac:dyDescent="0.25">
      <c r="A2511" s="73">
        <v>96556</v>
      </c>
      <c r="B2511" s="74" t="s">
        <v>2445</v>
      </c>
      <c r="C2511" s="75" t="s">
        <v>1430</v>
      </c>
      <c r="D2511" s="76">
        <v>529.36</v>
      </c>
    </row>
    <row r="2512" spans="1:4" ht="25.5" x14ac:dyDescent="0.25">
      <c r="A2512" s="77">
        <v>96557</v>
      </c>
      <c r="B2512" s="70" t="s">
        <v>2446</v>
      </c>
      <c r="C2512" s="71" t="s">
        <v>1430</v>
      </c>
      <c r="D2512" s="72">
        <v>369.25</v>
      </c>
    </row>
    <row r="2513" spans="1:4" ht="25.5" x14ac:dyDescent="0.25">
      <c r="A2513" s="73">
        <v>96558</v>
      </c>
      <c r="B2513" s="74" t="s">
        <v>2447</v>
      </c>
      <c r="C2513" s="75" t="s">
        <v>1430</v>
      </c>
      <c r="D2513" s="76">
        <v>374.5</v>
      </c>
    </row>
    <row r="2514" spans="1:4" ht="25.5" x14ac:dyDescent="0.25">
      <c r="A2514" s="77">
        <v>99235</v>
      </c>
      <c r="B2514" s="70" t="s">
        <v>2448</v>
      </c>
      <c r="C2514" s="71" t="s">
        <v>1430</v>
      </c>
      <c r="D2514" s="72">
        <v>360.9</v>
      </c>
    </row>
    <row r="2515" spans="1:4" ht="38.25" x14ac:dyDescent="0.25">
      <c r="A2515" s="73">
        <v>99431</v>
      </c>
      <c r="B2515" s="74" t="s">
        <v>2449</v>
      </c>
      <c r="C2515" s="75" t="s">
        <v>1430</v>
      </c>
      <c r="D2515" s="76">
        <v>377.47</v>
      </c>
    </row>
    <row r="2516" spans="1:4" ht="38.25" x14ac:dyDescent="0.25">
      <c r="A2516" s="77">
        <v>99432</v>
      </c>
      <c r="B2516" s="70" t="s">
        <v>2450</v>
      </c>
      <c r="C2516" s="71" t="s">
        <v>1430</v>
      </c>
      <c r="D2516" s="72">
        <v>356.42</v>
      </c>
    </row>
    <row r="2517" spans="1:4" ht="38.25" x14ac:dyDescent="0.25">
      <c r="A2517" s="73">
        <v>99433</v>
      </c>
      <c r="B2517" s="74" t="s">
        <v>2451</v>
      </c>
      <c r="C2517" s="75" t="s">
        <v>1430</v>
      </c>
      <c r="D2517" s="76">
        <v>400.92</v>
      </c>
    </row>
    <row r="2518" spans="1:4" ht="38.25" x14ac:dyDescent="0.25">
      <c r="A2518" s="77">
        <v>99434</v>
      </c>
      <c r="B2518" s="70" t="s">
        <v>2452</v>
      </c>
      <c r="C2518" s="71" t="s">
        <v>1430</v>
      </c>
      <c r="D2518" s="72">
        <v>380.75</v>
      </c>
    </row>
    <row r="2519" spans="1:4" ht="38.25" x14ac:dyDescent="0.25">
      <c r="A2519" s="73">
        <v>99435</v>
      </c>
      <c r="B2519" s="74" t="s">
        <v>2453</v>
      </c>
      <c r="C2519" s="75" t="s">
        <v>1430</v>
      </c>
      <c r="D2519" s="76">
        <v>368.05</v>
      </c>
    </row>
    <row r="2520" spans="1:4" ht="38.25" x14ac:dyDescent="0.25">
      <c r="A2520" s="77">
        <v>99436</v>
      </c>
      <c r="B2520" s="70" t="s">
        <v>2454</v>
      </c>
      <c r="C2520" s="71" t="s">
        <v>1430</v>
      </c>
      <c r="D2520" s="72">
        <v>415.97</v>
      </c>
    </row>
    <row r="2521" spans="1:4" ht="38.25" x14ac:dyDescent="0.25">
      <c r="A2521" s="73">
        <v>99437</v>
      </c>
      <c r="B2521" s="74" t="s">
        <v>2455</v>
      </c>
      <c r="C2521" s="75" t="s">
        <v>1430</v>
      </c>
      <c r="D2521" s="76">
        <v>384.02</v>
      </c>
    </row>
    <row r="2522" spans="1:4" ht="38.25" x14ac:dyDescent="0.25">
      <c r="A2522" s="77">
        <v>99438</v>
      </c>
      <c r="B2522" s="70" t="s">
        <v>2456</v>
      </c>
      <c r="C2522" s="71" t="s">
        <v>1430</v>
      </c>
      <c r="D2522" s="72">
        <v>388.55</v>
      </c>
    </row>
    <row r="2523" spans="1:4" ht="38.25" x14ac:dyDescent="0.25">
      <c r="A2523" s="73">
        <v>99439</v>
      </c>
      <c r="B2523" s="74" t="s">
        <v>2457</v>
      </c>
      <c r="C2523" s="75" t="s">
        <v>1430</v>
      </c>
      <c r="D2523" s="76">
        <v>371.57</v>
      </c>
    </row>
    <row r="2524" spans="1:4" x14ac:dyDescent="0.25">
      <c r="A2524" s="77">
        <v>44</v>
      </c>
      <c r="B2524" s="70" t="s">
        <v>2458</v>
      </c>
      <c r="C2524" s="71"/>
      <c r="D2524" s="72"/>
    </row>
    <row r="2525" spans="1:4" x14ac:dyDescent="0.25">
      <c r="A2525" s="73">
        <v>74141</v>
      </c>
      <c r="B2525" s="74" t="s">
        <v>2459</v>
      </c>
      <c r="C2525" s="75"/>
      <c r="D2525" s="76"/>
    </row>
    <row r="2526" spans="1:4" ht="25.5" x14ac:dyDescent="0.25">
      <c r="A2526" s="69" t="s">
        <v>2460</v>
      </c>
      <c r="B2526" s="70" t="s">
        <v>2461</v>
      </c>
      <c r="C2526" s="71" t="s">
        <v>309</v>
      </c>
      <c r="D2526" s="72">
        <v>81.3</v>
      </c>
    </row>
    <row r="2527" spans="1:4" ht="25.5" x14ac:dyDescent="0.25">
      <c r="A2527" s="78" t="s">
        <v>2462</v>
      </c>
      <c r="B2527" s="74" t="s">
        <v>2463</v>
      </c>
      <c r="C2527" s="75" t="s">
        <v>309</v>
      </c>
      <c r="D2527" s="76">
        <v>89.41</v>
      </c>
    </row>
    <row r="2528" spans="1:4" ht="25.5" x14ac:dyDescent="0.25">
      <c r="A2528" s="69" t="s">
        <v>2464</v>
      </c>
      <c r="B2528" s="70" t="s">
        <v>2465</v>
      </c>
      <c r="C2528" s="71" t="s">
        <v>309</v>
      </c>
      <c r="D2528" s="72">
        <v>106.51</v>
      </c>
    </row>
    <row r="2529" spans="1:4" ht="25.5" x14ac:dyDescent="0.25">
      <c r="A2529" s="78" t="s">
        <v>2466</v>
      </c>
      <c r="B2529" s="74" t="s">
        <v>2467</v>
      </c>
      <c r="C2529" s="75" t="s">
        <v>309</v>
      </c>
      <c r="D2529" s="76">
        <v>122.29</v>
      </c>
    </row>
    <row r="2530" spans="1:4" x14ac:dyDescent="0.25">
      <c r="A2530" s="77">
        <v>74202</v>
      </c>
      <c r="B2530" s="70" t="s">
        <v>2459</v>
      </c>
      <c r="C2530" s="71"/>
      <c r="D2530" s="72"/>
    </row>
    <row r="2531" spans="1:4" ht="25.5" x14ac:dyDescent="0.25">
      <c r="A2531" s="78" t="s">
        <v>2468</v>
      </c>
      <c r="B2531" s="74" t="s">
        <v>2469</v>
      </c>
      <c r="C2531" s="75" t="s">
        <v>309</v>
      </c>
      <c r="D2531" s="76">
        <v>71.400000000000006</v>
      </c>
    </row>
    <row r="2532" spans="1:4" ht="25.5" x14ac:dyDescent="0.25">
      <c r="A2532" s="69" t="s">
        <v>2470</v>
      </c>
      <c r="B2532" s="70" t="s">
        <v>2471</v>
      </c>
      <c r="C2532" s="71" t="s">
        <v>309</v>
      </c>
      <c r="D2532" s="72">
        <v>78.23</v>
      </c>
    </row>
    <row r="2533" spans="1:4" x14ac:dyDescent="0.25">
      <c r="A2533" s="73">
        <v>247</v>
      </c>
      <c r="B2533" s="74" t="s">
        <v>2472</v>
      </c>
      <c r="C2533" s="75"/>
      <c r="D2533" s="76"/>
    </row>
    <row r="2534" spans="1:4" x14ac:dyDescent="0.25">
      <c r="A2534" s="77">
        <v>10</v>
      </c>
      <c r="B2534" s="70" t="s">
        <v>11487</v>
      </c>
      <c r="C2534" s="71"/>
      <c r="D2534" s="72"/>
    </row>
    <row r="2535" spans="1:4" ht="25.5" x14ac:dyDescent="0.25">
      <c r="A2535" s="73">
        <v>1165</v>
      </c>
      <c r="B2535" s="74" t="s">
        <v>11488</v>
      </c>
      <c r="C2535" s="75" t="s">
        <v>1430</v>
      </c>
      <c r="D2535" s="76">
        <v>563.63</v>
      </c>
    </row>
    <row r="2536" spans="1:4" x14ac:dyDescent="0.25">
      <c r="A2536" s="77">
        <v>10</v>
      </c>
      <c r="B2536" s="70" t="s">
        <v>11489</v>
      </c>
      <c r="C2536" s="71"/>
      <c r="D2536" s="72"/>
    </row>
    <row r="2537" spans="1:4" ht="25.5" x14ac:dyDescent="0.25">
      <c r="A2537" s="73">
        <v>1166</v>
      </c>
      <c r="B2537" s="74" t="s">
        <v>11490</v>
      </c>
      <c r="C2537" s="75" t="s">
        <v>1430</v>
      </c>
      <c r="D2537" s="76">
        <v>442.62</v>
      </c>
    </row>
    <row r="2538" spans="1:4" x14ac:dyDescent="0.25">
      <c r="A2538" s="77">
        <v>286</v>
      </c>
      <c r="B2538" s="70" t="s">
        <v>2473</v>
      </c>
      <c r="C2538" s="71"/>
      <c r="D2538" s="72"/>
    </row>
    <row r="2539" spans="1:4" x14ac:dyDescent="0.25">
      <c r="A2539" s="73">
        <v>98576</v>
      </c>
      <c r="B2539" s="74" t="s">
        <v>2474</v>
      </c>
      <c r="C2539" s="75" t="s">
        <v>62</v>
      </c>
      <c r="D2539" s="76">
        <v>18.239999999999998</v>
      </c>
    </row>
    <row r="2540" spans="1:4" x14ac:dyDescent="0.25">
      <c r="A2540" s="77">
        <v>296</v>
      </c>
      <c r="B2540" s="70" t="s">
        <v>2475</v>
      </c>
      <c r="C2540" s="71"/>
      <c r="D2540" s="72"/>
    </row>
    <row r="2541" spans="1:4" x14ac:dyDescent="0.25">
      <c r="A2541" s="73">
        <v>93182</v>
      </c>
      <c r="B2541" s="74" t="s">
        <v>2476</v>
      </c>
      <c r="C2541" s="75" t="s">
        <v>62</v>
      </c>
      <c r="D2541" s="76">
        <v>25.88</v>
      </c>
    </row>
    <row r="2542" spans="1:4" x14ac:dyDescent="0.25">
      <c r="A2542" s="77">
        <v>93183</v>
      </c>
      <c r="B2542" s="70" t="s">
        <v>2477</v>
      </c>
      <c r="C2542" s="71" t="s">
        <v>62</v>
      </c>
      <c r="D2542" s="72">
        <v>32.82</v>
      </c>
    </row>
    <row r="2543" spans="1:4" x14ac:dyDescent="0.25">
      <c r="A2543" s="73">
        <v>93184</v>
      </c>
      <c r="B2543" s="74" t="s">
        <v>2478</v>
      </c>
      <c r="C2543" s="75" t="s">
        <v>62</v>
      </c>
      <c r="D2543" s="76">
        <v>19.510000000000002</v>
      </c>
    </row>
    <row r="2544" spans="1:4" x14ac:dyDescent="0.25">
      <c r="A2544" s="77">
        <v>93185</v>
      </c>
      <c r="B2544" s="70" t="s">
        <v>2479</v>
      </c>
      <c r="C2544" s="71" t="s">
        <v>62</v>
      </c>
      <c r="D2544" s="72">
        <v>32.299999999999997</v>
      </c>
    </row>
    <row r="2545" spans="1:4" x14ac:dyDescent="0.25">
      <c r="A2545" s="73">
        <v>93186</v>
      </c>
      <c r="B2545" s="74" t="s">
        <v>2480</v>
      </c>
      <c r="C2545" s="75" t="s">
        <v>62</v>
      </c>
      <c r="D2545" s="76">
        <v>47.22</v>
      </c>
    </row>
    <row r="2546" spans="1:4" x14ac:dyDescent="0.25">
      <c r="A2546" s="77">
        <v>93187</v>
      </c>
      <c r="B2546" s="70" t="s">
        <v>2481</v>
      </c>
      <c r="C2546" s="71" t="s">
        <v>62</v>
      </c>
      <c r="D2546" s="72">
        <v>53.47</v>
      </c>
    </row>
    <row r="2547" spans="1:4" x14ac:dyDescent="0.25">
      <c r="A2547" s="73">
        <v>93188</v>
      </c>
      <c r="B2547" s="74" t="s">
        <v>2482</v>
      </c>
      <c r="C2547" s="75" t="s">
        <v>62</v>
      </c>
      <c r="D2547" s="76">
        <v>46.68</v>
      </c>
    </row>
    <row r="2548" spans="1:4" x14ac:dyDescent="0.25">
      <c r="A2548" s="77">
        <v>93189</v>
      </c>
      <c r="B2548" s="70" t="s">
        <v>2483</v>
      </c>
      <c r="C2548" s="71" t="s">
        <v>62</v>
      </c>
      <c r="D2548" s="72">
        <v>54.31</v>
      </c>
    </row>
    <row r="2549" spans="1:4" ht="25.5" x14ac:dyDescent="0.25">
      <c r="A2549" s="73">
        <v>93190</v>
      </c>
      <c r="B2549" s="74" t="s">
        <v>2484</v>
      </c>
      <c r="C2549" s="75" t="s">
        <v>62</v>
      </c>
      <c r="D2549" s="76">
        <v>28.62</v>
      </c>
    </row>
    <row r="2550" spans="1:4" ht="25.5" x14ac:dyDescent="0.25">
      <c r="A2550" s="77">
        <v>93191</v>
      </c>
      <c r="B2550" s="70" t="s">
        <v>2485</v>
      </c>
      <c r="C2550" s="71" t="s">
        <v>62</v>
      </c>
      <c r="D2550" s="72">
        <v>29.45</v>
      </c>
    </row>
    <row r="2551" spans="1:4" ht="25.5" x14ac:dyDescent="0.25">
      <c r="A2551" s="73">
        <v>93192</v>
      </c>
      <c r="B2551" s="74" t="s">
        <v>2486</v>
      </c>
      <c r="C2551" s="75" t="s">
        <v>62</v>
      </c>
      <c r="D2551" s="76">
        <v>33.53</v>
      </c>
    </row>
    <row r="2552" spans="1:4" ht="25.5" x14ac:dyDescent="0.25">
      <c r="A2552" s="77">
        <v>93193</v>
      </c>
      <c r="B2552" s="70" t="s">
        <v>2487</v>
      </c>
      <c r="C2552" s="71" t="s">
        <v>62</v>
      </c>
      <c r="D2552" s="72">
        <v>30.36</v>
      </c>
    </row>
    <row r="2553" spans="1:4" x14ac:dyDescent="0.25">
      <c r="A2553" s="73">
        <v>93194</v>
      </c>
      <c r="B2553" s="74" t="s">
        <v>2488</v>
      </c>
      <c r="C2553" s="75" t="s">
        <v>62</v>
      </c>
      <c r="D2553" s="76">
        <v>25.44</v>
      </c>
    </row>
    <row r="2554" spans="1:4" x14ac:dyDescent="0.25">
      <c r="A2554" s="77">
        <v>93195</v>
      </c>
      <c r="B2554" s="70" t="s">
        <v>2489</v>
      </c>
      <c r="C2554" s="71" t="s">
        <v>62</v>
      </c>
      <c r="D2554" s="72">
        <v>30.46</v>
      </c>
    </row>
    <row r="2555" spans="1:4" x14ac:dyDescent="0.25">
      <c r="A2555" s="73">
        <v>93196</v>
      </c>
      <c r="B2555" s="74" t="s">
        <v>2490</v>
      </c>
      <c r="C2555" s="75" t="s">
        <v>62</v>
      </c>
      <c r="D2555" s="76">
        <v>44.8</v>
      </c>
    </row>
    <row r="2556" spans="1:4" ht="25.5" x14ac:dyDescent="0.25">
      <c r="A2556" s="77">
        <v>93197</v>
      </c>
      <c r="B2556" s="70" t="s">
        <v>2491</v>
      </c>
      <c r="C2556" s="71" t="s">
        <v>62</v>
      </c>
      <c r="D2556" s="72">
        <v>49.89</v>
      </c>
    </row>
    <row r="2557" spans="1:4" ht="25.5" x14ac:dyDescent="0.25">
      <c r="A2557" s="73">
        <v>93198</v>
      </c>
      <c r="B2557" s="74" t="s">
        <v>2492</v>
      </c>
      <c r="C2557" s="75" t="s">
        <v>62</v>
      </c>
      <c r="D2557" s="76">
        <v>24.56</v>
      </c>
    </row>
    <row r="2558" spans="1:4" ht="25.5" x14ac:dyDescent="0.25">
      <c r="A2558" s="77">
        <v>93199</v>
      </c>
      <c r="B2558" s="70" t="s">
        <v>2493</v>
      </c>
      <c r="C2558" s="71" t="s">
        <v>62</v>
      </c>
      <c r="D2558" s="72">
        <v>24.16</v>
      </c>
    </row>
    <row r="2559" spans="1:4" ht="25.5" x14ac:dyDescent="0.25">
      <c r="A2559" s="73">
        <v>93200</v>
      </c>
      <c r="B2559" s="74" t="s">
        <v>2494</v>
      </c>
      <c r="C2559" s="75" t="s">
        <v>62</v>
      </c>
      <c r="D2559" s="76">
        <v>2.16</v>
      </c>
    </row>
    <row r="2560" spans="1:4" ht="25.5" x14ac:dyDescent="0.25">
      <c r="A2560" s="77">
        <v>93201</v>
      </c>
      <c r="B2560" s="70" t="s">
        <v>2495</v>
      </c>
      <c r="C2560" s="71" t="s">
        <v>62</v>
      </c>
      <c r="D2560" s="72">
        <v>4.42</v>
      </c>
    </row>
    <row r="2561" spans="1:4" x14ac:dyDescent="0.25">
      <c r="A2561" s="73">
        <v>93202</v>
      </c>
      <c r="B2561" s="74" t="s">
        <v>2496</v>
      </c>
      <c r="C2561" s="75" t="s">
        <v>62</v>
      </c>
      <c r="D2561" s="76">
        <v>18.100000000000001</v>
      </c>
    </row>
    <row r="2562" spans="1:4" ht="25.5" x14ac:dyDescent="0.25">
      <c r="A2562" s="77">
        <v>93203</v>
      </c>
      <c r="B2562" s="70" t="s">
        <v>2497</v>
      </c>
      <c r="C2562" s="71" t="s">
        <v>62</v>
      </c>
      <c r="D2562" s="72">
        <v>11.91</v>
      </c>
    </row>
    <row r="2563" spans="1:4" x14ac:dyDescent="0.25">
      <c r="A2563" s="73">
        <v>93204</v>
      </c>
      <c r="B2563" s="74" t="s">
        <v>2498</v>
      </c>
      <c r="C2563" s="75" t="s">
        <v>62</v>
      </c>
      <c r="D2563" s="76">
        <v>34.79</v>
      </c>
    </row>
    <row r="2564" spans="1:4" ht="25.5" x14ac:dyDescent="0.25">
      <c r="A2564" s="77">
        <v>93205</v>
      </c>
      <c r="B2564" s="70" t="s">
        <v>2499</v>
      </c>
      <c r="C2564" s="71" t="s">
        <v>62</v>
      </c>
      <c r="D2564" s="72">
        <v>23.72</v>
      </c>
    </row>
    <row r="2565" spans="1:4" x14ac:dyDescent="0.25">
      <c r="A2565" s="73">
        <v>301</v>
      </c>
      <c r="B2565" s="74" t="s">
        <v>2500</v>
      </c>
      <c r="C2565" s="75"/>
      <c r="D2565" s="76"/>
    </row>
    <row r="2566" spans="1:4" x14ac:dyDescent="0.25">
      <c r="A2566" s="77">
        <v>85233</v>
      </c>
      <c r="B2566" s="70" t="s">
        <v>2502</v>
      </c>
      <c r="C2566" s="71" t="s">
        <v>1430</v>
      </c>
      <c r="D2566" s="72">
        <v>2331.33</v>
      </c>
    </row>
    <row r="2567" spans="1:4" ht="25.5" x14ac:dyDescent="0.25">
      <c r="A2567" s="73">
        <v>95952</v>
      </c>
      <c r="B2567" s="74" t="s">
        <v>2503</v>
      </c>
      <c r="C2567" s="75" t="s">
        <v>1430</v>
      </c>
      <c r="D2567" s="76">
        <v>1454.8</v>
      </c>
    </row>
    <row r="2568" spans="1:4" ht="25.5" x14ac:dyDescent="0.25">
      <c r="A2568" s="77">
        <v>95953</v>
      </c>
      <c r="B2568" s="70" t="s">
        <v>2504</v>
      </c>
      <c r="C2568" s="71" t="s">
        <v>1430</v>
      </c>
      <c r="D2568" s="72">
        <v>2488.7600000000002</v>
      </c>
    </row>
    <row r="2569" spans="1:4" ht="38.25" x14ac:dyDescent="0.25">
      <c r="A2569" s="73">
        <v>95954</v>
      </c>
      <c r="B2569" s="74" t="s">
        <v>2505</v>
      </c>
      <c r="C2569" s="75" t="s">
        <v>1430</v>
      </c>
      <c r="D2569" s="76">
        <v>1675.42</v>
      </c>
    </row>
    <row r="2570" spans="1:4" ht="25.5" x14ac:dyDescent="0.25">
      <c r="A2570" s="77">
        <v>95955</v>
      </c>
      <c r="B2570" s="70" t="s">
        <v>2506</v>
      </c>
      <c r="C2570" s="71" t="s">
        <v>1430</v>
      </c>
      <c r="D2570" s="72">
        <v>2161.2800000000002</v>
      </c>
    </row>
    <row r="2571" spans="1:4" ht="25.5" x14ac:dyDescent="0.25">
      <c r="A2571" s="73">
        <v>95956</v>
      </c>
      <c r="B2571" s="74" t="s">
        <v>2507</v>
      </c>
      <c r="C2571" s="75" t="s">
        <v>1430</v>
      </c>
      <c r="D2571" s="76">
        <v>1624.03</v>
      </c>
    </row>
    <row r="2572" spans="1:4" ht="25.5" x14ac:dyDescent="0.25">
      <c r="A2572" s="77">
        <v>95957</v>
      </c>
      <c r="B2572" s="70" t="s">
        <v>2508</v>
      </c>
      <c r="C2572" s="71" t="s">
        <v>1430</v>
      </c>
      <c r="D2572" s="72">
        <v>2139.37</v>
      </c>
    </row>
    <row r="2573" spans="1:4" ht="25.5" x14ac:dyDescent="0.25">
      <c r="A2573" s="73">
        <v>95969</v>
      </c>
      <c r="B2573" s="74" t="s">
        <v>2509</v>
      </c>
      <c r="C2573" s="75" t="s">
        <v>1430</v>
      </c>
      <c r="D2573" s="76">
        <v>2071.0300000000002</v>
      </c>
    </row>
    <row r="2574" spans="1:4" ht="25.5" x14ac:dyDescent="0.25">
      <c r="A2574" s="77">
        <v>97733</v>
      </c>
      <c r="B2574" s="70" t="s">
        <v>2510</v>
      </c>
      <c r="C2574" s="71" t="s">
        <v>1430</v>
      </c>
      <c r="D2574" s="72">
        <v>2317.56</v>
      </c>
    </row>
    <row r="2575" spans="1:4" ht="25.5" x14ac:dyDescent="0.25">
      <c r="A2575" s="73">
        <v>97734</v>
      </c>
      <c r="B2575" s="74" t="s">
        <v>2511</v>
      </c>
      <c r="C2575" s="75" t="s">
        <v>1430</v>
      </c>
      <c r="D2575" s="76">
        <v>2014.71</v>
      </c>
    </row>
    <row r="2576" spans="1:4" ht="25.5" x14ac:dyDescent="0.25">
      <c r="A2576" s="77">
        <v>97735</v>
      </c>
      <c r="B2576" s="70" t="s">
        <v>2512</v>
      </c>
      <c r="C2576" s="71" t="s">
        <v>1430</v>
      </c>
      <c r="D2576" s="72">
        <v>1670.59</v>
      </c>
    </row>
    <row r="2577" spans="1:4" ht="25.5" x14ac:dyDescent="0.25">
      <c r="A2577" s="73">
        <v>97736</v>
      </c>
      <c r="B2577" s="74" t="s">
        <v>2513</v>
      </c>
      <c r="C2577" s="75" t="s">
        <v>1430</v>
      </c>
      <c r="D2577" s="76">
        <v>1047.71</v>
      </c>
    </row>
    <row r="2578" spans="1:4" ht="25.5" x14ac:dyDescent="0.25">
      <c r="A2578" s="77">
        <v>97737</v>
      </c>
      <c r="B2578" s="70" t="s">
        <v>2514</v>
      </c>
      <c r="C2578" s="71" t="s">
        <v>1430</v>
      </c>
      <c r="D2578" s="72">
        <v>2309.63</v>
      </c>
    </row>
    <row r="2579" spans="1:4" ht="25.5" x14ac:dyDescent="0.25">
      <c r="A2579" s="73">
        <v>97738</v>
      </c>
      <c r="B2579" s="74" t="s">
        <v>2515</v>
      </c>
      <c r="C2579" s="75" t="s">
        <v>1430</v>
      </c>
      <c r="D2579" s="76">
        <v>3357.47</v>
      </c>
    </row>
    <row r="2580" spans="1:4" ht="25.5" x14ac:dyDescent="0.25">
      <c r="A2580" s="77">
        <v>97739</v>
      </c>
      <c r="B2580" s="70" t="s">
        <v>2516</v>
      </c>
      <c r="C2580" s="71" t="s">
        <v>1430</v>
      </c>
      <c r="D2580" s="72">
        <v>1968.25</v>
      </c>
    </row>
    <row r="2581" spans="1:4" ht="25.5" x14ac:dyDescent="0.25">
      <c r="A2581" s="73">
        <v>97740</v>
      </c>
      <c r="B2581" s="74" t="s">
        <v>2517</v>
      </c>
      <c r="C2581" s="75" t="s">
        <v>1430</v>
      </c>
      <c r="D2581" s="76">
        <v>1433.1</v>
      </c>
    </row>
    <row r="2582" spans="1:4" ht="25.5" x14ac:dyDescent="0.25">
      <c r="A2582" s="77">
        <v>98615</v>
      </c>
      <c r="B2582" s="70" t="s">
        <v>2518</v>
      </c>
      <c r="C2582" s="71" t="s">
        <v>309</v>
      </c>
      <c r="D2582" s="72">
        <v>81.66</v>
      </c>
    </row>
    <row r="2583" spans="1:4" ht="25.5" x14ac:dyDescent="0.25">
      <c r="A2583" s="73">
        <v>98616</v>
      </c>
      <c r="B2583" s="74" t="s">
        <v>2519</v>
      </c>
      <c r="C2583" s="75" t="s">
        <v>309</v>
      </c>
      <c r="D2583" s="76">
        <v>63.99</v>
      </c>
    </row>
    <row r="2584" spans="1:4" ht="25.5" x14ac:dyDescent="0.25">
      <c r="A2584" s="77">
        <v>98617</v>
      </c>
      <c r="B2584" s="70" t="s">
        <v>2520</v>
      </c>
      <c r="C2584" s="71" t="s">
        <v>309</v>
      </c>
      <c r="D2584" s="72">
        <v>59.04</v>
      </c>
    </row>
    <row r="2585" spans="1:4" ht="25.5" x14ac:dyDescent="0.25">
      <c r="A2585" s="73">
        <v>98618</v>
      </c>
      <c r="B2585" s="74" t="s">
        <v>2521</v>
      </c>
      <c r="C2585" s="75" t="s">
        <v>309</v>
      </c>
      <c r="D2585" s="76">
        <v>81.12</v>
      </c>
    </row>
    <row r="2586" spans="1:4" ht="25.5" x14ac:dyDescent="0.25">
      <c r="A2586" s="77">
        <v>98619</v>
      </c>
      <c r="B2586" s="70" t="s">
        <v>2522</v>
      </c>
      <c r="C2586" s="71" t="s">
        <v>309</v>
      </c>
      <c r="D2586" s="72">
        <v>73.63</v>
      </c>
    </row>
    <row r="2587" spans="1:4" ht="25.5" x14ac:dyDescent="0.25">
      <c r="A2587" s="73">
        <v>98620</v>
      </c>
      <c r="B2587" s="74" t="s">
        <v>2523</v>
      </c>
      <c r="C2587" s="75" t="s">
        <v>309</v>
      </c>
      <c r="D2587" s="76">
        <v>69.83</v>
      </c>
    </row>
    <row r="2588" spans="1:4" ht="25.5" x14ac:dyDescent="0.25">
      <c r="A2588" s="77">
        <v>98621</v>
      </c>
      <c r="B2588" s="70" t="s">
        <v>2524</v>
      </c>
      <c r="C2588" s="71" t="s">
        <v>309</v>
      </c>
      <c r="D2588" s="72">
        <v>91.67</v>
      </c>
    </row>
    <row r="2589" spans="1:4" ht="25.5" x14ac:dyDescent="0.25">
      <c r="A2589" s="73">
        <v>98622</v>
      </c>
      <c r="B2589" s="74" t="s">
        <v>2525</v>
      </c>
      <c r="C2589" s="75" t="s">
        <v>309</v>
      </c>
      <c r="D2589" s="76">
        <v>85.64</v>
      </c>
    </row>
    <row r="2590" spans="1:4" ht="25.5" x14ac:dyDescent="0.25">
      <c r="A2590" s="77">
        <v>98623</v>
      </c>
      <c r="B2590" s="70" t="s">
        <v>2526</v>
      </c>
      <c r="C2590" s="71" t="s">
        <v>309</v>
      </c>
      <c r="D2590" s="72">
        <v>82.57</v>
      </c>
    </row>
    <row r="2591" spans="1:4" ht="25.5" x14ac:dyDescent="0.25">
      <c r="A2591" s="73">
        <v>98624</v>
      </c>
      <c r="B2591" s="74" t="s">
        <v>2527</v>
      </c>
      <c r="C2591" s="75" t="s">
        <v>309</v>
      </c>
      <c r="D2591" s="76">
        <v>103.29</v>
      </c>
    </row>
    <row r="2592" spans="1:4" ht="25.5" x14ac:dyDescent="0.25">
      <c r="A2592" s="77">
        <v>98625</v>
      </c>
      <c r="B2592" s="70" t="s">
        <v>2528</v>
      </c>
      <c r="C2592" s="71" t="s">
        <v>309</v>
      </c>
      <c r="D2592" s="72">
        <v>98.19</v>
      </c>
    </row>
    <row r="2593" spans="1:4" ht="25.5" x14ac:dyDescent="0.25">
      <c r="A2593" s="73">
        <v>98626</v>
      </c>
      <c r="B2593" s="74" t="s">
        <v>2529</v>
      </c>
      <c r="C2593" s="75" t="s">
        <v>309</v>
      </c>
      <c r="D2593" s="76">
        <v>95.57</v>
      </c>
    </row>
    <row r="2594" spans="1:4" x14ac:dyDescent="0.25">
      <c r="A2594" s="77">
        <v>98655</v>
      </c>
      <c r="B2594" s="70" t="s">
        <v>2530</v>
      </c>
      <c r="C2594" s="71" t="s">
        <v>62</v>
      </c>
      <c r="D2594" s="72">
        <v>433.1</v>
      </c>
    </row>
    <row r="2595" spans="1:4" x14ac:dyDescent="0.25">
      <c r="A2595" s="73">
        <v>98656</v>
      </c>
      <c r="B2595" s="74" t="s">
        <v>2531</v>
      </c>
      <c r="C2595" s="75" t="s">
        <v>62</v>
      </c>
      <c r="D2595" s="76">
        <v>439.63</v>
      </c>
    </row>
    <row r="2596" spans="1:4" x14ac:dyDescent="0.25">
      <c r="A2596" s="77">
        <v>98657</v>
      </c>
      <c r="B2596" s="70" t="s">
        <v>2532</v>
      </c>
      <c r="C2596" s="71" t="s">
        <v>62</v>
      </c>
      <c r="D2596" s="72">
        <v>446.18</v>
      </c>
    </row>
    <row r="2597" spans="1:4" x14ac:dyDescent="0.25">
      <c r="A2597" s="73">
        <v>98658</v>
      </c>
      <c r="B2597" s="74" t="s">
        <v>2533</v>
      </c>
      <c r="C2597" s="75" t="s">
        <v>62</v>
      </c>
      <c r="D2597" s="76">
        <v>452.71</v>
      </c>
    </row>
    <row r="2598" spans="1:4" x14ac:dyDescent="0.25">
      <c r="A2598" s="77">
        <v>98659</v>
      </c>
      <c r="B2598" s="70" t="s">
        <v>2534</v>
      </c>
      <c r="C2598" s="71" t="s">
        <v>62</v>
      </c>
      <c r="D2598" s="72">
        <v>465.79</v>
      </c>
    </row>
    <row r="2599" spans="1:4" x14ac:dyDescent="0.25">
      <c r="A2599" s="73">
        <v>98746</v>
      </c>
      <c r="B2599" s="74" t="s">
        <v>2535</v>
      </c>
      <c r="C2599" s="75" t="s">
        <v>62</v>
      </c>
      <c r="D2599" s="76">
        <v>46.6</v>
      </c>
    </row>
    <row r="2600" spans="1:4" x14ac:dyDescent="0.25">
      <c r="A2600" s="77">
        <v>98749</v>
      </c>
      <c r="B2600" s="70" t="s">
        <v>2536</v>
      </c>
      <c r="C2600" s="71" t="s">
        <v>62</v>
      </c>
      <c r="D2600" s="72">
        <v>54.93</v>
      </c>
    </row>
    <row r="2601" spans="1:4" x14ac:dyDescent="0.25">
      <c r="A2601" s="73">
        <v>98750</v>
      </c>
      <c r="B2601" s="74" t="s">
        <v>2537</v>
      </c>
      <c r="C2601" s="75" t="s">
        <v>62</v>
      </c>
      <c r="D2601" s="76">
        <v>64.94</v>
      </c>
    </row>
    <row r="2602" spans="1:4" x14ac:dyDescent="0.25">
      <c r="A2602" s="77">
        <v>98751</v>
      </c>
      <c r="B2602" s="70" t="s">
        <v>2538</v>
      </c>
      <c r="C2602" s="71" t="s">
        <v>62</v>
      </c>
      <c r="D2602" s="72">
        <v>91.03</v>
      </c>
    </row>
    <row r="2603" spans="1:4" x14ac:dyDescent="0.25">
      <c r="A2603" s="73">
        <v>98752</v>
      </c>
      <c r="B2603" s="74" t="s">
        <v>2539</v>
      </c>
      <c r="C2603" s="75" t="s">
        <v>62</v>
      </c>
      <c r="D2603" s="76">
        <v>122.35</v>
      </c>
    </row>
    <row r="2604" spans="1:4" x14ac:dyDescent="0.25">
      <c r="A2604" s="77">
        <v>98753</v>
      </c>
      <c r="B2604" s="70" t="s">
        <v>2540</v>
      </c>
      <c r="C2604" s="71" t="s">
        <v>62</v>
      </c>
      <c r="D2604" s="72">
        <v>161.19</v>
      </c>
    </row>
    <row r="2605" spans="1:4" x14ac:dyDescent="0.25">
      <c r="A2605" s="73">
        <v>10</v>
      </c>
      <c r="B2605" s="74" t="s">
        <v>10990</v>
      </c>
      <c r="C2605" s="75"/>
      <c r="D2605" s="76"/>
    </row>
    <row r="2606" spans="1:4" ht="38.25" x14ac:dyDescent="0.25">
      <c r="A2606" s="77">
        <v>763</v>
      </c>
      <c r="B2606" s="70" t="s">
        <v>10991</v>
      </c>
      <c r="C2606" s="71" t="s">
        <v>290</v>
      </c>
      <c r="D2606" s="72">
        <v>9.39</v>
      </c>
    </row>
    <row r="2607" spans="1:4" x14ac:dyDescent="0.25">
      <c r="A2607" s="73">
        <v>10</v>
      </c>
      <c r="B2607" s="74" t="s">
        <v>10990</v>
      </c>
      <c r="C2607" s="75"/>
      <c r="D2607" s="76"/>
    </row>
    <row r="2608" spans="1:4" ht="38.25" x14ac:dyDescent="0.25">
      <c r="A2608" s="77">
        <v>764</v>
      </c>
      <c r="B2608" s="70" t="s">
        <v>10992</v>
      </c>
      <c r="C2608" s="71" t="s">
        <v>290</v>
      </c>
      <c r="D2608" s="72">
        <v>9.33</v>
      </c>
    </row>
    <row r="2609" spans="1:4" x14ac:dyDescent="0.25">
      <c r="A2609" s="73">
        <v>10</v>
      </c>
      <c r="B2609" s="74" t="s">
        <v>10993</v>
      </c>
      <c r="C2609" s="75"/>
      <c r="D2609" s="76"/>
    </row>
    <row r="2610" spans="1:4" ht="38.25" x14ac:dyDescent="0.25">
      <c r="A2610" s="77">
        <v>765</v>
      </c>
      <c r="B2610" s="70" t="s">
        <v>10994</v>
      </c>
      <c r="C2610" s="71" t="s">
        <v>290</v>
      </c>
      <c r="D2610" s="72">
        <v>8.43</v>
      </c>
    </row>
    <row r="2611" spans="1:4" x14ac:dyDescent="0.25">
      <c r="A2611" s="73">
        <v>10</v>
      </c>
      <c r="B2611" s="74" t="s">
        <v>10995</v>
      </c>
      <c r="C2611" s="75"/>
      <c r="D2611" s="76"/>
    </row>
    <row r="2612" spans="1:4" ht="38.25" x14ac:dyDescent="0.25">
      <c r="A2612" s="77">
        <v>766</v>
      </c>
      <c r="B2612" s="70" t="s">
        <v>10996</v>
      </c>
      <c r="C2612" s="71" t="s">
        <v>290</v>
      </c>
      <c r="D2612" s="72">
        <v>8.66</v>
      </c>
    </row>
    <row r="2613" spans="1:4" x14ac:dyDescent="0.25">
      <c r="A2613" s="73">
        <v>10</v>
      </c>
      <c r="B2613" s="74" t="s">
        <v>10997</v>
      </c>
      <c r="C2613" s="75"/>
      <c r="D2613" s="76"/>
    </row>
    <row r="2614" spans="1:4" ht="38.25" x14ac:dyDescent="0.25">
      <c r="A2614" s="77">
        <v>767</v>
      </c>
      <c r="B2614" s="70" t="s">
        <v>10998</v>
      </c>
      <c r="C2614" s="71" t="s">
        <v>290</v>
      </c>
      <c r="D2614" s="72">
        <v>9.33</v>
      </c>
    </row>
    <row r="2615" spans="1:4" x14ac:dyDescent="0.25">
      <c r="A2615" s="73">
        <v>10</v>
      </c>
      <c r="B2615" s="74" t="s">
        <v>10999</v>
      </c>
      <c r="C2615" s="75"/>
      <c r="D2615" s="76"/>
    </row>
    <row r="2616" spans="1:4" ht="38.25" x14ac:dyDescent="0.25">
      <c r="A2616" s="77">
        <v>768</v>
      </c>
      <c r="B2616" s="70" t="s">
        <v>11000</v>
      </c>
      <c r="C2616" s="71" t="s">
        <v>290</v>
      </c>
      <c r="D2616" s="72">
        <v>13.86</v>
      </c>
    </row>
    <row r="2617" spans="1:4" x14ac:dyDescent="0.25">
      <c r="A2617" s="73">
        <v>10</v>
      </c>
      <c r="B2617" s="74" t="s">
        <v>10997</v>
      </c>
      <c r="C2617" s="75"/>
      <c r="D2617" s="76"/>
    </row>
    <row r="2618" spans="1:4" ht="38.25" x14ac:dyDescent="0.25">
      <c r="A2618" s="77">
        <v>769</v>
      </c>
      <c r="B2618" s="70" t="s">
        <v>11001</v>
      </c>
      <c r="C2618" s="71" t="s">
        <v>290</v>
      </c>
      <c r="D2618" s="72">
        <v>14.31</v>
      </c>
    </row>
    <row r="2619" spans="1:4" x14ac:dyDescent="0.25">
      <c r="A2619" s="73">
        <v>10</v>
      </c>
      <c r="B2619" s="74" t="s">
        <v>10999</v>
      </c>
      <c r="C2619" s="75"/>
      <c r="D2619" s="76"/>
    </row>
    <row r="2620" spans="1:4" ht="38.25" x14ac:dyDescent="0.25">
      <c r="A2620" s="77">
        <v>770</v>
      </c>
      <c r="B2620" s="70" t="s">
        <v>11002</v>
      </c>
      <c r="C2620" s="71" t="s">
        <v>290</v>
      </c>
      <c r="D2620" s="72">
        <v>13.89</v>
      </c>
    </row>
    <row r="2621" spans="1:4" x14ac:dyDescent="0.25">
      <c r="A2621" s="73">
        <v>10</v>
      </c>
      <c r="B2621" s="74" t="s">
        <v>10997</v>
      </c>
      <c r="C2621" s="75"/>
      <c r="D2621" s="76"/>
    </row>
    <row r="2622" spans="1:4" ht="38.25" x14ac:dyDescent="0.25">
      <c r="A2622" s="77">
        <v>771</v>
      </c>
      <c r="B2622" s="70" t="s">
        <v>11003</v>
      </c>
      <c r="C2622" s="71" t="s">
        <v>290</v>
      </c>
      <c r="D2622" s="72">
        <v>15.83</v>
      </c>
    </row>
    <row r="2623" spans="1:4" x14ac:dyDescent="0.25">
      <c r="A2623" s="73">
        <v>10</v>
      </c>
      <c r="B2623" s="74" t="s">
        <v>10999</v>
      </c>
      <c r="C2623" s="75"/>
      <c r="D2623" s="76"/>
    </row>
    <row r="2624" spans="1:4" ht="38.25" x14ac:dyDescent="0.25">
      <c r="A2624" s="77">
        <v>772</v>
      </c>
      <c r="B2624" s="70" t="s">
        <v>11004</v>
      </c>
      <c r="C2624" s="71" t="s">
        <v>290</v>
      </c>
      <c r="D2624" s="72">
        <v>9.1999999999999993</v>
      </c>
    </row>
    <row r="2625" spans="1:4" x14ac:dyDescent="0.25">
      <c r="A2625" s="73">
        <v>10</v>
      </c>
      <c r="B2625" s="74" t="s">
        <v>11005</v>
      </c>
      <c r="C2625" s="75"/>
      <c r="D2625" s="76"/>
    </row>
    <row r="2626" spans="1:4" ht="38.25" x14ac:dyDescent="0.25">
      <c r="A2626" s="77">
        <v>773</v>
      </c>
      <c r="B2626" s="70" t="s">
        <v>11006</v>
      </c>
      <c r="C2626" s="71" t="s">
        <v>290</v>
      </c>
      <c r="D2626" s="72">
        <v>12.48</v>
      </c>
    </row>
    <row r="2627" spans="1:4" x14ac:dyDescent="0.25">
      <c r="A2627" s="73">
        <v>10</v>
      </c>
      <c r="B2627" s="74" t="s">
        <v>11007</v>
      </c>
      <c r="C2627" s="75"/>
      <c r="D2627" s="76"/>
    </row>
    <row r="2628" spans="1:4" ht="38.25" x14ac:dyDescent="0.25">
      <c r="A2628" s="77">
        <v>774</v>
      </c>
      <c r="B2628" s="70" t="s">
        <v>11008</v>
      </c>
      <c r="C2628" s="71" t="s">
        <v>290</v>
      </c>
      <c r="D2628" s="72">
        <v>6.6</v>
      </c>
    </row>
    <row r="2629" spans="1:4" x14ac:dyDescent="0.25">
      <c r="A2629" s="73">
        <v>10</v>
      </c>
      <c r="B2629" s="74" t="s">
        <v>11009</v>
      </c>
      <c r="C2629" s="75"/>
      <c r="D2629" s="76"/>
    </row>
    <row r="2630" spans="1:4" ht="38.25" x14ac:dyDescent="0.25">
      <c r="A2630" s="77">
        <v>775</v>
      </c>
      <c r="B2630" s="70" t="s">
        <v>11010</v>
      </c>
      <c r="C2630" s="71" t="s">
        <v>290</v>
      </c>
      <c r="D2630" s="72">
        <v>8.06</v>
      </c>
    </row>
    <row r="2631" spans="1:4" x14ac:dyDescent="0.25">
      <c r="A2631" s="73">
        <v>10</v>
      </c>
      <c r="B2631" s="74" t="s">
        <v>11011</v>
      </c>
      <c r="C2631" s="75"/>
      <c r="D2631" s="76"/>
    </row>
    <row r="2632" spans="1:4" ht="38.25" x14ac:dyDescent="0.25">
      <c r="A2632" s="77">
        <v>776</v>
      </c>
      <c r="B2632" s="70" t="s">
        <v>11012</v>
      </c>
      <c r="C2632" s="71" t="s">
        <v>290</v>
      </c>
      <c r="D2632" s="72">
        <v>12.5</v>
      </c>
    </row>
    <row r="2633" spans="1:4" x14ac:dyDescent="0.25">
      <c r="A2633" s="73">
        <v>10</v>
      </c>
      <c r="B2633" s="74" t="s">
        <v>11013</v>
      </c>
      <c r="C2633" s="75"/>
      <c r="D2633" s="76"/>
    </row>
    <row r="2634" spans="1:4" ht="38.25" x14ac:dyDescent="0.25">
      <c r="A2634" s="77">
        <v>777</v>
      </c>
      <c r="B2634" s="70" t="s">
        <v>11014</v>
      </c>
      <c r="C2634" s="71" t="s">
        <v>290</v>
      </c>
      <c r="D2634" s="72">
        <v>8.7799999999999994</v>
      </c>
    </row>
    <row r="2635" spans="1:4" x14ac:dyDescent="0.25">
      <c r="A2635" s="73">
        <v>10</v>
      </c>
      <c r="B2635" s="74" t="s">
        <v>11015</v>
      </c>
      <c r="C2635" s="75"/>
      <c r="D2635" s="76"/>
    </row>
    <row r="2636" spans="1:4" ht="38.25" x14ac:dyDescent="0.25">
      <c r="A2636" s="77">
        <v>778</v>
      </c>
      <c r="B2636" s="70" t="s">
        <v>11016</v>
      </c>
      <c r="C2636" s="71" t="s">
        <v>290</v>
      </c>
      <c r="D2636" s="72">
        <v>5.43</v>
      </c>
    </row>
    <row r="2637" spans="1:4" x14ac:dyDescent="0.25">
      <c r="A2637" s="78" t="s">
        <v>2541</v>
      </c>
      <c r="B2637" s="74" t="s">
        <v>2542</v>
      </c>
      <c r="C2637" s="75"/>
      <c r="D2637" s="76"/>
    </row>
    <row r="2638" spans="1:4" x14ac:dyDescent="0.25">
      <c r="A2638" s="77">
        <v>138</v>
      </c>
      <c r="B2638" s="70" t="s">
        <v>2543</v>
      </c>
      <c r="C2638" s="71"/>
      <c r="D2638" s="72"/>
    </row>
    <row r="2639" spans="1:4" ht="25.5" x14ac:dyDescent="0.25">
      <c r="A2639" s="73">
        <v>98560</v>
      </c>
      <c r="B2639" s="74" t="s">
        <v>2544</v>
      </c>
      <c r="C2639" s="75" t="s">
        <v>309</v>
      </c>
      <c r="D2639" s="76">
        <v>33.6</v>
      </c>
    </row>
    <row r="2640" spans="1:4" ht="25.5" x14ac:dyDescent="0.25">
      <c r="A2640" s="77">
        <v>98561</v>
      </c>
      <c r="B2640" s="70" t="s">
        <v>2545</v>
      </c>
      <c r="C2640" s="71" t="s">
        <v>309</v>
      </c>
      <c r="D2640" s="72">
        <v>30.15</v>
      </c>
    </row>
    <row r="2641" spans="1:4" ht="25.5" x14ac:dyDescent="0.25">
      <c r="A2641" s="73">
        <v>98562</v>
      </c>
      <c r="B2641" s="74" t="s">
        <v>2546</v>
      </c>
      <c r="C2641" s="75" t="s">
        <v>309</v>
      </c>
      <c r="D2641" s="76">
        <v>29.99</v>
      </c>
    </row>
    <row r="2642" spans="1:4" x14ac:dyDescent="0.25">
      <c r="A2642" s="77">
        <v>140</v>
      </c>
      <c r="B2642" s="70" t="s">
        <v>2547</v>
      </c>
      <c r="C2642" s="71"/>
      <c r="D2642" s="72"/>
    </row>
    <row r="2643" spans="1:4" ht="25.5" x14ac:dyDescent="0.25">
      <c r="A2643" s="73">
        <v>98555</v>
      </c>
      <c r="B2643" s="74" t="s">
        <v>2548</v>
      </c>
      <c r="C2643" s="75" t="s">
        <v>309</v>
      </c>
      <c r="D2643" s="76">
        <v>20.43</v>
      </c>
    </row>
    <row r="2644" spans="1:4" ht="25.5" x14ac:dyDescent="0.25">
      <c r="A2644" s="77">
        <v>98556</v>
      </c>
      <c r="B2644" s="70" t="s">
        <v>2549</v>
      </c>
      <c r="C2644" s="71" t="s">
        <v>309</v>
      </c>
      <c r="D2644" s="72">
        <v>38.92</v>
      </c>
    </row>
    <row r="2645" spans="1:4" ht="25.5" x14ac:dyDescent="0.25">
      <c r="A2645" s="73">
        <v>98558</v>
      </c>
      <c r="B2645" s="74" t="s">
        <v>2550</v>
      </c>
      <c r="C2645" s="75" t="s">
        <v>145</v>
      </c>
      <c r="D2645" s="76">
        <v>6.01</v>
      </c>
    </row>
    <row r="2646" spans="1:4" x14ac:dyDescent="0.25">
      <c r="A2646" s="77">
        <v>98559</v>
      </c>
      <c r="B2646" s="70" t="s">
        <v>2551</v>
      </c>
      <c r="C2646" s="71" t="s">
        <v>62</v>
      </c>
      <c r="D2646" s="72">
        <v>3.67</v>
      </c>
    </row>
    <row r="2647" spans="1:4" x14ac:dyDescent="0.25">
      <c r="A2647" s="73">
        <v>141</v>
      </c>
      <c r="B2647" s="74" t="s">
        <v>2552</v>
      </c>
      <c r="C2647" s="75"/>
      <c r="D2647" s="76"/>
    </row>
    <row r="2648" spans="1:4" ht="25.5" x14ac:dyDescent="0.25">
      <c r="A2648" s="77">
        <v>98546</v>
      </c>
      <c r="B2648" s="70" t="s">
        <v>2553</v>
      </c>
      <c r="C2648" s="71" t="s">
        <v>309</v>
      </c>
      <c r="D2648" s="72">
        <v>83.28</v>
      </c>
    </row>
    <row r="2649" spans="1:4" ht="25.5" x14ac:dyDescent="0.25">
      <c r="A2649" s="73">
        <v>98547</v>
      </c>
      <c r="B2649" s="74" t="s">
        <v>2554</v>
      </c>
      <c r="C2649" s="75" t="s">
        <v>309</v>
      </c>
      <c r="D2649" s="76">
        <v>156.26</v>
      </c>
    </row>
    <row r="2650" spans="1:4" x14ac:dyDescent="0.25">
      <c r="A2650" s="77">
        <v>98553</v>
      </c>
      <c r="B2650" s="70" t="s">
        <v>11491</v>
      </c>
      <c r="C2650" s="71" t="s">
        <v>309</v>
      </c>
      <c r="D2650" s="72">
        <v>105.03</v>
      </c>
    </row>
    <row r="2651" spans="1:4" x14ac:dyDescent="0.25">
      <c r="A2651" s="73">
        <v>98554</v>
      </c>
      <c r="B2651" s="74" t="s">
        <v>11492</v>
      </c>
      <c r="C2651" s="75" t="s">
        <v>309</v>
      </c>
      <c r="D2651" s="76">
        <v>35.07</v>
      </c>
    </row>
    <row r="2652" spans="1:4" x14ac:dyDescent="0.25">
      <c r="A2652" s="77">
        <v>145</v>
      </c>
      <c r="B2652" s="70" t="s">
        <v>2555</v>
      </c>
      <c r="C2652" s="71"/>
      <c r="D2652" s="72"/>
    </row>
    <row r="2653" spans="1:4" x14ac:dyDescent="0.25">
      <c r="A2653" s="73">
        <v>98557</v>
      </c>
      <c r="B2653" s="74" t="s">
        <v>2556</v>
      </c>
      <c r="C2653" s="75" t="s">
        <v>309</v>
      </c>
      <c r="D2653" s="76">
        <v>31.83</v>
      </c>
    </row>
    <row r="2654" spans="1:4" x14ac:dyDescent="0.25">
      <c r="A2654" s="77">
        <v>150</v>
      </c>
      <c r="B2654" s="70" t="s">
        <v>2557</v>
      </c>
      <c r="C2654" s="71"/>
      <c r="D2654" s="72"/>
    </row>
    <row r="2655" spans="1:4" ht="25.5" x14ac:dyDescent="0.25">
      <c r="A2655" s="73">
        <v>98563</v>
      </c>
      <c r="B2655" s="74" t="s">
        <v>2558</v>
      </c>
      <c r="C2655" s="75" t="s">
        <v>309</v>
      </c>
      <c r="D2655" s="76">
        <v>24.34</v>
      </c>
    </row>
    <row r="2656" spans="1:4" ht="25.5" x14ac:dyDescent="0.25">
      <c r="A2656" s="77">
        <v>98564</v>
      </c>
      <c r="B2656" s="70" t="s">
        <v>2559</v>
      </c>
      <c r="C2656" s="71" t="s">
        <v>309</v>
      </c>
      <c r="D2656" s="72">
        <v>32.46</v>
      </c>
    </row>
    <row r="2657" spans="1:4" ht="25.5" x14ac:dyDescent="0.25">
      <c r="A2657" s="73">
        <v>98565</v>
      </c>
      <c r="B2657" s="74" t="s">
        <v>2560</v>
      </c>
      <c r="C2657" s="75" t="s">
        <v>309</v>
      </c>
      <c r="D2657" s="76">
        <v>34.9</v>
      </c>
    </row>
    <row r="2658" spans="1:4" ht="25.5" x14ac:dyDescent="0.25">
      <c r="A2658" s="77">
        <v>98566</v>
      </c>
      <c r="B2658" s="70" t="s">
        <v>2561</v>
      </c>
      <c r="C2658" s="71" t="s">
        <v>309</v>
      </c>
      <c r="D2658" s="72">
        <v>43.01</v>
      </c>
    </row>
    <row r="2659" spans="1:4" ht="25.5" x14ac:dyDescent="0.25">
      <c r="A2659" s="73">
        <v>98567</v>
      </c>
      <c r="B2659" s="74" t="s">
        <v>2562</v>
      </c>
      <c r="C2659" s="75" t="s">
        <v>309</v>
      </c>
      <c r="D2659" s="76">
        <v>44.92</v>
      </c>
    </row>
    <row r="2660" spans="1:4" ht="25.5" x14ac:dyDescent="0.25">
      <c r="A2660" s="77">
        <v>98568</v>
      </c>
      <c r="B2660" s="70" t="s">
        <v>2563</v>
      </c>
      <c r="C2660" s="71" t="s">
        <v>309</v>
      </c>
      <c r="D2660" s="72">
        <v>53.02</v>
      </c>
    </row>
    <row r="2661" spans="1:4" ht="25.5" x14ac:dyDescent="0.25">
      <c r="A2661" s="73">
        <v>98569</v>
      </c>
      <c r="B2661" s="74" t="s">
        <v>2564</v>
      </c>
      <c r="C2661" s="75" t="s">
        <v>309</v>
      </c>
      <c r="D2661" s="76">
        <v>55.44</v>
      </c>
    </row>
    <row r="2662" spans="1:4" ht="25.5" x14ac:dyDescent="0.25">
      <c r="A2662" s="77">
        <v>98570</v>
      </c>
      <c r="B2662" s="70" t="s">
        <v>2565</v>
      </c>
      <c r="C2662" s="71" t="s">
        <v>309</v>
      </c>
      <c r="D2662" s="72">
        <v>63.58</v>
      </c>
    </row>
    <row r="2663" spans="1:4" x14ac:dyDescent="0.25">
      <c r="A2663" s="73">
        <v>98571</v>
      </c>
      <c r="B2663" s="74" t="s">
        <v>2566</v>
      </c>
      <c r="C2663" s="75" t="s">
        <v>309</v>
      </c>
      <c r="D2663" s="76">
        <v>26.63</v>
      </c>
    </row>
    <row r="2664" spans="1:4" x14ac:dyDescent="0.25">
      <c r="A2664" s="77">
        <v>98572</v>
      </c>
      <c r="B2664" s="70" t="s">
        <v>2567</v>
      </c>
      <c r="C2664" s="71" t="s">
        <v>309</v>
      </c>
      <c r="D2664" s="72">
        <v>32.76</v>
      </c>
    </row>
    <row r="2665" spans="1:4" x14ac:dyDescent="0.25">
      <c r="A2665" s="73">
        <v>98573</v>
      </c>
      <c r="B2665" s="74" t="s">
        <v>2568</v>
      </c>
      <c r="C2665" s="75" t="s">
        <v>309</v>
      </c>
      <c r="D2665" s="76">
        <v>40.6</v>
      </c>
    </row>
    <row r="2666" spans="1:4" x14ac:dyDescent="0.25">
      <c r="A2666" s="69" t="s">
        <v>2569</v>
      </c>
      <c r="B2666" s="70" t="s">
        <v>2570</v>
      </c>
      <c r="C2666" s="71"/>
      <c r="D2666" s="72"/>
    </row>
    <row r="2667" spans="1:4" x14ac:dyDescent="0.25">
      <c r="A2667" s="73">
        <v>165</v>
      </c>
      <c r="B2667" s="74" t="s">
        <v>2571</v>
      </c>
      <c r="C2667" s="75"/>
      <c r="D2667" s="76"/>
    </row>
    <row r="2668" spans="1:4" ht="25.5" x14ac:dyDescent="0.25">
      <c r="A2668" s="77">
        <v>91831</v>
      </c>
      <c r="B2668" s="70" t="s">
        <v>2572</v>
      </c>
      <c r="C2668" s="71" t="s">
        <v>62</v>
      </c>
      <c r="D2668" s="72">
        <v>5.94</v>
      </c>
    </row>
    <row r="2669" spans="1:4" ht="25.5" x14ac:dyDescent="0.25">
      <c r="A2669" s="73">
        <v>91833</v>
      </c>
      <c r="B2669" s="74" t="s">
        <v>2573</v>
      </c>
      <c r="C2669" s="75" t="s">
        <v>62</v>
      </c>
      <c r="D2669" s="76">
        <v>6.29</v>
      </c>
    </row>
    <row r="2670" spans="1:4" ht="25.5" x14ac:dyDescent="0.25">
      <c r="A2670" s="77">
        <v>91834</v>
      </c>
      <c r="B2670" s="70" t="s">
        <v>2574</v>
      </c>
      <c r="C2670" s="71" t="s">
        <v>62</v>
      </c>
      <c r="D2670" s="72">
        <v>6.66</v>
      </c>
    </row>
    <row r="2671" spans="1:4" ht="25.5" x14ac:dyDescent="0.25">
      <c r="A2671" s="73">
        <v>91835</v>
      </c>
      <c r="B2671" s="74" t="s">
        <v>2575</v>
      </c>
      <c r="C2671" s="75" t="s">
        <v>62</v>
      </c>
      <c r="D2671" s="76">
        <v>7.54</v>
      </c>
    </row>
    <row r="2672" spans="1:4" ht="25.5" x14ac:dyDescent="0.25">
      <c r="A2672" s="77">
        <v>91836</v>
      </c>
      <c r="B2672" s="70" t="s">
        <v>2576</v>
      </c>
      <c r="C2672" s="71" t="s">
        <v>62</v>
      </c>
      <c r="D2672" s="72">
        <v>8.64</v>
      </c>
    </row>
    <row r="2673" spans="1:4" ht="25.5" x14ac:dyDescent="0.25">
      <c r="A2673" s="73">
        <v>91837</v>
      </c>
      <c r="B2673" s="74" t="s">
        <v>2577</v>
      </c>
      <c r="C2673" s="75" t="s">
        <v>62</v>
      </c>
      <c r="D2673" s="76">
        <v>10.68</v>
      </c>
    </row>
    <row r="2674" spans="1:4" ht="25.5" x14ac:dyDescent="0.25">
      <c r="A2674" s="77">
        <v>91839</v>
      </c>
      <c r="B2674" s="70" t="s">
        <v>2578</v>
      </c>
      <c r="C2674" s="71" t="s">
        <v>62</v>
      </c>
      <c r="D2674" s="72">
        <v>8.17</v>
      </c>
    </row>
    <row r="2675" spans="1:4" ht="25.5" x14ac:dyDescent="0.25">
      <c r="A2675" s="73">
        <v>91840</v>
      </c>
      <c r="B2675" s="74" t="s">
        <v>2579</v>
      </c>
      <c r="C2675" s="75" t="s">
        <v>62</v>
      </c>
      <c r="D2675" s="76">
        <v>10.31</v>
      </c>
    </row>
    <row r="2676" spans="1:4" ht="25.5" x14ac:dyDescent="0.25">
      <c r="A2676" s="77">
        <v>91841</v>
      </c>
      <c r="B2676" s="70" t="s">
        <v>2580</v>
      </c>
      <c r="C2676" s="71" t="s">
        <v>62</v>
      </c>
      <c r="D2676" s="72">
        <v>9.76</v>
      </c>
    </row>
    <row r="2677" spans="1:4" ht="25.5" x14ac:dyDescent="0.25">
      <c r="A2677" s="73">
        <v>91842</v>
      </c>
      <c r="B2677" s="74" t="s">
        <v>2581</v>
      </c>
      <c r="C2677" s="75" t="s">
        <v>62</v>
      </c>
      <c r="D2677" s="76">
        <v>4.37</v>
      </c>
    </row>
    <row r="2678" spans="1:4" ht="25.5" x14ac:dyDescent="0.25">
      <c r="A2678" s="77">
        <v>91843</v>
      </c>
      <c r="B2678" s="70" t="s">
        <v>2582</v>
      </c>
      <c r="C2678" s="71" t="s">
        <v>62</v>
      </c>
      <c r="D2678" s="72">
        <v>4.72</v>
      </c>
    </row>
    <row r="2679" spans="1:4" ht="25.5" x14ac:dyDescent="0.25">
      <c r="A2679" s="73">
        <v>91844</v>
      </c>
      <c r="B2679" s="74" t="s">
        <v>2583</v>
      </c>
      <c r="C2679" s="75" t="s">
        <v>62</v>
      </c>
      <c r="D2679" s="76">
        <v>5.09</v>
      </c>
    </row>
    <row r="2680" spans="1:4" ht="25.5" x14ac:dyDescent="0.25">
      <c r="A2680" s="77">
        <v>91845</v>
      </c>
      <c r="B2680" s="70" t="s">
        <v>2584</v>
      </c>
      <c r="C2680" s="71" t="s">
        <v>62</v>
      </c>
      <c r="D2680" s="72">
        <v>5.97</v>
      </c>
    </row>
    <row r="2681" spans="1:4" ht="25.5" x14ac:dyDescent="0.25">
      <c r="A2681" s="73">
        <v>91846</v>
      </c>
      <c r="B2681" s="74" t="s">
        <v>2585</v>
      </c>
      <c r="C2681" s="75" t="s">
        <v>62</v>
      </c>
      <c r="D2681" s="76">
        <v>7.07</v>
      </c>
    </row>
    <row r="2682" spans="1:4" ht="25.5" x14ac:dyDescent="0.25">
      <c r="A2682" s="77">
        <v>91847</v>
      </c>
      <c r="B2682" s="70" t="s">
        <v>2586</v>
      </c>
      <c r="C2682" s="71" t="s">
        <v>62</v>
      </c>
      <c r="D2682" s="72">
        <v>9.11</v>
      </c>
    </row>
    <row r="2683" spans="1:4" ht="25.5" x14ac:dyDescent="0.25">
      <c r="A2683" s="73">
        <v>91849</v>
      </c>
      <c r="B2683" s="74" t="s">
        <v>2587</v>
      </c>
      <c r="C2683" s="75" t="s">
        <v>62</v>
      </c>
      <c r="D2683" s="76">
        <v>6.6</v>
      </c>
    </row>
    <row r="2684" spans="1:4" ht="25.5" x14ac:dyDescent="0.25">
      <c r="A2684" s="77">
        <v>91850</v>
      </c>
      <c r="B2684" s="70" t="s">
        <v>2588</v>
      </c>
      <c r="C2684" s="71" t="s">
        <v>62</v>
      </c>
      <c r="D2684" s="72">
        <v>8.7899999999999991</v>
      </c>
    </row>
    <row r="2685" spans="1:4" ht="25.5" x14ac:dyDescent="0.25">
      <c r="A2685" s="73">
        <v>91851</v>
      </c>
      <c r="B2685" s="74" t="s">
        <v>2589</v>
      </c>
      <c r="C2685" s="75" t="s">
        <v>62</v>
      </c>
      <c r="D2685" s="76">
        <v>8.24</v>
      </c>
    </row>
    <row r="2686" spans="1:4" ht="25.5" x14ac:dyDescent="0.25">
      <c r="A2686" s="77">
        <v>91852</v>
      </c>
      <c r="B2686" s="70" t="s">
        <v>2590</v>
      </c>
      <c r="C2686" s="71" t="s">
        <v>62</v>
      </c>
      <c r="D2686" s="72">
        <v>6.46</v>
      </c>
    </row>
    <row r="2687" spans="1:4" ht="25.5" x14ac:dyDescent="0.25">
      <c r="A2687" s="73">
        <v>91853</v>
      </c>
      <c r="B2687" s="74" t="s">
        <v>2591</v>
      </c>
      <c r="C2687" s="75" t="s">
        <v>62</v>
      </c>
      <c r="D2687" s="76">
        <v>6.78</v>
      </c>
    </row>
    <row r="2688" spans="1:4" ht="25.5" x14ac:dyDescent="0.25">
      <c r="A2688" s="77">
        <v>91854</v>
      </c>
      <c r="B2688" s="70" t="s">
        <v>2592</v>
      </c>
      <c r="C2688" s="71" t="s">
        <v>62</v>
      </c>
      <c r="D2688" s="72">
        <v>7.17</v>
      </c>
    </row>
    <row r="2689" spans="1:4" ht="25.5" x14ac:dyDescent="0.25">
      <c r="A2689" s="73">
        <v>91855</v>
      </c>
      <c r="B2689" s="74" t="s">
        <v>2593</v>
      </c>
      <c r="C2689" s="75" t="s">
        <v>62</v>
      </c>
      <c r="D2689" s="76">
        <v>7.98</v>
      </c>
    </row>
    <row r="2690" spans="1:4" ht="25.5" x14ac:dyDescent="0.25">
      <c r="A2690" s="77">
        <v>91856</v>
      </c>
      <c r="B2690" s="70" t="s">
        <v>2594</v>
      </c>
      <c r="C2690" s="71" t="s">
        <v>62</v>
      </c>
      <c r="D2690" s="72">
        <v>9.06</v>
      </c>
    </row>
    <row r="2691" spans="1:4" ht="25.5" x14ac:dyDescent="0.25">
      <c r="A2691" s="73">
        <v>91857</v>
      </c>
      <c r="B2691" s="74" t="s">
        <v>2595</v>
      </c>
      <c r="C2691" s="75" t="s">
        <v>62</v>
      </c>
      <c r="D2691" s="76">
        <v>10.95</v>
      </c>
    </row>
    <row r="2692" spans="1:4" ht="25.5" x14ac:dyDescent="0.25">
      <c r="A2692" s="77">
        <v>91859</v>
      </c>
      <c r="B2692" s="70" t="s">
        <v>2596</v>
      </c>
      <c r="C2692" s="71" t="s">
        <v>62</v>
      </c>
      <c r="D2692" s="72">
        <v>8.6300000000000008</v>
      </c>
    </row>
    <row r="2693" spans="1:4" ht="25.5" x14ac:dyDescent="0.25">
      <c r="A2693" s="73">
        <v>91860</v>
      </c>
      <c r="B2693" s="74" t="s">
        <v>2597</v>
      </c>
      <c r="C2693" s="75" t="s">
        <v>62</v>
      </c>
      <c r="D2693" s="76">
        <v>10.71</v>
      </c>
    </row>
    <row r="2694" spans="1:4" ht="25.5" x14ac:dyDescent="0.25">
      <c r="A2694" s="77">
        <v>91861</v>
      </c>
      <c r="B2694" s="70" t="s">
        <v>2598</v>
      </c>
      <c r="C2694" s="71" t="s">
        <v>62</v>
      </c>
      <c r="D2694" s="72">
        <v>10.199999999999999</v>
      </c>
    </row>
    <row r="2695" spans="1:4" ht="25.5" x14ac:dyDescent="0.25">
      <c r="A2695" s="73">
        <v>91862</v>
      </c>
      <c r="B2695" s="74" t="s">
        <v>2599</v>
      </c>
      <c r="C2695" s="75" t="s">
        <v>62</v>
      </c>
      <c r="D2695" s="76">
        <v>7.15</v>
      </c>
    </row>
    <row r="2696" spans="1:4" ht="25.5" x14ac:dyDescent="0.25">
      <c r="A2696" s="77">
        <v>91863</v>
      </c>
      <c r="B2696" s="70" t="s">
        <v>2600</v>
      </c>
      <c r="C2696" s="71" t="s">
        <v>62</v>
      </c>
      <c r="D2696" s="72">
        <v>8.4</v>
      </c>
    </row>
    <row r="2697" spans="1:4" ht="25.5" x14ac:dyDescent="0.25">
      <c r="A2697" s="73">
        <v>91864</v>
      </c>
      <c r="B2697" s="74" t="s">
        <v>2601</v>
      </c>
      <c r="C2697" s="75" t="s">
        <v>62</v>
      </c>
      <c r="D2697" s="76">
        <v>11</v>
      </c>
    </row>
    <row r="2698" spans="1:4" ht="25.5" x14ac:dyDescent="0.25">
      <c r="A2698" s="77">
        <v>91865</v>
      </c>
      <c r="B2698" s="70" t="s">
        <v>2602</v>
      </c>
      <c r="C2698" s="71" t="s">
        <v>62</v>
      </c>
      <c r="D2698" s="72">
        <v>13.62</v>
      </c>
    </row>
    <row r="2699" spans="1:4" ht="25.5" x14ac:dyDescent="0.25">
      <c r="A2699" s="73">
        <v>91866</v>
      </c>
      <c r="B2699" s="74" t="s">
        <v>2603</v>
      </c>
      <c r="C2699" s="75" t="s">
        <v>62</v>
      </c>
      <c r="D2699" s="76">
        <v>5.7</v>
      </c>
    </row>
    <row r="2700" spans="1:4" ht="25.5" x14ac:dyDescent="0.25">
      <c r="A2700" s="77">
        <v>91867</v>
      </c>
      <c r="B2700" s="70" t="s">
        <v>2604</v>
      </c>
      <c r="C2700" s="71" t="s">
        <v>62</v>
      </c>
      <c r="D2700" s="72">
        <v>6.94</v>
      </c>
    </row>
    <row r="2701" spans="1:4" ht="25.5" x14ac:dyDescent="0.25">
      <c r="A2701" s="73">
        <v>91868</v>
      </c>
      <c r="B2701" s="74" t="s">
        <v>2605</v>
      </c>
      <c r="C2701" s="75" t="s">
        <v>62</v>
      </c>
      <c r="D2701" s="76">
        <v>9.5399999999999991</v>
      </c>
    </row>
    <row r="2702" spans="1:4" ht="25.5" x14ac:dyDescent="0.25">
      <c r="A2702" s="77">
        <v>91869</v>
      </c>
      <c r="B2702" s="70" t="s">
        <v>2606</v>
      </c>
      <c r="C2702" s="71" t="s">
        <v>62</v>
      </c>
      <c r="D2702" s="72">
        <v>12.18</v>
      </c>
    </row>
    <row r="2703" spans="1:4" ht="25.5" x14ac:dyDescent="0.25">
      <c r="A2703" s="73">
        <v>91870</v>
      </c>
      <c r="B2703" s="74" t="s">
        <v>2607</v>
      </c>
      <c r="C2703" s="75" t="s">
        <v>62</v>
      </c>
      <c r="D2703" s="76">
        <v>8.3000000000000007</v>
      </c>
    </row>
    <row r="2704" spans="1:4" ht="25.5" x14ac:dyDescent="0.25">
      <c r="A2704" s="77">
        <v>91871</v>
      </c>
      <c r="B2704" s="70" t="s">
        <v>2608</v>
      </c>
      <c r="C2704" s="71" t="s">
        <v>62</v>
      </c>
      <c r="D2704" s="72">
        <v>9.59</v>
      </c>
    </row>
    <row r="2705" spans="1:4" ht="25.5" x14ac:dyDescent="0.25">
      <c r="A2705" s="73">
        <v>91872</v>
      </c>
      <c r="B2705" s="74" t="s">
        <v>2609</v>
      </c>
      <c r="C2705" s="75" t="s">
        <v>62</v>
      </c>
      <c r="D2705" s="76">
        <v>12.18</v>
      </c>
    </row>
    <row r="2706" spans="1:4" ht="25.5" x14ac:dyDescent="0.25">
      <c r="A2706" s="77">
        <v>91873</v>
      </c>
      <c r="B2706" s="70" t="s">
        <v>2610</v>
      </c>
      <c r="C2706" s="71" t="s">
        <v>62</v>
      </c>
      <c r="D2706" s="72">
        <v>14.77</v>
      </c>
    </row>
    <row r="2707" spans="1:4" x14ac:dyDescent="0.25">
      <c r="A2707" s="73">
        <v>93008</v>
      </c>
      <c r="B2707" s="74" t="s">
        <v>2611</v>
      </c>
      <c r="C2707" s="75" t="s">
        <v>62</v>
      </c>
      <c r="D2707" s="76">
        <v>11.66</v>
      </c>
    </row>
    <row r="2708" spans="1:4" x14ac:dyDescent="0.25">
      <c r="A2708" s="77">
        <v>93009</v>
      </c>
      <c r="B2708" s="70" t="s">
        <v>2612</v>
      </c>
      <c r="C2708" s="71" t="s">
        <v>62</v>
      </c>
      <c r="D2708" s="72">
        <v>16.96</v>
      </c>
    </row>
    <row r="2709" spans="1:4" x14ac:dyDescent="0.25">
      <c r="A2709" s="73">
        <v>93010</v>
      </c>
      <c r="B2709" s="74" t="s">
        <v>2613</v>
      </c>
      <c r="C2709" s="75" t="s">
        <v>62</v>
      </c>
      <c r="D2709" s="76">
        <v>23.42</v>
      </c>
    </row>
    <row r="2710" spans="1:4" x14ac:dyDescent="0.25">
      <c r="A2710" s="77">
        <v>93011</v>
      </c>
      <c r="B2710" s="70" t="s">
        <v>2614</v>
      </c>
      <c r="C2710" s="71" t="s">
        <v>62</v>
      </c>
      <c r="D2710" s="72">
        <v>28.5</v>
      </c>
    </row>
    <row r="2711" spans="1:4" x14ac:dyDescent="0.25">
      <c r="A2711" s="73">
        <v>93012</v>
      </c>
      <c r="B2711" s="74" t="s">
        <v>2615</v>
      </c>
      <c r="C2711" s="75" t="s">
        <v>62</v>
      </c>
      <c r="D2711" s="76">
        <v>42.69</v>
      </c>
    </row>
    <row r="2712" spans="1:4" ht="25.5" x14ac:dyDescent="0.25">
      <c r="A2712" s="77">
        <v>95726</v>
      </c>
      <c r="B2712" s="70" t="s">
        <v>2616</v>
      </c>
      <c r="C2712" s="71" t="s">
        <v>62</v>
      </c>
      <c r="D2712" s="72">
        <v>4.87</v>
      </c>
    </row>
    <row r="2713" spans="1:4" ht="25.5" x14ac:dyDescent="0.25">
      <c r="A2713" s="73">
        <v>95727</v>
      </c>
      <c r="B2713" s="74" t="s">
        <v>2617</v>
      </c>
      <c r="C2713" s="75" t="s">
        <v>62</v>
      </c>
      <c r="D2713" s="76">
        <v>5.55</v>
      </c>
    </row>
    <row r="2714" spans="1:4" ht="25.5" x14ac:dyDescent="0.25">
      <c r="A2714" s="77">
        <v>95728</v>
      </c>
      <c r="B2714" s="70" t="s">
        <v>2618</v>
      </c>
      <c r="C2714" s="71" t="s">
        <v>62</v>
      </c>
      <c r="D2714" s="72">
        <v>6.96</v>
      </c>
    </row>
    <row r="2715" spans="1:4" ht="25.5" x14ac:dyDescent="0.25">
      <c r="A2715" s="73">
        <v>95729</v>
      </c>
      <c r="B2715" s="74" t="s">
        <v>2619</v>
      </c>
      <c r="C2715" s="75" t="s">
        <v>62</v>
      </c>
      <c r="D2715" s="76">
        <v>6.53</v>
      </c>
    </row>
    <row r="2716" spans="1:4" ht="25.5" x14ac:dyDescent="0.25">
      <c r="A2716" s="77">
        <v>95730</v>
      </c>
      <c r="B2716" s="70" t="s">
        <v>2620</v>
      </c>
      <c r="C2716" s="71" t="s">
        <v>62</v>
      </c>
      <c r="D2716" s="72">
        <v>7.21</v>
      </c>
    </row>
    <row r="2717" spans="1:4" ht="25.5" x14ac:dyDescent="0.25">
      <c r="A2717" s="73">
        <v>95731</v>
      </c>
      <c r="B2717" s="74" t="s">
        <v>2621</v>
      </c>
      <c r="C2717" s="75" t="s">
        <v>62</v>
      </c>
      <c r="D2717" s="76">
        <v>8.6300000000000008</v>
      </c>
    </row>
    <row r="2718" spans="1:4" ht="25.5" x14ac:dyDescent="0.25">
      <c r="A2718" s="77">
        <v>95732</v>
      </c>
      <c r="B2718" s="70" t="s">
        <v>2622</v>
      </c>
      <c r="C2718" s="71" t="s">
        <v>145</v>
      </c>
      <c r="D2718" s="72">
        <v>3.29</v>
      </c>
    </row>
    <row r="2719" spans="1:4" ht="25.5" x14ac:dyDescent="0.25">
      <c r="A2719" s="73">
        <v>95745</v>
      </c>
      <c r="B2719" s="74" t="s">
        <v>2623</v>
      </c>
      <c r="C2719" s="75" t="s">
        <v>62</v>
      </c>
      <c r="D2719" s="76">
        <v>16.809999999999999</v>
      </c>
    </row>
    <row r="2720" spans="1:4" ht="25.5" x14ac:dyDescent="0.25">
      <c r="A2720" s="77">
        <v>95746</v>
      </c>
      <c r="B2720" s="70" t="s">
        <v>2624</v>
      </c>
      <c r="C2720" s="71" t="s">
        <v>62</v>
      </c>
      <c r="D2720" s="72">
        <v>20.91</v>
      </c>
    </row>
    <row r="2721" spans="1:4" ht="25.5" x14ac:dyDescent="0.25">
      <c r="A2721" s="73">
        <v>95747</v>
      </c>
      <c r="B2721" s="74" t="s">
        <v>2625</v>
      </c>
      <c r="C2721" s="75" t="s">
        <v>62</v>
      </c>
      <c r="D2721" s="76">
        <v>34.42</v>
      </c>
    </row>
    <row r="2722" spans="1:4" ht="25.5" x14ac:dyDescent="0.25">
      <c r="A2722" s="77">
        <v>95748</v>
      </c>
      <c r="B2722" s="70" t="s">
        <v>2626</v>
      </c>
      <c r="C2722" s="71" t="s">
        <v>62</v>
      </c>
      <c r="D2722" s="72">
        <v>37.28</v>
      </c>
    </row>
    <row r="2723" spans="1:4" ht="25.5" x14ac:dyDescent="0.25">
      <c r="A2723" s="73">
        <v>95749</v>
      </c>
      <c r="B2723" s="74" t="s">
        <v>2627</v>
      </c>
      <c r="C2723" s="75" t="s">
        <v>62</v>
      </c>
      <c r="D2723" s="76">
        <v>22.22</v>
      </c>
    </row>
    <row r="2724" spans="1:4" ht="25.5" x14ac:dyDescent="0.25">
      <c r="A2724" s="77">
        <v>95750</v>
      </c>
      <c r="B2724" s="70" t="s">
        <v>2628</v>
      </c>
      <c r="C2724" s="71" t="s">
        <v>62</v>
      </c>
      <c r="D2724" s="72">
        <v>26.2</v>
      </c>
    </row>
    <row r="2725" spans="1:4" ht="25.5" x14ac:dyDescent="0.25">
      <c r="A2725" s="73">
        <v>95751</v>
      </c>
      <c r="B2725" s="74" t="s">
        <v>2629</v>
      </c>
      <c r="C2725" s="75" t="s">
        <v>62</v>
      </c>
      <c r="D2725" s="76">
        <v>39.54</v>
      </c>
    </row>
    <row r="2726" spans="1:4" ht="25.5" x14ac:dyDescent="0.25">
      <c r="A2726" s="77">
        <v>95752</v>
      </c>
      <c r="B2726" s="70" t="s">
        <v>2630</v>
      </c>
      <c r="C2726" s="71" t="s">
        <v>62</v>
      </c>
      <c r="D2726" s="72">
        <v>42.22</v>
      </c>
    </row>
    <row r="2727" spans="1:4" x14ac:dyDescent="0.25">
      <c r="A2727" s="73">
        <v>97667</v>
      </c>
      <c r="B2727" s="74" t="s">
        <v>2631</v>
      </c>
      <c r="C2727" s="75" t="s">
        <v>62</v>
      </c>
      <c r="D2727" s="76">
        <v>6.6</v>
      </c>
    </row>
    <row r="2728" spans="1:4" x14ac:dyDescent="0.25">
      <c r="A2728" s="77">
        <v>97668</v>
      </c>
      <c r="B2728" s="70" t="s">
        <v>2632</v>
      </c>
      <c r="C2728" s="71" t="s">
        <v>62</v>
      </c>
      <c r="D2728" s="72">
        <v>10.1</v>
      </c>
    </row>
    <row r="2729" spans="1:4" x14ac:dyDescent="0.25">
      <c r="A2729" s="73">
        <v>97669</v>
      </c>
      <c r="B2729" s="74" t="s">
        <v>2633</v>
      </c>
      <c r="C2729" s="75" t="s">
        <v>62</v>
      </c>
      <c r="D2729" s="76">
        <v>16.079999999999998</v>
      </c>
    </row>
    <row r="2730" spans="1:4" x14ac:dyDescent="0.25">
      <c r="A2730" s="77">
        <v>97670</v>
      </c>
      <c r="B2730" s="70" t="s">
        <v>2634</v>
      </c>
      <c r="C2730" s="71" t="s">
        <v>62</v>
      </c>
      <c r="D2730" s="72">
        <v>20.71</v>
      </c>
    </row>
    <row r="2731" spans="1:4" x14ac:dyDescent="0.25">
      <c r="A2731" s="73">
        <v>166</v>
      </c>
      <c r="B2731" s="74" t="s">
        <v>2635</v>
      </c>
      <c r="C2731" s="75"/>
      <c r="D2731" s="76"/>
    </row>
    <row r="2732" spans="1:4" ht="25.5" x14ac:dyDescent="0.25">
      <c r="A2732" s="77">
        <v>91874</v>
      </c>
      <c r="B2732" s="70" t="s">
        <v>2636</v>
      </c>
      <c r="C2732" s="71" t="s">
        <v>145</v>
      </c>
      <c r="D2732" s="72">
        <v>3.83</v>
      </c>
    </row>
    <row r="2733" spans="1:4" ht="25.5" x14ac:dyDescent="0.25">
      <c r="A2733" s="73">
        <v>91875</v>
      </c>
      <c r="B2733" s="74" t="s">
        <v>2637</v>
      </c>
      <c r="C2733" s="75" t="s">
        <v>145</v>
      </c>
      <c r="D2733" s="76">
        <v>5.0599999999999996</v>
      </c>
    </row>
    <row r="2734" spans="1:4" ht="25.5" x14ac:dyDescent="0.25">
      <c r="A2734" s="77">
        <v>91876</v>
      </c>
      <c r="B2734" s="70" t="s">
        <v>2638</v>
      </c>
      <c r="C2734" s="71" t="s">
        <v>145</v>
      </c>
      <c r="D2734" s="72">
        <v>6.65</v>
      </c>
    </row>
    <row r="2735" spans="1:4" ht="25.5" x14ac:dyDescent="0.25">
      <c r="A2735" s="73">
        <v>91877</v>
      </c>
      <c r="B2735" s="74" t="s">
        <v>2639</v>
      </c>
      <c r="C2735" s="75" t="s">
        <v>145</v>
      </c>
      <c r="D2735" s="76">
        <v>8.7799999999999994</v>
      </c>
    </row>
    <row r="2736" spans="1:4" ht="25.5" x14ac:dyDescent="0.25">
      <c r="A2736" s="77">
        <v>91878</v>
      </c>
      <c r="B2736" s="70" t="s">
        <v>2640</v>
      </c>
      <c r="C2736" s="71" t="s">
        <v>145</v>
      </c>
      <c r="D2736" s="72">
        <v>4.96</v>
      </c>
    </row>
    <row r="2737" spans="1:4" ht="25.5" x14ac:dyDescent="0.25">
      <c r="A2737" s="73">
        <v>91879</v>
      </c>
      <c r="B2737" s="74" t="s">
        <v>2641</v>
      </c>
      <c r="C2737" s="75" t="s">
        <v>145</v>
      </c>
      <c r="D2737" s="76">
        <v>6.16</v>
      </c>
    </row>
    <row r="2738" spans="1:4" ht="25.5" x14ac:dyDescent="0.25">
      <c r="A2738" s="77">
        <v>91880</v>
      </c>
      <c r="B2738" s="70" t="s">
        <v>2642</v>
      </c>
      <c r="C2738" s="71" t="s">
        <v>145</v>
      </c>
      <c r="D2738" s="72">
        <v>7.79</v>
      </c>
    </row>
    <row r="2739" spans="1:4" ht="25.5" x14ac:dyDescent="0.25">
      <c r="A2739" s="73">
        <v>91881</v>
      </c>
      <c r="B2739" s="74" t="s">
        <v>2643</v>
      </c>
      <c r="C2739" s="75" t="s">
        <v>145</v>
      </c>
      <c r="D2739" s="76">
        <v>9.92</v>
      </c>
    </row>
    <row r="2740" spans="1:4" ht="25.5" x14ac:dyDescent="0.25">
      <c r="A2740" s="77">
        <v>91882</v>
      </c>
      <c r="B2740" s="70" t="s">
        <v>2644</v>
      </c>
      <c r="C2740" s="71" t="s">
        <v>145</v>
      </c>
      <c r="D2740" s="72">
        <v>6.17</v>
      </c>
    </row>
    <row r="2741" spans="1:4" ht="25.5" x14ac:dyDescent="0.25">
      <c r="A2741" s="73">
        <v>91884</v>
      </c>
      <c r="B2741" s="74" t="s">
        <v>2645</v>
      </c>
      <c r="C2741" s="75" t="s">
        <v>145</v>
      </c>
      <c r="D2741" s="76">
        <v>7.09</v>
      </c>
    </row>
    <row r="2742" spans="1:4" ht="25.5" x14ac:dyDescent="0.25">
      <c r="A2742" s="77">
        <v>91885</v>
      </c>
      <c r="B2742" s="70" t="s">
        <v>2646</v>
      </c>
      <c r="C2742" s="71" t="s">
        <v>145</v>
      </c>
      <c r="D2742" s="72">
        <v>8.33</v>
      </c>
    </row>
    <row r="2743" spans="1:4" ht="25.5" x14ac:dyDescent="0.25">
      <c r="A2743" s="73">
        <v>91886</v>
      </c>
      <c r="B2743" s="74" t="s">
        <v>2647</v>
      </c>
      <c r="C2743" s="75" t="s">
        <v>145</v>
      </c>
      <c r="D2743" s="76">
        <v>10.029999999999999</v>
      </c>
    </row>
    <row r="2744" spans="1:4" ht="25.5" x14ac:dyDescent="0.25">
      <c r="A2744" s="77">
        <v>91887</v>
      </c>
      <c r="B2744" s="70" t="s">
        <v>2648</v>
      </c>
      <c r="C2744" s="71" t="s">
        <v>145</v>
      </c>
      <c r="D2744" s="72">
        <v>6.88</v>
      </c>
    </row>
    <row r="2745" spans="1:4" ht="25.5" x14ac:dyDescent="0.25">
      <c r="A2745" s="73">
        <v>91889</v>
      </c>
      <c r="B2745" s="74" t="s">
        <v>2649</v>
      </c>
      <c r="C2745" s="75" t="s">
        <v>145</v>
      </c>
      <c r="D2745" s="76">
        <v>6.66</v>
      </c>
    </row>
    <row r="2746" spans="1:4" ht="25.5" x14ac:dyDescent="0.25">
      <c r="A2746" s="77">
        <v>91890</v>
      </c>
      <c r="B2746" s="70" t="s">
        <v>2650</v>
      </c>
      <c r="C2746" s="71" t="s">
        <v>145</v>
      </c>
      <c r="D2746" s="72">
        <v>8.27</v>
      </c>
    </row>
    <row r="2747" spans="1:4" ht="25.5" x14ac:dyDescent="0.25">
      <c r="A2747" s="73">
        <v>91892</v>
      </c>
      <c r="B2747" s="74" t="s">
        <v>2651</v>
      </c>
      <c r="C2747" s="75" t="s">
        <v>145</v>
      </c>
      <c r="D2747" s="76">
        <v>9.7200000000000006</v>
      </c>
    </row>
    <row r="2748" spans="1:4" ht="25.5" x14ac:dyDescent="0.25">
      <c r="A2748" s="77">
        <v>91893</v>
      </c>
      <c r="B2748" s="70" t="s">
        <v>2652</v>
      </c>
      <c r="C2748" s="71" t="s">
        <v>145</v>
      </c>
      <c r="D2748" s="72">
        <v>11.25</v>
      </c>
    </row>
    <row r="2749" spans="1:4" ht="25.5" x14ac:dyDescent="0.25">
      <c r="A2749" s="73">
        <v>91895</v>
      </c>
      <c r="B2749" s="74" t="s">
        <v>2653</v>
      </c>
      <c r="C2749" s="75" t="s">
        <v>145</v>
      </c>
      <c r="D2749" s="76">
        <v>12.72</v>
      </c>
    </row>
    <row r="2750" spans="1:4" ht="25.5" x14ac:dyDescent="0.25">
      <c r="A2750" s="77">
        <v>91896</v>
      </c>
      <c r="B2750" s="70" t="s">
        <v>2654</v>
      </c>
      <c r="C2750" s="71" t="s">
        <v>145</v>
      </c>
      <c r="D2750" s="72">
        <v>13.78</v>
      </c>
    </row>
    <row r="2751" spans="1:4" ht="25.5" x14ac:dyDescent="0.25">
      <c r="A2751" s="73">
        <v>91898</v>
      </c>
      <c r="B2751" s="74" t="s">
        <v>2655</v>
      </c>
      <c r="C2751" s="75" t="s">
        <v>145</v>
      </c>
      <c r="D2751" s="76">
        <v>15.36</v>
      </c>
    </row>
    <row r="2752" spans="1:4" ht="25.5" x14ac:dyDescent="0.25">
      <c r="A2752" s="77">
        <v>91899</v>
      </c>
      <c r="B2752" s="70" t="s">
        <v>2656</v>
      </c>
      <c r="C2752" s="71" t="s">
        <v>145</v>
      </c>
      <c r="D2752" s="72">
        <v>8.5299999999999994</v>
      </c>
    </row>
    <row r="2753" spans="1:4" ht="25.5" x14ac:dyDescent="0.25">
      <c r="A2753" s="73">
        <v>91901</v>
      </c>
      <c r="B2753" s="74" t="s">
        <v>2657</v>
      </c>
      <c r="C2753" s="75" t="s">
        <v>145</v>
      </c>
      <c r="D2753" s="76">
        <v>8.31</v>
      </c>
    </row>
    <row r="2754" spans="1:4" ht="25.5" x14ac:dyDescent="0.25">
      <c r="A2754" s="77">
        <v>91902</v>
      </c>
      <c r="B2754" s="70" t="s">
        <v>2658</v>
      </c>
      <c r="C2754" s="71" t="s">
        <v>145</v>
      </c>
      <c r="D2754" s="72">
        <v>9.92</v>
      </c>
    </row>
    <row r="2755" spans="1:4" ht="25.5" x14ac:dyDescent="0.25">
      <c r="A2755" s="73">
        <v>91904</v>
      </c>
      <c r="B2755" s="74" t="s">
        <v>2659</v>
      </c>
      <c r="C2755" s="75" t="s">
        <v>145</v>
      </c>
      <c r="D2755" s="76">
        <v>11.37</v>
      </c>
    </row>
    <row r="2756" spans="1:4" ht="25.5" x14ac:dyDescent="0.25">
      <c r="A2756" s="77">
        <v>91905</v>
      </c>
      <c r="B2756" s="70" t="s">
        <v>2660</v>
      </c>
      <c r="C2756" s="71" t="s">
        <v>145</v>
      </c>
      <c r="D2756" s="72">
        <v>12.88</v>
      </c>
    </row>
    <row r="2757" spans="1:4" ht="25.5" x14ac:dyDescent="0.25">
      <c r="A2757" s="73">
        <v>91907</v>
      </c>
      <c r="B2757" s="74" t="s">
        <v>2661</v>
      </c>
      <c r="C2757" s="75" t="s">
        <v>145</v>
      </c>
      <c r="D2757" s="76">
        <v>14.35</v>
      </c>
    </row>
    <row r="2758" spans="1:4" ht="25.5" x14ac:dyDescent="0.25">
      <c r="A2758" s="77">
        <v>91908</v>
      </c>
      <c r="B2758" s="70" t="s">
        <v>2662</v>
      </c>
      <c r="C2758" s="71" t="s">
        <v>145</v>
      </c>
      <c r="D2758" s="72">
        <v>15.47</v>
      </c>
    </row>
    <row r="2759" spans="1:4" ht="25.5" x14ac:dyDescent="0.25">
      <c r="A2759" s="73">
        <v>91910</v>
      </c>
      <c r="B2759" s="74" t="s">
        <v>2663</v>
      </c>
      <c r="C2759" s="75" t="s">
        <v>145</v>
      </c>
      <c r="D2759" s="76">
        <v>17.05</v>
      </c>
    </row>
    <row r="2760" spans="1:4" ht="25.5" x14ac:dyDescent="0.25">
      <c r="A2760" s="77">
        <v>91911</v>
      </c>
      <c r="B2760" s="70" t="s">
        <v>2664</v>
      </c>
      <c r="C2760" s="71" t="s">
        <v>145</v>
      </c>
      <c r="D2760" s="72">
        <v>10.41</v>
      </c>
    </row>
    <row r="2761" spans="1:4" ht="25.5" x14ac:dyDescent="0.25">
      <c r="A2761" s="73">
        <v>91913</v>
      </c>
      <c r="B2761" s="74" t="s">
        <v>2665</v>
      </c>
      <c r="C2761" s="75" t="s">
        <v>145</v>
      </c>
      <c r="D2761" s="76">
        <v>10.19</v>
      </c>
    </row>
    <row r="2762" spans="1:4" ht="25.5" x14ac:dyDescent="0.25">
      <c r="A2762" s="77">
        <v>91914</v>
      </c>
      <c r="B2762" s="70" t="s">
        <v>2666</v>
      </c>
      <c r="C2762" s="71" t="s">
        <v>145</v>
      </c>
      <c r="D2762" s="72">
        <v>11.36</v>
      </c>
    </row>
    <row r="2763" spans="1:4" ht="25.5" x14ac:dyDescent="0.25">
      <c r="A2763" s="73">
        <v>91916</v>
      </c>
      <c r="B2763" s="74" t="s">
        <v>2667</v>
      </c>
      <c r="C2763" s="75" t="s">
        <v>145</v>
      </c>
      <c r="D2763" s="76">
        <v>12.81</v>
      </c>
    </row>
    <row r="2764" spans="1:4" ht="25.5" x14ac:dyDescent="0.25">
      <c r="A2764" s="77">
        <v>91917</v>
      </c>
      <c r="B2764" s="70" t="s">
        <v>2668</v>
      </c>
      <c r="C2764" s="71" t="s">
        <v>145</v>
      </c>
      <c r="D2764" s="72">
        <v>13.75</v>
      </c>
    </row>
    <row r="2765" spans="1:4" ht="25.5" x14ac:dyDescent="0.25">
      <c r="A2765" s="73">
        <v>91919</v>
      </c>
      <c r="B2765" s="74" t="s">
        <v>2669</v>
      </c>
      <c r="C2765" s="75" t="s">
        <v>145</v>
      </c>
      <c r="D2765" s="76">
        <v>15.22</v>
      </c>
    </row>
    <row r="2766" spans="1:4" ht="25.5" x14ac:dyDescent="0.25">
      <c r="A2766" s="77">
        <v>91920</v>
      </c>
      <c r="B2766" s="70" t="s">
        <v>2670</v>
      </c>
      <c r="C2766" s="71" t="s">
        <v>145</v>
      </c>
      <c r="D2766" s="72">
        <v>15.66</v>
      </c>
    </row>
    <row r="2767" spans="1:4" ht="25.5" x14ac:dyDescent="0.25">
      <c r="A2767" s="73">
        <v>91922</v>
      </c>
      <c r="B2767" s="74" t="s">
        <v>2671</v>
      </c>
      <c r="C2767" s="75" t="s">
        <v>145</v>
      </c>
      <c r="D2767" s="76">
        <v>17.239999999999998</v>
      </c>
    </row>
    <row r="2768" spans="1:4" x14ac:dyDescent="0.25">
      <c r="A2768" s="77">
        <v>93013</v>
      </c>
      <c r="B2768" s="70" t="s">
        <v>2672</v>
      </c>
      <c r="C2768" s="71" t="s">
        <v>145</v>
      </c>
      <c r="D2768" s="72">
        <v>11.38</v>
      </c>
    </row>
    <row r="2769" spans="1:4" x14ac:dyDescent="0.25">
      <c r="A2769" s="73">
        <v>93014</v>
      </c>
      <c r="B2769" s="74" t="s">
        <v>2673</v>
      </c>
      <c r="C2769" s="75" t="s">
        <v>145</v>
      </c>
      <c r="D2769" s="76">
        <v>13.88</v>
      </c>
    </row>
    <row r="2770" spans="1:4" x14ac:dyDescent="0.25">
      <c r="A2770" s="77">
        <v>93015</v>
      </c>
      <c r="B2770" s="70" t="s">
        <v>2674</v>
      </c>
      <c r="C2770" s="71" t="s">
        <v>145</v>
      </c>
      <c r="D2770" s="72">
        <v>20.46</v>
      </c>
    </row>
    <row r="2771" spans="1:4" x14ac:dyDescent="0.25">
      <c r="A2771" s="73">
        <v>93016</v>
      </c>
      <c r="B2771" s="74" t="s">
        <v>2675</v>
      </c>
      <c r="C2771" s="75" t="s">
        <v>145</v>
      </c>
      <c r="D2771" s="76">
        <v>24.69</v>
      </c>
    </row>
    <row r="2772" spans="1:4" x14ac:dyDescent="0.25">
      <c r="A2772" s="77">
        <v>93017</v>
      </c>
      <c r="B2772" s="70" t="s">
        <v>2676</v>
      </c>
      <c r="C2772" s="71" t="s">
        <v>145</v>
      </c>
      <c r="D2772" s="72">
        <v>36.54</v>
      </c>
    </row>
    <row r="2773" spans="1:4" ht="25.5" x14ac:dyDescent="0.25">
      <c r="A2773" s="73">
        <v>93018</v>
      </c>
      <c r="B2773" s="74" t="s">
        <v>2677</v>
      </c>
      <c r="C2773" s="75" t="s">
        <v>145</v>
      </c>
      <c r="D2773" s="76">
        <v>17.34</v>
      </c>
    </row>
    <row r="2774" spans="1:4" ht="25.5" x14ac:dyDescent="0.25">
      <c r="A2774" s="77">
        <v>93020</v>
      </c>
      <c r="B2774" s="70" t="s">
        <v>2678</v>
      </c>
      <c r="C2774" s="71" t="s">
        <v>145</v>
      </c>
      <c r="D2774" s="72">
        <v>21.96</v>
      </c>
    </row>
    <row r="2775" spans="1:4" ht="25.5" x14ac:dyDescent="0.25">
      <c r="A2775" s="73">
        <v>93022</v>
      </c>
      <c r="B2775" s="74" t="s">
        <v>2679</v>
      </c>
      <c r="C2775" s="75" t="s">
        <v>145</v>
      </c>
      <c r="D2775" s="76">
        <v>35.51</v>
      </c>
    </row>
    <row r="2776" spans="1:4" ht="25.5" x14ac:dyDescent="0.25">
      <c r="A2776" s="77">
        <v>93024</v>
      </c>
      <c r="B2776" s="70" t="s">
        <v>2680</v>
      </c>
      <c r="C2776" s="71" t="s">
        <v>145</v>
      </c>
      <c r="D2776" s="72">
        <v>37.479999999999997</v>
      </c>
    </row>
    <row r="2777" spans="1:4" ht="25.5" x14ac:dyDescent="0.25">
      <c r="A2777" s="73">
        <v>93026</v>
      </c>
      <c r="B2777" s="74" t="s">
        <v>2681</v>
      </c>
      <c r="C2777" s="75" t="s">
        <v>145</v>
      </c>
      <c r="D2777" s="76">
        <v>59.98</v>
      </c>
    </row>
    <row r="2778" spans="1:4" ht="25.5" x14ac:dyDescent="0.25">
      <c r="A2778" s="77">
        <v>95733</v>
      </c>
      <c r="B2778" s="70" t="s">
        <v>2682</v>
      </c>
      <c r="C2778" s="71" t="s">
        <v>145</v>
      </c>
      <c r="D2778" s="72">
        <v>4.3099999999999996</v>
      </c>
    </row>
    <row r="2779" spans="1:4" ht="25.5" x14ac:dyDescent="0.25">
      <c r="A2779" s="73">
        <v>95734</v>
      </c>
      <c r="B2779" s="74" t="s">
        <v>2683</v>
      </c>
      <c r="C2779" s="75" t="s">
        <v>145</v>
      </c>
      <c r="D2779" s="76">
        <v>5.73</v>
      </c>
    </row>
    <row r="2780" spans="1:4" ht="25.5" x14ac:dyDescent="0.25">
      <c r="A2780" s="77">
        <v>95735</v>
      </c>
      <c r="B2780" s="70" t="s">
        <v>2684</v>
      </c>
      <c r="C2780" s="71" t="s">
        <v>145</v>
      </c>
      <c r="D2780" s="72">
        <v>5.03</v>
      </c>
    </row>
    <row r="2781" spans="1:4" ht="25.5" x14ac:dyDescent="0.25">
      <c r="A2781" s="73">
        <v>95736</v>
      </c>
      <c r="B2781" s="74" t="s">
        <v>2685</v>
      </c>
      <c r="C2781" s="75" t="s">
        <v>145</v>
      </c>
      <c r="D2781" s="76">
        <v>5.84</v>
      </c>
    </row>
    <row r="2782" spans="1:4" ht="25.5" x14ac:dyDescent="0.25">
      <c r="A2782" s="77">
        <v>95738</v>
      </c>
      <c r="B2782" s="70" t="s">
        <v>2686</v>
      </c>
      <c r="C2782" s="71" t="s">
        <v>145</v>
      </c>
      <c r="D2782" s="72">
        <v>6.97</v>
      </c>
    </row>
    <row r="2783" spans="1:4" ht="25.5" x14ac:dyDescent="0.25">
      <c r="A2783" s="73">
        <v>95753</v>
      </c>
      <c r="B2783" s="74" t="s">
        <v>2687</v>
      </c>
      <c r="C2783" s="75" t="s">
        <v>145</v>
      </c>
      <c r="D2783" s="76">
        <v>5.78</v>
      </c>
    </row>
    <row r="2784" spans="1:4" ht="25.5" x14ac:dyDescent="0.25">
      <c r="A2784" s="77">
        <v>95754</v>
      </c>
      <c r="B2784" s="70" t="s">
        <v>2688</v>
      </c>
      <c r="C2784" s="71" t="s">
        <v>145</v>
      </c>
      <c r="D2784" s="72">
        <v>7.21</v>
      </c>
    </row>
    <row r="2785" spans="1:4" ht="25.5" x14ac:dyDescent="0.25">
      <c r="A2785" s="73">
        <v>95755</v>
      </c>
      <c r="B2785" s="74" t="s">
        <v>2689</v>
      </c>
      <c r="C2785" s="75" t="s">
        <v>145</v>
      </c>
      <c r="D2785" s="76">
        <v>10.33</v>
      </c>
    </row>
    <row r="2786" spans="1:4" ht="25.5" x14ac:dyDescent="0.25">
      <c r="A2786" s="77">
        <v>95756</v>
      </c>
      <c r="B2786" s="70" t="s">
        <v>2690</v>
      </c>
      <c r="C2786" s="71" t="s">
        <v>145</v>
      </c>
      <c r="D2786" s="72">
        <v>13.71</v>
      </c>
    </row>
    <row r="2787" spans="1:4" ht="25.5" x14ac:dyDescent="0.25">
      <c r="A2787" s="73">
        <v>95757</v>
      </c>
      <c r="B2787" s="74" t="s">
        <v>2691</v>
      </c>
      <c r="C2787" s="75" t="s">
        <v>145</v>
      </c>
      <c r="D2787" s="76">
        <v>8.7899999999999991</v>
      </c>
    </row>
    <row r="2788" spans="1:4" ht="25.5" x14ac:dyDescent="0.25">
      <c r="A2788" s="77">
        <v>95758</v>
      </c>
      <c r="B2788" s="70" t="s">
        <v>2692</v>
      </c>
      <c r="C2788" s="71" t="s">
        <v>145</v>
      </c>
      <c r="D2788" s="72">
        <v>9.8699999999999992</v>
      </c>
    </row>
    <row r="2789" spans="1:4" ht="25.5" x14ac:dyDescent="0.25">
      <c r="A2789" s="73">
        <v>95759</v>
      </c>
      <c r="B2789" s="74" t="s">
        <v>2693</v>
      </c>
      <c r="C2789" s="75" t="s">
        <v>145</v>
      </c>
      <c r="D2789" s="76">
        <v>12.49</v>
      </c>
    </row>
    <row r="2790" spans="1:4" ht="25.5" x14ac:dyDescent="0.25">
      <c r="A2790" s="77">
        <v>95760</v>
      </c>
      <c r="B2790" s="70" t="s">
        <v>2694</v>
      </c>
      <c r="C2790" s="71" t="s">
        <v>145</v>
      </c>
      <c r="D2790" s="72">
        <v>15.3</v>
      </c>
    </row>
    <row r="2791" spans="1:4" ht="25.5" x14ac:dyDescent="0.25">
      <c r="A2791" s="73">
        <v>97559</v>
      </c>
      <c r="B2791" s="74" t="s">
        <v>2695</v>
      </c>
      <c r="C2791" s="75" t="s">
        <v>145</v>
      </c>
      <c r="D2791" s="76">
        <v>8.11</v>
      </c>
    </row>
    <row r="2792" spans="1:4" ht="25.5" x14ac:dyDescent="0.25">
      <c r="A2792" s="77">
        <v>97562</v>
      </c>
      <c r="B2792" s="70" t="s">
        <v>2696</v>
      </c>
      <c r="C2792" s="71" t="s">
        <v>145</v>
      </c>
      <c r="D2792" s="72">
        <v>9.76</v>
      </c>
    </row>
    <row r="2793" spans="1:4" ht="25.5" x14ac:dyDescent="0.25">
      <c r="A2793" s="73">
        <v>97564</v>
      </c>
      <c r="B2793" s="74" t="s">
        <v>2697</v>
      </c>
      <c r="C2793" s="75" t="s">
        <v>145</v>
      </c>
      <c r="D2793" s="76">
        <v>11.2</v>
      </c>
    </row>
    <row r="2794" spans="1:4" x14ac:dyDescent="0.25">
      <c r="A2794" s="77">
        <v>167</v>
      </c>
      <c r="B2794" s="70" t="s">
        <v>2698</v>
      </c>
      <c r="C2794" s="71"/>
      <c r="D2794" s="72"/>
    </row>
    <row r="2795" spans="1:4" ht="25.5" x14ac:dyDescent="0.25">
      <c r="A2795" s="73">
        <v>91924</v>
      </c>
      <c r="B2795" s="74" t="s">
        <v>2699</v>
      </c>
      <c r="C2795" s="75" t="s">
        <v>62</v>
      </c>
      <c r="D2795" s="76">
        <v>2.02</v>
      </c>
    </row>
    <row r="2796" spans="1:4" ht="25.5" x14ac:dyDescent="0.25">
      <c r="A2796" s="77">
        <v>91925</v>
      </c>
      <c r="B2796" s="70" t="s">
        <v>2700</v>
      </c>
      <c r="C2796" s="71" t="s">
        <v>62</v>
      </c>
      <c r="D2796" s="72">
        <v>2.78</v>
      </c>
    </row>
    <row r="2797" spans="1:4" ht="25.5" x14ac:dyDescent="0.25">
      <c r="A2797" s="73">
        <v>91926</v>
      </c>
      <c r="B2797" s="74" t="s">
        <v>2701</v>
      </c>
      <c r="C2797" s="75" t="s">
        <v>62</v>
      </c>
      <c r="D2797" s="76">
        <v>2.89</v>
      </c>
    </row>
    <row r="2798" spans="1:4" ht="25.5" x14ac:dyDescent="0.25">
      <c r="A2798" s="77">
        <v>91927</v>
      </c>
      <c r="B2798" s="70" t="s">
        <v>2702</v>
      </c>
      <c r="C2798" s="71" t="s">
        <v>62</v>
      </c>
      <c r="D2798" s="72">
        <v>3.72</v>
      </c>
    </row>
    <row r="2799" spans="1:4" ht="25.5" x14ac:dyDescent="0.25">
      <c r="A2799" s="73">
        <v>91928</v>
      </c>
      <c r="B2799" s="74" t="s">
        <v>2703</v>
      </c>
      <c r="C2799" s="75" t="s">
        <v>62</v>
      </c>
      <c r="D2799" s="76">
        <v>4.63</v>
      </c>
    </row>
    <row r="2800" spans="1:4" ht="25.5" x14ac:dyDescent="0.25">
      <c r="A2800" s="77">
        <v>91929</v>
      </c>
      <c r="B2800" s="70" t="s">
        <v>2704</v>
      </c>
      <c r="C2800" s="71" t="s">
        <v>62</v>
      </c>
      <c r="D2800" s="72">
        <v>5.23</v>
      </c>
    </row>
    <row r="2801" spans="1:4" ht="25.5" x14ac:dyDescent="0.25">
      <c r="A2801" s="73">
        <v>91930</v>
      </c>
      <c r="B2801" s="74" t="s">
        <v>2705</v>
      </c>
      <c r="C2801" s="75" t="s">
        <v>62</v>
      </c>
      <c r="D2801" s="76">
        <v>6.32</v>
      </c>
    </row>
    <row r="2802" spans="1:4" ht="25.5" x14ac:dyDescent="0.25">
      <c r="A2802" s="77">
        <v>91931</v>
      </c>
      <c r="B2802" s="70" t="s">
        <v>2706</v>
      </c>
      <c r="C2802" s="71" t="s">
        <v>62</v>
      </c>
      <c r="D2802" s="72">
        <v>7.02</v>
      </c>
    </row>
    <row r="2803" spans="1:4" ht="25.5" x14ac:dyDescent="0.25">
      <c r="A2803" s="73">
        <v>91932</v>
      </c>
      <c r="B2803" s="74" t="s">
        <v>2707</v>
      </c>
      <c r="C2803" s="75" t="s">
        <v>62</v>
      </c>
      <c r="D2803" s="76">
        <v>10.35</v>
      </c>
    </row>
    <row r="2804" spans="1:4" ht="25.5" x14ac:dyDescent="0.25">
      <c r="A2804" s="77">
        <v>91933</v>
      </c>
      <c r="B2804" s="70" t="s">
        <v>2708</v>
      </c>
      <c r="C2804" s="71" t="s">
        <v>62</v>
      </c>
      <c r="D2804" s="72">
        <v>11</v>
      </c>
    </row>
    <row r="2805" spans="1:4" ht="25.5" x14ac:dyDescent="0.25">
      <c r="A2805" s="73">
        <v>91934</v>
      </c>
      <c r="B2805" s="74" t="s">
        <v>2709</v>
      </c>
      <c r="C2805" s="75" t="s">
        <v>62</v>
      </c>
      <c r="D2805" s="76">
        <v>15.8</v>
      </c>
    </row>
    <row r="2806" spans="1:4" ht="25.5" x14ac:dyDescent="0.25">
      <c r="A2806" s="77">
        <v>91935</v>
      </c>
      <c r="B2806" s="70" t="s">
        <v>2710</v>
      </c>
      <c r="C2806" s="71" t="s">
        <v>62</v>
      </c>
      <c r="D2806" s="72">
        <v>16.760000000000002</v>
      </c>
    </row>
    <row r="2807" spans="1:4" ht="25.5" x14ac:dyDescent="0.25">
      <c r="A2807" s="73">
        <v>92979</v>
      </c>
      <c r="B2807" s="74" t="s">
        <v>2711</v>
      </c>
      <c r="C2807" s="75" t="s">
        <v>62</v>
      </c>
      <c r="D2807" s="76">
        <v>6.69</v>
      </c>
    </row>
    <row r="2808" spans="1:4" ht="25.5" x14ac:dyDescent="0.25">
      <c r="A2808" s="77">
        <v>92980</v>
      </c>
      <c r="B2808" s="70" t="s">
        <v>2712</v>
      </c>
      <c r="C2808" s="71" t="s">
        <v>62</v>
      </c>
      <c r="D2808" s="72">
        <v>7.26</v>
      </c>
    </row>
    <row r="2809" spans="1:4" ht="25.5" x14ac:dyDescent="0.25">
      <c r="A2809" s="73">
        <v>92981</v>
      </c>
      <c r="B2809" s="74" t="s">
        <v>2713</v>
      </c>
      <c r="C2809" s="75" t="s">
        <v>62</v>
      </c>
      <c r="D2809" s="76">
        <v>10.25</v>
      </c>
    </row>
    <row r="2810" spans="1:4" ht="25.5" x14ac:dyDescent="0.25">
      <c r="A2810" s="77">
        <v>92982</v>
      </c>
      <c r="B2810" s="70" t="s">
        <v>2714</v>
      </c>
      <c r="C2810" s="71" t="s">
        <v>62</v>
      </c>
      <c r="D2810" s="72">
        <v>11.08</v>
      </c>
    </row>
    <row r="2811" spans="1:4" ht="25.5" x14ac:dyDescent="0.25">
      <c r="A2811" s="73">
        <v>92983</v>
      </c>
      <c r="B2811" s="74" t="s">
        <v>2715</v>
      </c>
      <c r="C2811" s="75" t="s">
        <v>62</v>
      </c>
      <c r="D2811" s="76">
        <v>17.95</v>
      </c>
    </row>
    <row r="2812" spans="1:4" ht="25.5" x14ac:dyDescent="0.25">
      <c r="A2812" s="77">
        <v>92984</v>
      </c>
      <c r="B2812" s="70" t="s">
        <v>2716</v>
      </c>
      <c r="C2812" s="71" t="s">
        <v>62</v>
      </c>
      <c r="D2812" s="72">
        <v>18.420000000000002</v>
      </c>
    </row>
    <row r="2813" spans="1:4" ht="25.5" x14ac:dyDescent="0.25">
      <c r="A2813" s="73">
        <v>92985</v>
      </c>
      <c r="B2813" s="74" t="s">
        <v>2717</v>
      </c>
      <c r="C2813" s="75" t="s">
        <v>62</v>
      </c>
      <c r="D2813" s="76">
        <v>24.11</v>
      </c>
    </row>
    <row r="2814" spans="1:4" ht="25.5" x14ac:dyDescent="0.25">
      <c r="A2814" s="77">
        <v>92986</v>
      </c>
      <c r="B2814" s="70" t="s">
        <v>2718</v>
      </c>
      <c r="C2814" s="71" t="s">
        <v>62</v>
      </c>
      <c r="D2814" s="72">
        <v>24.8</v>
      </c>
    </row>
    <row r="2815" spans="1:4" ht="25.5" x14ac:dyDescent="0.25">
      <c r="A2815" s="73">
        <v>92987</v>
      </c>
      <c r="B2815" s="74" t="s">
        <v>2719</v>
      </c>
      <c r="C2815" s="75" t="s">
        <v>62</v>
      </c>
      <c r="D2815" s="76">
        <v>34.6</v>
      </c>
    </row>
    <row r="2816" spans="1:4" ht="25.5" x14ac:dyDescent="0.25">
      <c r="A2816" s="77">
        <v>92988</v>
      </c>
      <c r="B2816" s="70" t="s">
        <v>2720</v>
      </c>
      <c r="C2816" s="71" t="s">
        <v>62</v>
      </c>
      <c r="D2816" s="72">
        <v>34.68</v>
      </c>
    </row>
    <row r="2817" spans="1:4" ht="25.5" x14ac:dyDescent="0.25">
      <c r="A2817" s="73">
        <v>92989</v>
      </c>
      <c r="B2817" s="74" t="s">
        <v>2721</v>
      </c>
      <c r="C2817" s="75" t="s">
        <v>62</v>
      </c>
      <c r="D2817" s="76">
        <v>47.96</v>
      </c>
    </row>
    <row r="2818" spans="1:4" ht="25.5" x14ac:dyDescent="0.25">
      <c r="A2818" s="77">
        <v>92990</v>
      </c>
      <c r="B2818" s="70" t="s">
        <v>2722</v>
      </c>
      <c r="C2818" s="71" t="s">
        <v>62</v>
      </c>
      <c r="D2818" s="72">
        <v>47.43</v>
      </c>
    </row>
    <row r="2819" spans="1:4" ht="25.5" x14ac:dyDescent="0.25">
      <c r="A2819" s="73">
        <v>92991</v>
      </c>
      <c r="B2819" s="74" t="s">
        <v>2723</v>
      </c>
      <c r="C2819" s="75" t="s">
        <v>62</v>
      </c>
      <c r="D2819" s="76">
        <v>62.5</v>
      </c>
    </row>
    <row r="2820" spans="1:4" ht="25.5" x14ac:dyDescent="0.25">
      <c r="A2820" s="77">
        <v>92992</v>
      </c>
      <c r="B2820" s="70" t="s">
        <v>2724</v>
      </c>
      <c r="C2820" s="71" t="s">
        <v>62</v>
      </c>
      <c r="D2820" s="72">
        <v>62.55</v>
      </c>
    </row>
    <row r="2821" spans="1:4" ht="25.5" x14ac:dyDescent="0.25">
      <c r="A2821" s="73">
        <v>92993</v>
      </c>
      <c r="B2821" s="74" t="s">
        <v>2725</v>
      </c>
      <c r="C2821" s="75" t="s">
        <v>62</v>
      </c>
      <c r="D2821" s="76">
        <v>80.06</v>
      </c>
    </row>
    <row r="2822" spans="1:4" ht="25.5" x14ac:dyDescent="0.25">
      <c r="A2822" s="77">
        <v>92994</v>
      </c>
      <c r="B2822" s="70" t="s">
        <v>2726</v>
      </c>
      <c r="C2822" s="71" t="s">
        <v>62</v>
      </c>
      <c r="D2822" s="72">
        <v>80.84</v>
      </c>
    </row>
    <row r="2823" spans="1:4" ht="25.5" x14ac:dyDescent="0.25">
      <c r="A2823" s="73">
        <v>92995</v>
      </c>
      <c r="B2823" s="74" t="s">
        <v>2727</v>
      </c>
      <c r="C2823" s="75" t="s">
        <v>62</v>
      </c>
      <c r="D2823" s="76">
        <v>99.53</v>
      </c>
    </row>
    <row r="2824" spans="1:4" ht="25.5" x14ac:dyDescent="0.25">
      <c r="A2824" s="77">
        <v>92996</v>
      </c>
      <c r="B2824" s="70" t="s">
        <v>2728</v>
      </c>
      <c r="C2824" s="71" t="s">
        <v>62</v>
      </c>
      <c r="D2824" s="72">
        <v>99.81</v>
      </c>
    </row>
    <row r="2825" spans="1:4" ht="25.5" x14ac:dyDescent="0.25">
      <c r="A2825" s="73">
        <v>92997</v>
      </c>
      <c r="B2825" s="74" t="s">
        <v>2729</v>
      </c>
      <c r="C2825" s="75" t="s">
        <v>62</v>
      </c>
      <c r="D2825" s="76">
        <v>120.9</v>
      </c>
    </row>
    <row r="2826" spans="1:4" ht="25.5" x14ac:dyDescent="0.25">
      <c r="A2826" s="77">
        <v>92998</v>
      </c>
      <c r="B2826" s="70" t="s">
        <v>2730</v>
      </c>
      <c r="C2826" s="71" t="s">
        <v>62</v>
      </c>
      <c r="D2826" s="72">
        <v>122.06</v>
      </c>
    </row>
    <row r="2827" spans="1:4" ht="25.5" x14ac:dyDescent="0.25">
      <c r="A2827" s="73">
        <v>92999</v>
      </c>
      <c r="B2827" s="74" t="s">
        <v>2731</v>
      </c>
      <c r="C2827" s="75" t="s">
        <v>62</v>
      </c>
      <c r="D2827" s="76">
        <v>159.12</v>
      </c>
    </row>
    <row r="2828" spans="1:4" ht="25.5" x14ac:dyDescent="0.25">
      <c r="A2828" s="77">
        <v>93000</v>
      </c>
      <c r="B2828" s="70" t="s">
        <v>2732</v>
      </c>
      <c r="C2828" s="71" t="s">
        <v>62</v>
      </c>
      <c r="D2828" s="72">
        <v>160.09</v>
      </c>
    </row>
    <row r="2829" spans="1:4" ht="25.5" x14ac:dyDescent="0.25">
      <c r="A2829" s="73">
        <v>93001</v>
      </c>
      <c r="B2829" s="74" t="s">
        <v>2733</v>
      </c>
      <c r="C2829" s="75" t="s">
        <v>62</v>
      </c>
      <c r="D2829" s="76">
        <v>194.28</v>
      </c>
    </row>
    <row r="2830" spans="1:4" ht="25.5" x14ac:dyDescent="0.25">
      <c r="A2830" s="77">
        <v>93002</v>
      </c>
      <c r="B2830" s="70" t="s">
        <v>2734</v>
      </c>
      <c r="C2830" s="71" t="s">
        <v>62</v>
      </c>
      <c r="D2830" s="72">
        <v>199.64</v>
      </c>
    </row>
    <row r="2831" spans="1:4" x14ac:dyDescent="0.25">
      <c r="A2831" s="73">
        <v>168</v>
      </c>
      <c r="B2831" s="74" t="s">
        <v>2735</v>
      </c>
      <c r="C2831" s="75"/>
      <c r="D2831" s="76"/>
    </row>
    <row r="2832" spans="1:4" x14ac:dyDescent="0.25">
      <c r="A2832" s="77">
        <v>83446</v>
      </c>
      <c r="B2832" s="70" t="s">
        <v>2736</v>
      </c>
      <c r="C2832" s="71" t="s">
        <v>145</v>
      </c>
      <c r="D2832" s="72">
        <v>154.53</v>
      </c>
    </row>
    <row r="2833" spans="1:4" x14ac:dyDescent="0.25">
      <c r="A2833" s="73">
        <v>91936</v>
      </c>
      <c r="B2833" s="74" t="s">
        <v>2737</v>
      </c>
      <c r="C2833" s="75" t="s">
        <v>145</v>
      </c>
      <c r="D2833" s="76">
        <v>10.1</v>
      </c>
    </row>
    <row r="2834" spans="1:4" x14ac:dyDescent="0.25">
      <c r="A2834" s="77">
        <v>91937</v>
      </c>
      <c r="B2834" s="70" t="s">
        <v>2738</v>
      </c>
      <c r="C2834" s="71" t="s">
        <v>145</v>
      </c>
      <c r="D2834" s="72">
        <v>8.7100000000000009</v>
      </c>
    </row>
    <row r="2835" spans="1:4" ht="25.5" x14ac:dyDescent="0.25">
      <c r="A2835" s="73">
        <v>91939</v>
      </c>
      <c r="B2835" s="74" t="s">
        <v>2739</v>
      </c>
      <c r="C2835" s="75" t="s">
        <v>145</v>
      </c>
      <c r="D2835" s="76">
        <v>22.46</v>
      </c>
    </row>
    <row r="2836" spans="1:4" ht="25.5" x14ac:dyDescent="0.25">
      <c r="A2836" s="77">
        <v>91940</v>
      </c>
      <c r="B2836" s="70" t="s">
        <v>2740</v>
      </c>
      <c r="C2836" s="71" t="s">
        <v>145</v>
      </c>
      <c r="D2836" s="72">
        <v>11.81</v>
      </c>
    </row>
    <row r="2837" spans="1:4" ht="25.5" x14ac:dyDescent="0.25">
      <c r="A2837" s="73">
        <v>91941</v>
      </c>
      <c r="B2837" s="74" t="s">
        <v>2741</v>
      </c>
      <c r="C2837" s="75" t="s">
        <v>145</v>
      </c>
      <c r="D2837" s="76">
        <v>7.82</v>
      </c>
    </row>
    <row r="2838" spans="1:4" ht="25.5" x14ac:dyDescent="0.25">
      <c r="A2838" s="77">
        <v>91942</v>
      </c>
      <c r="B2838" s="70" t="s">
        <v>2742</v>
      </c>
      <c r="C2838" s="71" t="s">
        <v>145</v>
      </c>
      <c r="D2838" s="72">
        <v>27.33</v>
      </c>
    </row>
    <row r="2839" spans="1:4" ht="25.5" x14ac:dyDescent="0.25">
      <c r="A2839" s="73">
        <v>91943</v>
      </c>
      <c r="B2839" s="74" t="s">
        <v>2743</v>
      </c>
      <c r="C2839" s="75" t="s">
        <v>145</v>
      </c>
      <c r="D2839" s="76">
        <v>15.07</v>
      </c>
    </row>
    <row r="2840" spans="1:4" ht="25.5" x14ac:dyDescent="0.25">
      <c r="A2840" s="77">
        <v>91944</v>
      </c>
      <c r="B2840" s="70" t="s">
        <v>2744</v>
      </c>
      <c r="C2840" s="71" t="s">
        <v>145</v>
      </c>
      <c r="D2840" s="72">
        <v>10.49</v>
      </c>
    </row>
    <row r="2841" spans="1:4" x14ac:dyDescent="0.25">
      <c r="A2841" s="73">
        <v>92865</v>
      </c>
      <c r="B2841" s="74" t="s">
        <v>2745</v>
      </c>
      <c r="C2841" s="75" t="s">
        <v>145</v>
      </c>
      <c r="D2841" s="76">
        <v>7.7</v>
      </c>
    </row>
    <row r="2842" spans="1:4" x14ac:dyDescent="0.25">
      <c r="A2842" s="77">
        <v>92866</v>
      </c>
      <c r="B2842" s="70" t="s">
        <v>2746</v>
      </c>
      <c r="C2842" s="71" t="s">
        <v>145</v>
      </c>
      <c r="D2842" s="72">
        <v>6.55</v>
      </c>
    </row>
    <row r="2843" spans="1:4" ht="25.5" x14ac:dyDescent="0.25">
      <c r="A2843" s="73">
        <v>92867</v>
      </c>
      <c r="B2843" s="74" t="s">
        <v>2747</v>
      </c>
      <c r="C2843" s="75" t="s">
        <v>145</v>
      </c>
      <c r="D2843" s="76">
        <v>21.71</v>
      </c>
    </row>
    <row r="2844" spans="1:4" ht="25.5" x14ac:dyDescent="0.25">
      <c r="A2844" s="77">
        <v>92868</v>
      </c>
      <c r="B2844" s="70" t="s">
        <v>2748</v>
      </c>
      <c r="C2844" s="71" t="s">
        <v>145</v>
      </c>
      <c r="D2844" s="72">
        <v>11.06</v>
      </c>
    </row>
    <row r="2845" spans="1:4" ht="25.5" x14ac:dyDescent="0.25">
      <c r="A2845" s="73">
        <v>92869</v>
      </c>
      <c r="B2845" s="74" t="s">
        <v>2749</v>
      </c>
      <c r="C2845" s="75" t="s">
        <v>145</v>
      </c>
      <c r="D2845" s="76">
        <v>7.07</v>
      </c>
    </row>
    <row r="2846" spans="1:4" ht="25.5" x14ac:dyDescent="0.25">
      <c r="A2846" s="77">
        <v>92870</v>
      </c>
      <c r="B2846" s="70" t="s">
        <v>2750</v>
      </c>
      <c r="C2846" s="71" t="s">
        <v>145</v>
      </c>
      <c r="D2846" s="72">
        <v>25.98</v>
      </c>
    </row>
    <row r="2847" spans="1:4" ht="25.5" x14ac:dyDescent="0.25">
      <c r="A2847" s="73">
        <v>92871</v>
      </c>
      <c r="B2847" s="74" t="s">
        <v>2751</v>
      </c>
      <c r="C2847" s="75" t="s">
        <v>145</v>
      </c>
      <c r="D2847" s="76">
        <v>13.72</v>
      </c>
    </row>
    <row r="2848" spans="1:4" ht="25.5" x14ac:dyDescent="0.25">
      <c r="A2848" s="77">
        <v>92872</v>
      </c>
      <c r="B2848" s="70" t="s">
        <v>2752</v>
      </c>
      <c r="C2848" s="71" t="s">
        <v>145</v>
      </c>
      <c r="D2848" s="72">
        <v>9.14</v>
      </c>
    </row>
    <row r="2849" spans="1:4" ht="25.5" x14ac:dyDescent="0.25">
      <c r="A2849" s="73">
        <v>95777</v>
      </c>
      <c r="B2849" s="74" t="s">
        <v>2753</v>
      </c>
      <c r="C2849" s="75" t="s">
        <v>145</v>
      </c>
      <c r="D2849" s="76">
        <v>23.71</v>
      </c>
    </row>
    <row r="2850" spans="1:4" ht="25.5" x14ac:dyDescent="0.25">
      <c r="A2850" s="77">
        <v>95778</v>
      </c>
      <c r="B2850" s="70" t="s">
        <v>2754</v>
      </c>
      <c r="C2850" s="71" t="s">
        <v>145</v>
      </c>
      <c r="D2850" s="72">
        <v>24.3</v>
      </c>
    </row>
    <row r="2851" spans="1:4" ht="25.5" x14ac:dyDescent="0.25">
      <c r="A2851" s="73">
        <v>95779</v>
      </c>
      <c r="B2851" s="74" t="s">
        <v>2755</v>
      </c>
      <c r="C2851" s="75" t="s">
        <v>145</v>
      </c>
      <c r="D2851" s="76">
        <v>22.31</v>
      </c>
    </row>
    <row r="2852" spans="1:4" ht="25.5" x14ac:dyDescent="0.25">
      <c r="A2852" s="77">
        <v>95780</v>
      </c>
      <c r="B2852" s="70" t="s">
        <v>2756</v>
      </c>
      <c r="C2852" s="71" t="s">
        <v>145</v>
      </c>
      <c r="D2852" s="72">
        <v>27.02</v>
      </c>
    </row>
    <row r="2853" spans="1:4" ht="25.5" x14ac:dyDescent="0.25">
      <c r="A2853" s="73">
        <v>95781</v>
      </c>
      <c r="B2853" s="74" t="s">
        <v>2757</v>
      </c>
      <c r="C2853" s="75" t="s">
        <v>145</v>
      </c>
      <c r="D2853" s="76">
        <v>27.46</v>
      </c>
    </row>
    <row r="2854" spans="1:4" ht="25.5" x14ac:dyDescent="0.25">
      <c r="A2854" s="77">
        <v>95782</v>
      </c>
      <c r="B2854" s="70" t="s">
        <v>2758</v>
      </c>
      <c r="C2854" s="71" t="s">
        <v>145</v>
      </c>
      <c r="D2854" s="72">
        <v>28.61</v>
      </c>
    </row>
    <row r="2855" spans="1:4" ht="25.5" x14ac:dyDescent="0.25">
      <c r="A2855" s="73">
        <v>95785</v>
      </c>
      <c r="B2855" s="74" t="s">
        <v>2759</v>
      </c>
      <c r="C2855" s="75" t="s">
        <v>145</v>
      </c>
      <c r="D2855" s="76">
        <v>32.57</v>
      </c>
    </row>
    <row r="2856" spans="1:4" ht="25.5" x14ac:dyDescent="0.25">
      <c r="A2856" s="77">
        <v>95787</v>
      </c>
      <c r="B2856" s="70" t="s">
        <v>2760</v>
      </c>
      <c r="C2856" s="71" t="s">
        <v>145</v>
      </c>
      <c r="D2856" s="72">
        <v>23.91</v>
      </c>
    </row>
    <row r="2857" spans="1:4" ht="25.5" x14ac:dyDescent="0.25">
      <c r="A2857" s="73">
        <v>95789</v>
      </c>
      <c r="B2857" s="74" t="s">
        <v>2761</v>
      </c>
      <c r="C2857" s="75" t="s">
        <v>145</v>
      </c>
      <c r="D2857" s="76">
        <v>29.74</v>
      </c>
    </row>
    <row r="2858" spans="1:4" ht="25.5" x14ac:dyDescent="0.25">
      <c r="A2858" s="77">
        <v>95791</v>
      </c>
      <c r="B2858" s="70" t="s">
        <v>2762</v>
      </c>
      <c r="C2858" s="71" t="s">
        <v>145</v>
      </c>
      <c r="D2858" s="72">
        <v>38.43</v>
      </c>
    </row>
    <row r="2859" spans="1:4" ht="25.5" x14ac:dyDescent="0.25">
      <c r="A2859" s="73">
        <v>95795</v>
      </c>
      <c r="B2859" s="74" t="s">
        <v>2763</v>
      </c>
      <c r="C2859" s="75" t="s">
        <v>145</v>
      </c>
      <c r="D2859" s="76">
        <v>27.6</v>
      </c>
    </row>
    <row r="2860" spans="1:4" ht="25.5" x14ac:dyDescent="0.25">
      <c r="A2860" s="77">
        <v>95796</v>
      </c>
      <c r="B2860" s="70" t="s">
        <v>2764</v>
      </c>
      <c r="C2860" s="71" t="s">
        <v>145</v>
      </c>
      <c r="D2860" s="72">
        <v>34.99</v>
      </c>
    </row>
    <row r="2861" spans="1:4" ht="25.5" x14ac:dyDescent="0.25">
      <c r="A2861" s="73">
        <v>95797</v>
      </c>
      <c r="B2861" s="74" t="s">
        <v>2765</v>
      </c>
      <c r="C2861" s="75" t="s">
        <v>145</v>
      </c>
      <c r="D2861" s="76">
        <v>44.61</v>
      </c>
    </row>
    <row r="2862" spans="1:4" ht="25.5" x14ac:dyDescent="0.25">
      <c r="A2862" s="77">
        <v>95801</v>
      </c>
      <c r="B2862" s="70" t="s">
        <v>2766</v>
      </c>
      <c r="C2862" s="71" t="s">
        <v>145</v>
      </c>
      <c r="D2862" s="72">
        <v>33.17</v>
      </c>
    </row>
    <row r="2863" spans="1:4" ht="25.5" x14ac:dyDescent="0.25">
      <c r="A2863" s="73">
        <v>95802</v>
      </c>
      <c r="B2863" s="74" t="s">
        <v>2767</v>
      </c>
      <c r="C2863" s="75" t="s">
        <v>145</v>
      </c>
      <c r="D2863" s="76">
        <v>37.049999999999997</v>
      </c>
    </row>
    <row r="2864" spans="1:4" ht="25.5" x14ac:dyDescent="0.25">
      <c r="A2864" s="77">
        <v>95803</v>
      </c>
      <c r="B2864" s="70" t="s">
        <v>2768</v>
      </c>
      <c r="C2864" s="71" t="s">
        <v>145</v>
      </c>
      <c r="D2864" s="72">
        <v>49.34</v>
      </c>
    </row>
    <row r="2865" spans="1:4" ht="25.5" x14ac:dyDescent="0.25">
      <c r="A2865" s="73">
        <v>95804</v>
      </c>
      <c r="B2865" s="74" t="s">
        <v>2769</v>
      </c>
      <c r="C2865" s="75" t="s">
        <v>145</v>
      </c>
      <c r="D2865" s="76">
        <v>18.86</v>
      </c>
    </row>
    <row r="2866" spans="1:4" ht="25.5" x14ac:dyDescent="0.25">
      <c r="A2866" s="77">
        <v>95805</v>
      </c>
      <c r="B2866" s="70" t="s">
        <v>2770</v>
      </c>
      <c r="C2866" s="71" t="s">
        <v>145</v>
      </c>
      <c r="D2866" s="72">
        <v>19.05</v>
      </c>
    </row>
    <row r="2867" spans="1:4" ht="25.5" x14ac:dyDescent="0.25">
      <c r="A2867" s="73">
        <v>95806</v>
      </c>
      <c r="B2867" s="74" t="s">
        <v>2771</v>
      </c>
      <c r="C2867" s="75" t="s">
        <v>145</v>
      </c>
      <c r="D2867" s="76">
        <v>19.63</v>
      </c>
    </row>
    <row r="2868" spans="1:4" ht="25.5" x14ac:dyDescent="0.25">
      <c r="A2868" s="77">
        <v>95807</v>
      </c>
      <c r="B2868" s="70" t="s">
        <v>2772</v>
      </c>
      <c r="C2868" s="71" t="s">
        <v>145</v>
      </c>
      <c r="D2868" s="72">
        <v>21.72</v>
      </c>
    </row>
    <row r="2869" spans="1:4" ht="25.5" x14ac:dyDescent="0.25">
      <c r="A2869" s="73">
        <v>95808</v>
      </c>
      <c r="B2869" s="74" t="s">
        <v>2773</v>
      </c>
      <c r="C2869" s="75" t="s">
        <v>145</v>
      </c>
      <c r="D2869" s="76">
        <v>22.27</v>
      </c>
    </row>
    <row r="2870" spans="1:4" ht="25.5" x14ac:dyDescent="0.25">
      <c r="A2870" s="77">
        <v>95809</v>
      </c>
      <c r="B2870" s="70" t="s">
        <v>2774</v>
      </c>
      <c r="C2870" s="71" t="s">
        <v>145</v>
      </c>
      <c r="D2870" s="72">
        <v>24.39</v>
      </c>
    </row>
    <row r="2871" spans="1:4" ht="25.5" x14ac:dyDescent="0.25">
      <c r="A2871" s="73">
        <v>95810</v>
      </c>
      <c r="B2871" s="74" t="s">
        <v>2775</v>
      </c>
      <c r="C2871" s="75" t="s">
        <v>145</v>
      </c>
      <c r="D2871" s="76">
        <v>11.25</v>
      </c>
    </row>
    <row r="2872" spans="1:4" ht="25.5" x14ac:dyDescent="0.25">
      <c r="A2872" s="77">
        <v>95811</v>
      </c>
      <c r="B2872" s="70" t="s">
        <v>2776</v>
      </c>
      <c r="C2872" s="71" t="s">
        <v>145</v>
      </c>
      <c r="D2872" s="72">
        <v>11.81</v>
      </c>
    </row>
    <row r="2873" spans="1:4" ht="25.5" x14ac:dyDescent="0.25">
      <c r="A2873" s="73">
        <v>95812</v>
      </c>
      <c r="B2873" s="74" t="s">
        <v>2777</v>
      </c>
      <c r="C2873" s="75" t="s">
        <v>145</v>
      </c>
      <c r="D2873" s="76">
        <v>13.91</v>
      </c>
    </row>
    <row r="2874" spans="1:4" ht="25.5" x14ac:dyDescent="0.25">
      <c r="A2874" s="77">
        <v>95813</v>
      </c>
      <c r="B2874" s="70" t="s">
        <v>2778</v>
      </c>
      <c r="C2874" s="71" t="s">
        <v>145</v>
      </c>
      <c r="D2874" s="72">
        <v>13.68</v>
      </c>
    </row>
    <row r="2875" spans="1:4" ht="25.5" x14ac:dyDescent="0.25">
      <c r="A2875" s="73">
        <v>95814</v>
      </c>
      <c r="B2875" s="74" t="s">
        <v>2779</v>
      </c>
      <c r="C2875" s="75" t="s">
        <v>145</v>
      </c>
      <c r="D2875" s="76">
        <v>14.51</v>
      </c>
    </row>
    <row r="2876" spans="1:4" ht="25.5" x14ac:dyDescent="0.25">
      <c r="A2876" s="77">
        <v>95815</v>
      </c>
      <c r="B2876" s="70" t="s">
        <v>2780</v>
      </c>
      <c r="C2876" s="71" t="s">
        <v>145</v>
      </c>
      <c r="D2876" s="72">
        <v>18.510000000000002</v>
      </c>
    </row>
    <row r="2877" spans="1:4" ht="25.5" x14ac:dyDescent="0.25">
      <c r="A2877" s="73">
        <v>95816</v>
      </c>
      <c r="B2877" s="74" t="s">
        <v>2781</v>
      </c>
      <c r="C2877" s="75" t="s">
        <v>145</v>
      </c>
      <c r="D2877" s="76">
        <v>26.75</v>
      </c>
    </row>
    <row r="2878" spans="1:4" ht="25.5" x14ac:dyDescent="0.25">
      <c r="A2878" s="77">
        <v>95817</v>
      </c>
      <c r="B2878" s="70" t="s">
        <v>2782</v>
      </c>
      <c r="C2878" s="71" t="s">
        <v>145</v>
      </c>
      <c r="D2878" s="72">
        <v>27.53</v>
      </c>
    </row>
    <row r="2879" spans="1:4" ht="25.5" x14ac:dyDescent="0.25">
      <c r="A2879" s="73">
        <v>95818</v>
      </c>
      <c r="B2879" s="74" t="s">
        <v>2783</v>
      </c>
      <c r="C2879" s="75" t="s">
        <v>145</v>
      </c>
      <c r="D2879" s="76">
        <v>32.92</v>
      </c>
    </row>
    <row r="2880" spans="1:4" ht="25.5" x14ac:dyDescent="0.25">
      <c r="A2880" s="77">
        <v>97886</v>
      </c>
      <c r="B2880" s="70" t="s">
        <v>2784</v>
      </c>
      <c r="C2880" s="71" t="s">
        <v>145</v>
      </c>
      <c r="D2880" s="72">
        <v>124.84</v>
      </c>
    </row>
    <row r="2881" spans="1:4" ht="25.5" x14ac:dyDescent="0.25">
      <c r="A2881" s="73">
        <v>97887</v>
      </c>
      <c r="B2881" s="74" t="s">
        <v>2785</v>
      </c>
      <c r="C2881" s="75" t="s">
        <v>145</v>
      </c>
      <c r="D2881" s="76">
        <v>197.46</v>
      </c>
    </row>
    <row r="2882" spans="1:4" ht="25.5" x14ac:dyDescent="0.25">
      <c r="A2882" s="77">
        <v>97888</v>
      </c>
      <c r="B2882" s="70" t="s">
        <v>2786</v>
      </c>
      <c r="C2882" s="71" t="s">
        <v>145</v>
      </c>
      <c r="D2882" s="72">
        <v>382.4</v>
      </c>
    </row>
    <row r="2883" spans="1:4" ht="25.5" x14ac:dyDescent="0.25">
      <c r="A2883" s="73">
        <v>97889</v>
      </c>
      <c r="B2883" s="74" t="s">
        <v>2787</v>
      </c>
      <c r="C2883" s="75" t="s">
        <v>145</v>
      </c>
      <c r="D2883" s="76">
        <v>511.68</v>
      </c>
    </row>
    <row r="2884" spans="1:4" ht="25.5" x14ac:dyDescent="0.25">
      <c r="A2884" s="77">
        <v>97890</v>
      </c>
      <c r="B2884" s="70" t="s">
        <v>2788</v>
      </c>
      <c r="C2884" s="71" t="s">
        <v>145</v>
      </c>
      <c r="D2884" s="72">
        <v>589.86</v>
      </c>
    </row>
    <row r="2885" spans="1:4" ht="25.5" x14ac:dyDescent="0.25">
      <c r="A2885" s="73">
        <v>97891</v>
      </c>
      <c r="B2885" s="74" t="s">
        <v>2789</v>
      </c>
      <c r="C2885" s="75" t="s">
        <v>145</v>
      </c>
      <c r="D2885" s="76">
        <v>140.63999999999999</v>
      </c>
    </row>
    <row r="2886" spans="1:4" ht="25.5" x14ac:dyDescent="0.25">
      <c r="A2886" s="77">
        <v>97892</v>
      </c>
      <c r="B2886" s="70" t="s">
        <v>2790</v>
      </c>
      <c r="C2886" s="71" t="s">
        <v>145</v>
      </c>
      <c r="D2886" s="72">
        <v>262.27</v>
      </c>
    </row>
    <row r="2887" spans="1:4" ht="25.5" x14ac:dyDescent="0.25">
      <c r="A2887" s="73">
        <v>97893</v>
      </c>
      <c r="B2887" s="74" t="s">
        <v>2791</v>
      </c>
      <c r="C2887" s="75" t="s">
        <v>145</v>
      </c>
      <c r="D2887" s="76">
        <v>358.5</v>
      </c>
    </row>
    <row r="2888" spans="1:4" ht="25.5" x14ac:dyDescent="0.25">
      <c r="A2888" s="77">
        <v>97894</v>
      </c>
      <c r="B2888" s="70" t="s">
        <v>2792</v>
      </c>
      <c r="C2888" s="71" t="s">
        <v>145</v>
      </c>
      <c r="D2888" s="72">
        <v>404.23</v>
      </c>
    </row>
    <row r="2889" spans="1:4" x14ac:dyDescent="0.25">
      <c r="A2889" s="73">
        <v>169</v>
      </c>
      <c r="B2889" s="74" t="s">
        <v>2793</v>
      </c>
      <c r="C2889" s="75"/>
      <c r="D2889" s="76"/>
    </row>
    <row r="2890" spans="1:4" x14ac:dyDescent="0.25">
      <c r="A2890" s="77">
        <v>68066</v>
      </c>
      <c r="B2890" s="70" t="s">
        <v>2794</v>
      </c>
      <c r="C2890" s="71" t="s">
        <v>145</v>
      </c>
      <c r="D2890" s="72">
        <v>91.81</v>
      </c>
    </row>
    <row r="2891" spans="1:4" x14ac:dyDescent="0.25">
      <c r="A2891" s="73">
        <v>72319</v>
      </c>
      <c r="B2891" s="74" t="s">
        <v>2795</v>
      </c>
      <c r="C2891" s="75" t="s">
        <v>145</v>
      </c>
      <c r="D2891" s="76">
        <v>5380.94</v>
      </c>
    </row>
    <row r="2892" spans="1:4" x14ac:dyDescent="0.25">
      <c r="A2892" s="77">
        <v>72341</v>
      </c>
      <c r="B2892" s="70" t="s">
        <v>2796</v>
      </c>
      <c r="C2892" s="71" t="s">
        <v>145</v>
      </c>
      <c r="D2892" s="72">
        <v>228.87</v>
      </c>
    </row>
    <row r="2893" spans="1:4" x14ac:dyDescent="0.25">
      <c r="A2893" s="73">
        <v>72343</v>
      </c>
      <c r="B2893" s="74" t="s">
        <v>2797</v>
      </c>
      <c r="C2893" s="75" t="s">
        <v>145</v>
      </c>
      <c r="D2893" s="76">
        <v>270.55</v>
      </c>
    </row>
    <row r="2894" spans="1:4" x14ac:dyDescent="0.25">
      <c r="A2894" s="77">
        <v>72344</v>
      </c>
      <c r="B2894" s="70" t="s">
        <v>2798</v>
      </c>
      <c r="C2894" s="71" t="s">
        <v>145</v>
      </c>
      <c r="D2894" s="72">
        <v>414.92</v>
      </c>
    </row>
    <row r="2895" spans="1:4" x14ac:dyDescent="0.25">
      <c r="A2895" s="73">
        <v>72345</v>
      </c>
      <c r="B2895" s="74" t="s">
        <v>2799</v>
      </c>
      <c r="C2895" s="75" t="s">
        <v>145</v>
      </c>
      <c r="D2895" s="76">
        <v>1150.22</v>
      </c>
    </row>
    <row r="2896" spans="1:4" x14ac:dyDescent="0.25">
      <c r="A2896" s="77">
        <v>74130</v>
      </c>
      <c r="B2896" s="70" t="s">
        <v>2800</v>
      </c>
      <c r="C2896" s="71"/>
      <c r="D2896" s="72"/>
    </row>
    <row r="2897" spans="1:4" ht="25.5" x14ac:dyDescent="0.25">
      <c r="A2897" s="78" t="s">
        <v>2801</v>
      </c>
      <c r="B2897" s="74" t="s">
        <v>2802</v>
      </c>
      <c r="C2897" s="75" t="s">
        <v>145</v>
      </c>
      <c r="D2897" s="76">
        <v>15.78</v>
      </c>
    </row>
    <row r="2898" spans="1:4" ht="25.5" x14ac:dyDescent="0.25">
      <c r="A2898" s="69" t="s">
        <v>2803</v>
      </c>
      <c r="B2898" s="70" t="s">
        <v>2804</v>
      </c>
      <c r="C2898" s="71" t="s">
        <v>145</v>
      </c>
      <c r="D2898" s="72">
        <v>24.59</v>
      </c>
    </row>
    <row r="2899" spans="1:4" ht="25.5" x14ac:dyDescent="0.25">
      <c r="A2899" s="78" t="s">
        <v>2805</v>
      </c>
      <c r="B2899" s="74" t="s">
        <v>2806</v>
      </c>
      <c r="C2899" s="75" t="s">
        <v>145</v>
      </c>
      <c r="D2899" s="76">
        <v>73.3</v>
      </c>
    </row>
    <row r="2900" spans="1:4" ht="25.5" x14ac:dyDescent="0.25">
      <c r="A2900" s="69" t="s">
        <v>2807</v>
      </c>
      <c r="B2900" s="70" t="s">
        <v>2808</v>
      </c>
      <c r="C2900" s="71" t="s">
        <v>145</v>
      </c>
      <c r="D2900" s="72">
        <v>102.92</v>
      </c>
    </row>
    <row r="2901" spans="1:4" ht="25.5" x14ac:dyDescent="0.25">
      <c r="A2901" s="78" t="s">
        <v>2809</v>
      </c>
      <c r="B2901" s="74" t="s">
        <v>2810</v>
      </c>
      <c r="C2901" s="75" t="s">
        <v>145</v>
      </c>
      <c r="D2901" s="76">
        <v>138.61000000000001</v>
      </c>
    </row>
    <row r="2902" spans="1:4" ht="25.5" x14ac:dyDescent="0.25">
      <c r="A2902" s="69" t="s">
        <v>2811</v>
      </c>
      <c r="B2902" s="70" t="s">
        <v>2812</v>
      </c>
      <c r="C2902" s="71" t="s">
        <v>145</v>
      </c>
      <c r="D2902" s="72">
        <v>400.17</v>
      </c>
    </row>
    <row r="2903" spans="1:4" x14ac:dyDescent="0.25">
      <c r="A2903" s="78" t="s">
        <v>2813</v>
      </c>
      <c r="B2903" s="74" t="s">
        <v>2814</v>
      </c>
      <c r="C2903" s="75" t="s">
        <v>145</v>
      </c>
      <c r="D2903" s="76">
        <v>1040.8399999999999</v>
      </c>
    </row>
    <row r="2904" spans="1:4" ht="25.5" x14ac:dyDescent="0.25">
      <c r="A2904" s="69" t="s">
        <v>2815</v>
      </c>
      <c r="B2904" s="70" t="s">
        <v>2816</v>
      </c>
      <c r="C2904" s="71" t="s">
        <v>145</v>
      </c>
      <c r="D2904" s="72">
        <v>1423.88</v>
      </c>
    </row>
    <row r="2905" spans="1:4" ht="25.5" x14ac:dyDescent="0.25">
      <c r="A2905" s="78" t="s">
        <v>2817</v>
      </c>
      <c r="B2905" s="74" t="s">
        <v>2818</v>
      </c>
      <c r="C2905" s="75" t="s">
        <v>145</v>
      </c>
      <c r="D2905" s="76">
        <v>2334.9899999999998</v>
      </c>
    </row>
    <row r="2906" spans="1:4" ht="25.5" x14ac:dyDescent="0.25">
      <c r="A2906" s="69" t="s">
        <v>2819</v>
      </c>
      <c r="B2906" s="70" t="s">
        <v>2820</v>
      </c>
      <c r="C2906" s="71" t="s">
        <v>145</v>
      </c>
      <c r="D2906" s="72">
        <v>627.84</v>
      </c>
    </row>
    <row r="2907" spans="1:4" x14ac:dyDescent="0.25">
      <c r="A2907" s="73">
        <v>74131</v>
      </c>
      <c r="B2907" s="74" t="s">
        <v>2821</v>
      </c>
      <c r="C2907" s="75"/>
      <c r="D2907" s="76"/>
    </row>
    <row r="2908" spans="1:4" ht="25.5" x14ac:dyDescent="0.25">
      <c r="A2908" s="69" t="s">
        <v>2822</v>
      </c>
      <c r="B2908" s="70" t="s">
        <v>12802</v>
      </c>
      <c r="C2908" s="71" t="s">
        <v>145</v>
      </c>
      <c r="D2908" s="72">
        <v>60.21</v>
      </c>
    </row>
    <row r="2909" spans="1:4" ht="38.25" x14ac:dyDescent="0.25">
      <c r="A2909" s="78" t="s">
        <v>2823</v>
      </c>
      <c r="B2909" s="74" t="s">
        <v>2824</v>
      </c>
      <c r="C2909" s="75" t="s">
        <v>145</v>
      </c>
      <c r="D2909" s="76">
        <v>392.54</v>
      </c>
    </row>
    <row r="2910" spans="1:4" ht="38.25" x14ac:dyDescent="0.25">
      <c r="A2910" s="69" t="s">
        <v>2825</v>
      </c>
      <c r="B2910" s="70" t="s">
        <v>2826</v>
      </c>
      <c r="C2910" s="71" t="s">
        <v>145</v>
      </c>
      <c r="D2910" s="72">
        <v>452.03</v>
      </c>
    </row>
    <row r="2911" spans="1:4" ht="38.25" x14ac:dyDescent="0.25">
      <c r="A2911" s="78" t="s">
        <v>2827</v>
      </c>
      <c r="B2911" s="74" t="s">
        <v>2828</v>
      </c>
      <c r="C2911" s="75" t="s">
        <v>145</v>
      </c>
      <c r="D2911" s="76">
        <v>520.73</v>
      </c>
    </row>
    <row r="2912" spans="1:4" ht="38.25" x14ac:dyDescent="0.25">
      <c r="A2912" s="69" t="s">
        <v>2829</v>
      </c>
      <c r="B2912" s="70" t="s">
        <v>2830</v>
      </c>
      <c r="C2912" s="71" t="s">
        <v>145</v>
      </c>
      <c r="D2912" s="72">
        <v>719.63</v>
      </c>
    </row>
    <row r="2913" spans="1:4" ht="38.25" x14ac:dyDescent="0.25">
      <c r="A2913" s="78" t="s">
        <v>2831</v>
      </c>
      <c r="B2913" s="74" t="s">
        <v>2832</v>
      </c>
      <c r="C2913" s="75" t="s">
        <v>145</v>
      </c>
      <c r="D2913" s="76">
        <v>1045.04</v>
      </c>
    </row>
    <row r="2914" spans="1:4" ht="38.25" x14ac:dyDescent="0.25">
      <c r="A2914" s="77">
        <v>83463</v>
      </c>
      <c r="B2914" s="70" t="s">
        <v>2833</v>
      </c>
      <c r="C2914" s="71" t="s">
        <v>145</v>
      </c>
      <c r="D2914" s="72">
        <v>305.49</v>
      </c>
    </row>
    <row r="2915" spans="1:4" ht="25.5" x14ac:dyDescent="0.25">
      <c r="A2915" s="73">
        <v>84402</v>
      </c>
      <c r="B2915" s="74" t="s">
        <v>12803</v>
      </c>
      <c r="C2915" s="75" t="s">
        <v>145</v>
      </c>
      <c r="D2915" s="76">
        <v>72.42</v>
      </c>
    </row>
    <row r="2916" spans="1:4" x14ac:dyDescent="0.25">
      <c r="A2916" s="77">
        <v>93653</v>
      </c>
      <c r="B2916" s="70" t="s">
        <v>2834</v>
      </c>
      <c r="C2916" s="71" t="s">
        <v>145</v>
      </c>
      <c r="D2916" s="72">
        <v>12.01</v>
      </c>
    </row>
    <row r="2917" spans="1:4" x14ac:dyDescent="0.25">
      <c r="A2917" s="73">
        <v>93654</v>
      </c>
      <c r="B2917" s="74" t="s">
        <v>2835</v>
      </c>
      <c r="C2917" s="75" t="s">
        <v>145</v>
      </c>
      <c r="D2917" s="76">
        <v>12.52</v>
      </c>
    </row>
    <row r="2918" spans="1:4" x14ac:dyDescent="0.25">
      <c r="A2918" s="77">
        <v>93655</v>
      </c>
      <c r="B2918" s="70" t="s">
        <v>2836</v>
      </c>
      <c r="C2918" s="71" t="s">
        <v>145</v>
      </c>
      <c r="D2918" s="72">
        <v>13.41</v>
      </c>
    </row>
    <row r="2919" spans="1:4" x14ac:dyDescent="0.25">
      <c r="A2919" s="73">
        <v>93656</v>
      </c>
      <c r="B2919" s="74" t="s">
        <v>2837</v>
      </c>
      <c r="C2919" s="75" t="s">
        <v>145</v>
      </c>
      <c r="D2919" s="76">
        <v>13.41</v>
      </c>
    </row>
    <row r="2920" spans="1:4" x14ac:dyDescent="0.25">
      <c r="A2920" s="77">
        <v>93657</v>
      </c>
      <c r="B2920" s="70" t="s">
        <v>2838</v>
      </c>
      <c r="C2920" s="71" t="s">
        <v>145</v>
      </c>
      <c r="D2920" s="72">
        <v>14.54</v>
      </c>
    </row>
    <row r="2921" spans="1:4" x14ac:dyDescent="0.25">
      <c r="A2921" s="73">
        <v>93658</v>
      </c>
      <c r="B2921" s="74" t="s">
        <v>2839</v>
      </c>
      <c r="C2921" s="75" t="s">
        <v>145</v>
      </c>
      <c r="D2921" s="76">
        <v>21.2</v>
      </c>
    </row>
    <row r="2922" spans="1:4" x14ac:dyDescent="0.25">
      <c r="A2922" s="77">
        <v>93659</v>
      </c>
      <c r="B2922" s="70" t="s">
        <v>2840</v>
      </c>
      <c r="C2922" s="71" t="s">
        <v>145</v>
      </c>
      <c r="D2922" s="72">
        <v>23.5</v>
      </c>
    </row>
    <row r="2923" spans="1:4" x14ac:dyDescent="0.25">
      <c r="A2923" s="73">
        <v>93660</v>
      </c>
      <c r="B2923" s="74" t="s">
        <v>2841</v>
      </c>
      <c r="C2923" s="75" t="s">
        <v>145</v>
      </c>
      <c r="D2923" s="76">
        <v>61.5</v>
      </c>
    </row>
    <row r="2924" spans="1:4" x14ac:dyDescent="0.25">
      <c r="A2924" s="77">
        <v>93661</v>
      </c>
      <c r="B2924" s="70" t="s">
        <v>2842</v>
      </c>
      <c r="C2924" s="71" t="s">
        <v>145</v>
      </c>
      <c r="D2924" s="72">
        <v>62.48</v>
      </c>
    </row>
    <row r="2925" spans="1:4" x14ac:dyDescent="0.25">
      <c r="A2925" s="73">
        <v>93662</v>
      </c>
      <c r="B2925" s="74" t="s">
        <v>2843</v>
      </c>
      <c r="C2925" s="75" t="s">
        <v>145</v>
      </c>
      <c r="D2925" s="76">
        <v>64.33</v>
      </c>
    </row>
    <row r="2926" spans="1:4" x14ac:dyDescent="0.25">
      <c r="A2926" s="77">
        <v>93663</v>
      </c>
      <c r="B2926" s="70" t="s">
        <v>2844</v>
      </c>
      <c r="C2926" s="71" t="s">
        <v>145</v>
      </c>
      <c r="D2926" s="72">
        <v>64.33</v>
      </c>
    </row>
    <row r="2927" spans="1:4" x14ac:dyDescent="0.25">
      <c r="A2927" s="73">
        <v>93664</v>
      </c>
      <c r="B2927" s="74" t="s">
        <v>2845</v>
      </c>
      <c r="C2927" s="75" t="s">
        <v>145</v>
      </c>
      <c r="D2927" s="76">
        <v>66.56</v>
      </c>
    </row>
    <row r="2928" spans="1:4" x14ac:dyDescent="0.25">
      <c r="A2928" s="77">
        <v>93665</v>
      </c>
      <c r="B2928" s="70" t="s">
        <v>2846</v>
      </c>
      <c r="C2928" s="71" t="s">
        <v>145</v>
      </c>
      <c r="D2928" s="72">
        <v>69.290000000000006</v>
      </c>
    </row>
    <row r="2929" spans="1:4" x14ac:dyDescent="0.25">
      <c r="A2929" s="73">
        <v>93666</v>
      </c>
      <c r="B2929" s="74" t="s">
        <v>2847</v>
      </c>
      <c r="C2929" s="75" t="s">
        <v>145</v>
      </c>
      <c r="D2929" s="76">
        <v>73.89</v>
      </c>
    </row>
    <row r="2930" spans="1:4" x14ac:dyDescent="0.25">
      <c r="A2930" s="77">
        <v>93667</v>
      </c>
      <c r="B2930" s="70" t="s">
        <v>2848</v>
      </c>
      <c r="C2930" s="71" t="s">
        <v>145</v>
      </c>
      <c r="D2930" s="72">
        <v>76.45</v>
      </c>
    </row>
    <row r="2931" spans="1:4" x14ac:dyDescent="0.25">
      <c r="A2931" s="73">
        <v>93668</v>
      </c>
      <c r="B2931" s="74" t="s">
        <v>2849</v>
      </c>
      <c r="C2931" s="75" t="s">
        <v>145</v>
      </c>
      <c r="D2931" s="76">
        <v>77.930000000000007</v>
      </c>
    </row>
    <row r="2932" spans="1:4" x14ac:dyDescent="0.25">
      <c r="A2932" s="77">
        <v>93669</v>
      </c>
      <c r="B2932" s="70" t="s">
        <v>2850</v>
      </c>
      <c r="C2932" s="71" t="s">
        <v>145</v>
      </c>
      <c r="D2932" s="72">
        <v>80.67</v>
      </c>
    </row>
    <row r="2933" spans="1:4" x14ac:dyDescent="0.25">
      <c r="A2933" s="73">
        <v>93670</v>
      </c>
      <c r="B2933" s="74" t="s">
        <v>2851</v>
      </c>
      <c r="C2933" s="75" t="s">
        <v>145</v>
      </c>
      <c r="D2933" s="76">
        <v>80.67</v>
      </c>
    </row>
    <row r="2934" spans="1:4" x14ac:dyDescent="0.25">
      <c r="A2934" s="77">
        <v>93671</v>
      </c>
      <c r="B2934" s="70" t="s">
        <v>2852</v>
      </c>
      <c r="C2934" s="71" t="s">
        <v>145</v>
      </c>
      <c r="D2934" s="72">
        <v>84.05</v>
      </c>
    </row>
    <row r="2935" spans="1:4" x14ac:dyDescent="0.25">
      <c r="A2935" s="73">
        <v>93672</v>
      </c>
      <c r="B2935" s="74" t="s">
        <v>2853</v>
      </c>
      <c r="C2935" s="75" t="s">
        <v>145</v>
      </c>
      <c r="D2935" s="76">
        <v>89.5</v>
      </c>
    </row>
    <row r="2936" spans="1:4" x14ac:dyDescent="0.25">
      <c r="A2936" s="77">
        <v>93673</v>
      </c>
      <c r="B2936" s="70" t="s">
        <v>2854</v>
      </c>
      <c r="C2936" s="71" t="s">
        <v>145</v>
      </c>
      <c r="D2936" s="72">
        <v>96.41</v>
      </c>
    </row>
    <row r="2937" spans="1:4" x14ac:dyDescent="0.25">
      <c r="A2937" s="73">
        <v>97359</v>
      </c>
      <c r="B2937" s="74" t="s">
        <v>11493</v>
      </c>
      <c r="C2937" s="75" t="s">
        <v>145</v>
      </c>
      <c r="D2937" s="76">
        <v>1982.57</v>
      </c>
    </row>
    <row r="2938" spans="1:4" x14ac:dyDescent="0.25">
      <c r="A2938" s="77">
        <v>97360</v>
      </c>
      <c r="B2938" s="70" t="s">
        <v>11494</v>
      </c>
      <c r="C2938" s="71" t="s">
        <v>145</v>
      </c>
      <c r="D2938" s="72">
        <v>3801.55</v>
      </c>
    </row>
    <row r="2939" spans="1:4" x14ac:dyDescent="0.25">
      <c r="A2939" s="73">
        <v>97361</v>
      </c>
      <c r="B2939" s="74" t="s">
        <v>11495</v>
      </c>
      <c r="C2939" s="75" t="s">
        <v>145</v>
      </c>
      <c r="D2939" s="76">
        <v>5068.74</v>
      </c>
    </row>
    <row r="2940" spans="1:4" x14ac:dyDescent="0.25">
      <c r="A2940" s="77">
        <v>170</v>
      </c>
      <c r="B2940" s="70" t="s">
        <v>2855</v>
      </c>
      <c r="C2940" s="71"/>
      <c r="D2940" s="72"/>
    </row>
    <row r="2941" spans="1:4" ht="25.5" x14ac:dyDescent="0.25">
      <c r="A2941" s="73">
        <v>91945</v>
      </c>
      <c r="B2941" s="74" t="s">
        <v>2856</v>
      </c>
      <c r="C2941" s="75" t="s">
        <v>145</v>
      </c>
      <c r="D2941" s="76">
        <v>8.3800000000000008</v>
      </c>
    </row>
    <row r="2942" spans="1:4" ht="25.5" x14ac:dyDescent="0.25">
      <c r="A2942" s="77">
        <v>91946</v>
      </c>
      <c r="B2942" s="70" t="s">
        <v>2857</v>
      </c>
      <c r="C2942" s="71" t="s">
        <v>145</v>
      </c>
      <c r="D2942" s="72">
        <v>7.09</v>
      </c>
    </row>
    <row r="2943" spans="1:4" ht="25.5" x14ac:dyDescent="0.25">
      <c r="A2943" s="73">
        <v>91947</v>
      </c>
      <c r="B2943" s="74" t="s">
        <v>2858</v>
      </c>
      <c r="C2943" s="75" t="s">
        <v>145</v>
      </c>
      <c r="D2943" s="76">
        <v>6.29</v>
      </c>
    </row>
    <row r="2944" spans="1:4" ht="25.5" x14ac:dyDescent="0.25">
      <c r="A2944" s="77">
        <v>91949</v>
      </c>
      <c r="B2944" s="70" t="s">
        <v>2859</v>
      </c>
      <c r="C2944" s="71" t="s">
        <v>145</v>
      </c>
      <c r="D2944" s="72">
        <v>13.01</v>
      </c>
    </row>
    <row r="2945" spans="1:4" ht="25.5" x14ac:dyDescent="0.25">
      <c r="A2945" s="73">
        <v>91950</v>
      </c>
      <c r="B2945" s="74" t="s">
        <v>2860</v>
      </c>
      <c r="C2945" s="75" t="s">
        <v>145</v>
      </c>
      <c r="D2945" s="76">
        <v>11.45</v>
      </c>
    </row>
    <row r="2946" spans="1:4" ht="25.5" x14ac:dyDescent="0.25">
      <c r="A2946" s="77">
        <v>91951</v>
      </c>
      <c r="B2946" s="70" t="s">
        <v>2861</v>
      </c>
      <c r="C2946" s="71" t="s">
        <v>145</v>
      </c>
      <c r="D2946" s="72">
        <v>10.51</v>
      </c>
    </row>
    <row r="2947" spans="1:4" ht="25.5" x14ac:dyDescent="0.25">
      <c r="A2947" s="73">
        <v>91952</v>
      </c>
      <c r="B2947" s="74" t="s">
        <v>2862</v>
      </c>
      <c r="C2947" s="75" t="s">
        <v>145</v>
      </c>
      <c r="D2947" s="76">
        <v>15.52</v>
      </c>
    </row>
    <row r="2948" spans="1:4" ht="25.5" x14ac:dyDescent="0.25">
      <c r="A2948" s="77">
        <v>91953</v>
      </c>
      <c r="B2948" s="70" t="s">
        <v>2863</v>
      </c>
      <c r="C2948" s="71" t="s">
        <v>145</v>
      </c>
      <c r="D2948" s="72">
        <v>22.61</v>
      </c>
    </row>
    <row r="2949" spans="1:4" ht="25.5" x14ac:dyDescent="0.25">
      <c r="A2949" s="73">
        <v>91954</v>
      </c>
      <c r="B2949" s="74" t="s">
        <v>2864</v>
      </c>
      <c r="C2949" s="75" t="s">
        <v>145</v>
      </c>
      <c r="D2949" s="76">
        <v>20.8</v>
      </c>
    </row>
    <row r="2950" spans="1:4" ht="25.5" x14ac:dyDescent="0.25">
      <c r="A2950" s="77">
        <v>91955</v>
      </c>
      <c r="B2950" s="70" t="s">
        <v>2865</v>
      </c>
      <c r="C2950" s="71" t="s">
        <v>145</v>
      </c>
      <c r="D2950" s="72">
        <v>27.89</v>
      </c>
    </row>
    <row r="2951" spans="1:4" ht="25.5" x14ac:dyDescent="0.25">
      <c r="A2951" s="73">
        <v>91956</v>
      </c>
      <c r="B2951" s="74" t="s">
        <v>2866</v>
      </c>
      <c r="C2951" s="75" t="s">
        <v>145</v>
      </c>
      <c r="D2951" s="76">
        <v>33.950000000000003</v>
      </c>
    </row>
    <row r="2952" spans="1:4" ht="25.5" x14ac:dyDescent="0.25">
      <c r="A2952" s="77">
        <v>91957</v>
      </c>
      <c r="B2952" s="70" t="s">
        <v>2867</v>
      </c>
      <c r="C2952" s="71" t="s">
        <v>145</v>
      </c>
      <c r="D2952" s="72">
        <v>41.04</v>
      </c>
    </row>
    <row r="2953" spans="1:4" ht="25.5" x14ac:dyDescent="0.25">
      <c r="A2953" s="73">
        <v>91958</v>
      </c>
      <c r="B2953" s="74" t="s">
        <v>2868</v>
      </c>
      <c r="C2953" s="75" t="s">
        <v>145</v>
      </c>
      <c r="D2953" s="76">
        <v>28.7</v>
      </c>
    </row>
    <row r="2954" spans="1:4" ht="25.5" x14ac:dyDescent="0.25">
      <c r="A2954" s="77">
        <v>91959</v>
      </c>
      <c r="B2954" s="70" t="s">
        <v>2869</v>
      </c>
      <c r="C2954" s="71" t="s">
        <v>145</v>
      </c>
      <c r="D2954" s="72">
        <v>35.79</v>
      </c>
    </row>
    <row r="2955" spans="1:4" ht="25.5" x14ac:dyDescent="0.25">
      <c r="A2955" s="73">
        <v>91960</v>
      </c>
      <c r="B2955" s="74" t="s">
        <v>2870</v>
      </c>
      <c r="C2955" s="75" t="s">
        <v>145</v>
      </c>
      <c r="D2955" s="76">
        <v>39.24</v>
      </c>
    </row>
    <row r="2956" spans="1:4" ht="25.5" x14ac:dyDescent="0.25">
      <c r="A2956" s="77">
        <v>91961</v>
      </c>
      <c r="B2956" s="70" t="s">
        <v>2871</v>
      </c>
      <c r="C2956" s="71" t="s">
        <v>145</v>
      </c>
      <c r="D2956" s="72">
        <v>46.33</v>
      </c>
    </row>
    <row r="2957" spans="1:4" ht="25.5" x14ac:dyDescent="0.25">
      <c r="A2957" s="73">
        <v>91962</v>
      </c>
      <c r="B2957" s="74" t="s">
        <v>2872</v>
      </c>
      <c r="C2957" s="75" t="s">
        <v>145</v>
      </c>
      <c r="D2957" s="76">
        <v>52.42</v>
      </c>
    </row>
    <row r="2958" spans="1:4" ht="25.5" x14ac:dyDescent="0.25">
      <c r="A2958" s="77">
        <v>91963</v>
      </c>
      <c r="B2958" s="70" t="s">
        <v>2873</v>
      </c>
      <c r="C2958" s="71" t="s">
        <v>145</v>
      </c>
      <c r="D2958" s="72">
        <v>59.51</v>
      </c>
    </row>
    <row r="2959" spans="1:4" ht="25.5" x14ac:dyDescent="0.25">
      <c r="A2959" s="73">
        <v>91964</v>
      </c>
      <c r="B2959" s="74" t="s">
        <v>2874</v>
      </c>
      <c r="C2959" s="75" t="s">
        <v>145</v>
      </c>
      <c r="D2959" s="76">
        <v>47.13</v>
      </c>
    </row>
    <row r="2960" spans="1:4" ht="25.5" x14ac:dyDescent="0.25">
      <c r="A2960" s="77">
        <v>91965</v>
      </c>
      <c r="B2960" s="70" t="s">
        <v>2875</v>
      </c>
      <c r="C2960" s="71" t="s">
        <v>145</v>
      </c>
      <c r="D2960" s="72">
        <v>54.22</v>
      </c>
    </row>
    <row r="2961" spans="1:4" ht="25.5" x14ac:dyDescent="0.25">
      <c r="A2961" s="73">
        <v>91966</v>
      </c>
      <c r="B2961" s="74" t="s">
        <v>2876</v>
      </c>
      <c r="C2961" s="75" t="s">
        <v>145</v>
      </c>
      <c r="D2961" s="76">
        <v>41.88</v>
      </c>
    </row>
    <row r="2962" spans="1:4" ht="25.5" x14ac:dyDescent="0.25">
      <c r="A2962" s="77">
        <v>91967</v>
      </c>
      <c r="B2962" s="70" t="s">
        <v>2877</v>
      </c>
      <c r="C2962" s="71" t="s">
        <v>145</v>
      </c>
      <c r="D2962" s="72">
        <v>48.97</v>
      </c>
    </row>
    <row r="2963" spans="1:4" ht="25.5" x14ac:dyDescent="0.25">
      <c r="A2963" s="73">
        <v>91968</v>
      </c>
      <c r="B2963" s="74" t="s">
        <v>2878</v>
      </c>
      <c r="C2963" s="75" t="s">
        <v>145</v>
      </c>
      <c r="D2963" s="76">
        <v>57.67</v>
      </c>
    </row>
    <row r="2964" spans="1:4" ht="25.5" x14ac:dyDescent="0.25">
      <c r="A2964" s="77">
        <v>91969</v>
      </c>
      <c r="B2964" s="70" t="s">
        <v>2879</v>
      </c>
      <c r="C2964" s="71" t="s">
        <v>145</v>
      </c>
      <c r="D2964" s="72">
        <v>64.760000000000005</v>
      </c>
    </row>
    <row r="2965" spans="1:4" ht="25.5" x14ac:dyDescent="0.25">
      <c r="A2965" s="73">
        <v>91970</v>
      </c>
      <c r="B2965" s="74" t="s">
        <v>2880</v>
      </c>
      <c r="C2965" s="75" t="s">
        <v>145</v>
      </c>
      <c r="D2965" s="76">
        <v>60.59</v>
      </c>
    </row>
    <row r="2966" spans="1:4" ht="25.5" x14ac:dyDescent="0.25">
      <c r="A2966" s="77">
        <v>91971</v>
      </c>
      <c r="B2966" s="70" t="s">
        <v>2881</v>
      </c>
      <c r="C2966" s="71" t="s">
        <v>145</v>
      </c>
      <c r="D2966" s="72">
        <v>72.040000000000006</v>
      </c>
    </row>
    <row r="2967" spans="1:4" ht="25.5" x14ac:dyDescent="0.25">
      <c r="A2967" s="73">
        <v>91972</v>
      </c>
      <c r="B2967" s="74" t="s">
        <v>2882</v>
      </c>
      <c r="C2967" s="75" t="s">
        <v>145</v>
      </c>
      <c r="D2967" s="76">
        <v>65.88</v>
      </c>
    </row>
    <row r="2968" spans="1:4" ht="25.5" x14ac:dyDescent="0.25">
      <c r="A2968" s="77">
        <v>91973</v>
      </c>
      <c r="B2968" s="70" t="s">
        <v>2883</v>
      </c>
      <c r="C2968" s="71" t="s">
        <v>145</v>
      </c>
      <c r="D2968" s="72">
        <v>77.33</v>
      </c>
    </row>
    <row r="2969" spans="1:4" ht="25.5" x14ac:dyDescent="0.25">
      <c r="A2969" s="73">
        <v>91974</v>
      </c>
      <c r="B2969" s="74" t="s">
        <v>2884</v>
      </c>
      <c r="C2969" s="75" t="s">
        <v>145</v>
      </c>
      <c r="D2969" s="76">
        <v>55.29</v>
      </c>
    </row>
    <row r="2970" spans="1:4" ht="25.5" x14ac:dyDescent="0.25">
      <c r="A2970" s="77">
        <v>91975</v>
      </c>
      <c r="B2970" s="70" t="s">
        <v>2885</v>
      </c>
      <c r="C2970" s="71" t="s">
        <v>145</v>
      </c>
      <c r="D2970" s="72">
        <v>66.739999999999995</v>
      </c>
    </row>
    <row r="2971" spans="1:4" ht="25.5" x14ac:dyDescent="0.25">
      <c r="A2971" s="73">
        <v>91976</v>
      </c>
      <c r="B2971" s="74" t="s">
        <v>2886</v>
      </c>
      <c r="C2971" s="75" t="s">
        <v>145</v>
      </c>
      <c r="D2971" s="76">
        <v>81.73</v>
      </c>
    </row>
    <row r="2972" spans="1:4" ht="25.5" x14ac:dyDescent="0.25">
      <c r="A2972" s="77">
        <v>91977</v>
      </c>
      <c r="B2972" s="70" t="s">
        <v>2887</v>
      </c>
      <c r="C2972" s="71" t="s">
        <v>145</v>
      </c>
      <c r="D2972" s="72">
        <v>93.18</v>
      </c>
    </row>
    <row r="2973" spans="1:4" ht="25.5" x14ac:dyDescent="0.25">
      <c r="A2973" s="73">
        <v>91978</v>
      </c>
      <c r="B2973" s="74" t="s">
        <v>2888</v>
      </c>
      <c r="C2973" s="75" t="s">
        <v>145</v>
      </c>
      <c r="D2973" s="76">
        <v>33.86</v>
      </c>
    </row>
    <row r="2974" spans="1:4" ht="25.5" x14ac:dyDescent="0.25">
      <c r="A2974" s="77">
        <v>91979</v>
      </c>
      <c r="B2974" s="70" t="s">
        <v>2889</v>
      </c>
      <c r="C2974" s="71" t="s">
        <v>145</v>
      </c>
      <c r="D2974" s="72">
        <v>40.950000000000003</v>
      </c>
    </row>
    <row r="2975" spans="1:4" ht="25.5" x14ac:dyDescent="0.25">
      <c r="A2975" s="73">
        <v>91980</v>
      </c>
      <c r="B2975" s="74" t="s">
        <v>2890</v>
      </c>
      <c r="C2975" s="75" t="s">
        <v>145</v>
      </c>
      <c r="D2975" s="76">
        <v>32.68</v>
      </c>
    </row>
    <row r="2976" spans="1:4" ht="25.5" x14ac:dyDescent="0.25">
      <c r="A2976" s="77">
        <v>91981</v>
      </c>
      <c r="B2976" s="70" t="s">
        <v>2891</v>
      </c>
      <c r="C2976" s="71" t="s">
        <v>145</v>
      </c>
      <c r="D2976" s="72">
        <v>39.770000000000003</v>
      </c>
    </row>
    <row r="2977" spans="1:4" ht="25.5" x14ac:dyDescent="0.25">
      <c r="A2977" s="73">
        <v>91982</v>
      </c>
      <c r="B2977" s="74" t="s">
        <v>2892</v>
      </c>
      <c r="C2977" s="75" t="s">
        <v>145</v>
      </c>
      <c r="D2977" s="76">
        <v>83.63</v>
      </c>
    </row>
    <row r="2978" spans="1:4" ht="25.5" x14ac:dyDescent="0.25">
      <c r="A2978" s="77">
        <v>91983</v>
      </c>
      <c r="B2978" s="70" t="s">
        <v>2893</v>
      </c>
      <c r="C2978" s="71" t="s">
        <v>145</v>
      </c>
      <c r="D2978" s="72">
        <v>90.72</v>
      </c>
    </row>
    <row r="2979" spans="1:4" ht="25.5" x14ac:dyDescent="0.25">
      <c r="A2979" s="73">
        <v>91984</v>
      </c>
      <c r="B2979" s="74" t="s">
        <v>2894</v>
      </c>
      <c r="C2979" s="75" t="s">
        <v>145</v>
      </c>
      <c r="D2979" s="76">
        <v>14.43</v>
      </c>
    </row>
    <row r="2980" spans="1:4" ht="25.5" x14ac:dyDescent="0.25">
      <c r="A2980" s="77">
        <v>91985</v>
      </c>
      <c r="B2980" s="70" t="s">
        <v>2895</v>
      </c>
      <c r="C2980" s="71" t="s">
        <v>145</v>
      </c>
      <c r="D2980" s="72">
        <v>21.52</v>
      </c>
    </row>
    <row r="2981" spans="1:4" ht="25.5" x14ac:dyDescent="0.25">
      <c r="A2981" s="73">
        <v>91986</v>
      </c>
      <c r="B2981" s="74" t="s">
        <v>2896</v>
      </c>
      <c r="C2981" s="75" t="s">
        <v>145</v>
      </c>
      <c r="D2981" s="76">
        <v>31.74</v>
      </c>
    </row>
    <row r="2982" spans="1:4" ht="25.5" x14ac:dyDescent="0.25">
      <c r="A2982" s="77">
        <v>91987</v>
      </c>
      <c r="B2982" s="70" t="s">
        <v>2897</v>
      </c>
      <c r="C2982" s="71" t="s">
        <v>145</v>
      </c>
      <c r="D2982" s="72">
        <v>38.83</v>
      </c>
    </row>
    <row r="2983" spans="1:4" ht="25.5" x14ac:dyDescent="0.25">
      <c r="A2983" s="73">
        <v>91988</v>
      </c>
      <c r="B2983" s="74" t="s">
        <v>2898</v>
      </c>
      <c r="C2983" s="75" t="s">
        <v>145</v>
      </c>
      <c r="D2983" s="76">
        <v>18.39</v>
      </c>
    </row>
    <row r="2984" spans="1:4" ht="25.5" x14ac:dyDescent="0.25">
      <c r="A2984" s="77">
        <v>91989</v>
      </c>
      <c r="B2984" s="70" t="s">
        <v>2899</v>
      </c>
      <c r="C2984" s="71" t="s">
        <v>145</v>
      </c>
      <c r="D2984" s="72">
        <v>25.48</v>
      </c>
    </row>
    <row r="2985" spans="1:4" ht="25.5" x14ac:dyDescent="0.25">
      <c r="A2985" s="73">
        <v>91990</v>
      </c>
      <c r="B2985" s="74" t="s">
        <v>2900</v>
      </c>
      <c r="C2985" s="75" t="s">
        <v>145</v>
      </c>
      <c r="D2985" s="76">
        <v>27.06</v>
      </c>
    </row>
    <row r="2986" spans="1:4" ht="25.5" x14ac:dyDescent="0.25">
      <c r="A2986" s="77">
        <v>91991</v>
      </c>
      <c r="B2986" s="70" t="s">
        <v>2901</v>
      </c>
      <c r="C2986" s="71" t="s">
        <v>145</v>
      </c>
      <c r="D2986" s="72">
        <v>29.2</v>
      </c>
    </row>
    <row r="2987" spans="1:4" ht="25.5" x14ac:dyDescent="0.25">
      <c r="A2987" s="73">
        <v>91992</v>
      </c>
      <c r="B2987" s="74" t="s">
        <v>2902</v>
      </c>
      <c r="C2987" s="75" t="s">
        <v>145</v>
      </c>
      <c r="D2987" s="76">
        <v>34.15</v>
      </c>
    </row>
    <row r="2988" spans="1:4" ht="25.5" x14ac:dyDescent="0.25">
      <c r="A2988" s="77">
        <v>91993</v>
      </c>
      <c r="B2988" s="70" t="s">
        <v>2903</v>
      </c>
      <c r="C2988" s="71" t="s">
        <v>145</v>
      </c>
      <c r="D2988" s="72">
        <v>36.29</v>
      </c>
    </row>
    <row r="2989" spans="1:4" ht="25.5" x14ac:dyDescent="0.25">
      <c r="A2989" s="73">
        <v>91994</v>
      </c>
      <c r="B2989" s="74" t="s">
        <v>2904</v>
      </c>
      <c r="C2989" s="75" t="s">
        <v>145</v>
      </c>
      <c r="D2989" s="76">
        <v>19.690000000000001</v>
      </c>
    </row>
    <row r="2990" spans="1:4" ht="25.5" x14ac:dyDescent="0.25">
      <c r="A2990" s="77">
        <v>91995</v>
      </c>
      <c r="B2990" s="70" t="s">
        <v>2905</v>
      </c>
      <c r="C2990" s="71" t="s">
        <v>145</v>
      </c>
      <c r="D2990" s="72">
        <v>21.83</v>
      </c>
    </row>
    <row r="2991" spans="1:4" ht="25.5" x14ac:dyDescent="0.25">
      <c r="A2991" s="73">
        <v>91996</v>
      </c>
      <c r="B2991" s="74" t="s">
        <v>2906</v>
      </c>
      <c r="C2991" s="75" t="s">
        <v>145</v>
      </c>
      <c r="D2991" s="76">
        <v>26.78</v>
      </c>
    </row>
    <row r="2992" spans="1:4" ht="25.5" x14ac:dyDescent="0.25">
      <c r="A2992" s="77">
        <v>91997</v>
      </c>
      <c r="B2992" s="70" t="s">
        <v>2907</v>
      </c>
      <c r="C2992" s="71" t="s">
        <v>145</v>
      </c>
      <c r="D2992" s="72">
        <v>28.92</v>
      </c>
    </row>
    <row r="2993" spans="1:4" ht="25.5" x14ac:dyDescent="0.25">
      <c r="A2993" s="73">
        <v>91998</v>
      </c>
      <c r="B2993" s="74" t="s">
        <v>2908</v>
      </c>
      <c r="C2993" s="75" t="s">
        <v>145</v>
      </c>
      <c r="D2993" s="76">
        <v>16.84</v>
      </c>
    </row>
    <row r="2994" spans="1:4" ht="25.5" x14ac:dyDescent="0.25">
      <c r="A2994" s="77">
        <v>91999</v>
      </c>
      <c r="B2994" s="70" t="s">
        <v>2909</v>
      </c>
      <c r="C2994" s="71" t="s">
        <v>145</v>
      </c>
      <c r="D2994" s="72">
        <v>18.98</v>
      </c>
    </row>
    <row r="2995" spans="1:4" ht="25.5" x14ac:dyDescent="0.25">
      <c r="A2995" s="73">
        <v>92000</v>
      </c>
      <c r="B2995" s="74" t="s">
        <v>2910</v>
      </c>
      <c r="C2995" s="75" t="s">
        <v>145</v>
      </c>
      <c r="D2995" s="76">
        <v>23.93</v>
      </c>
    </row>
    <row r="2996" spans="1:4" ht="25.5" x14ac:dyDescent="0.25">
      <c r="A2996" s="77">
        <v>92001</v>
      </c>
      <c r="B2996" s="70" t="s">
        <v>2911</v>
      </c>
      <c r="C2996" s="71" t="s">
        <v>145</v>
      </c>
      <c r="D2996" s="72">
        <v>26.07</v>
      </c>
    </row>
    <row r="2997" spans="1:4" ht="25.5" x14ac:dyDescent="0.25">
      <c r="A2997" s="73">
        <v>92002</v>
      </c>
      <c r="B2997" s="74" t="s">
        <v>2912</v>
      </c>
      <c r="C2997" s="75" t="s">
        <v>145</v>
      </c>
      <c r="D2997" s="76">
        <v>37.020000000000003</v>
      </c>
    </row>
    <row r="2998" spans="1:4" ht="25.5" x14ac:dyDescent="0.25">
      <c r="A2998" s="77">
        <v>92003</v>
      </c>
      <c r="B2998" s="70" t="s">
        <v>2913</v>
      </c>
      <c r="C2998" s="71" t="s">
        <v>145</v>
      </c>
      <c r="D2998" s="72">
        <v>41.3</v>
      </c>
    </row>
    <row r="2999" spans="1:4" ht="25.5" x14ac:dyDescent="0.25">
      <c r="A2999" s="73">
        <v>92004</v>
      </c>
      <c r="B2999" s="74" t="s">
        <v>2914</v>
      </c>
      <c r="C2999" s="75" t="s">
        <v>145</v>
      </c>
      <c r="D2999" s="76">
        <v>44.11</v>
      </c>
    </row>
    <row r="3000" spans="1:4" ht="25.5" x14ac:dyDescent="0.25">
      <c r="A3000" s="77">
        <v>92005</v>
      </c>
      <c r="B3000" s="70" t="s">
        <v>2915</v>
      </c>
      <c r="C3000" s="71" t="s">
        <v>145</v>
      </c>
      <c r="D3000" s="72">
        <v>48.39</v>
      </c>
    </row>
    <row r="3001" spans="1:4" ht="25.5" x14ac:dyDescent="0.25">
      <c r="A3001" s="73">
        <v>92006</v>
      </c>
      <c r="B3001" s="74" t="s">
        <v>2916</v>
      </c>
      <c r="C3001" s="75" t="s">
        <v>145</v>
      </c>
      <c r="D3001" s="76">
        <v>31.31</v>
      </c>
    </row>
    <row r="3002" spans="1:4" ht="25.5" x14ac:dyDescent="0.25">
      <c r="A3002" s="77">
        <v>92007</v>
      </c>
      <c r="B3002" s="70" t="s">
        <v>2917</v>
      </c>
      <c r="C3002" s="71" t="s">
        <v>145</v>
      </c>
      <c r="D3002" s="72">
        <v>35.590000000000003</v>
      </c>
    </row>
    <row r="3003" spans="1:4" ht="25.5" x14ac:dyDescent="0.25">
      <c r="A3003" s="73">
        <v>92008</v>
      </c>
      <c r="B3003" s="74" t="s">
        <v>2918</v>
      </c>
      <c r="C3003" s="75" t="s">
        <v>145</v>
      </c>
      <c r="D3003" s="76">
        <v>38.4</v>
      </c>
    </row>
    <row r="3004" spans="1:4" ht="25.5" x14ac:dyDescent="0.25">
      <c r="A3004" s="77">
        <v>92009</v>
      </c>
      <c r="B3004" s="70" t="s">
        <v>2919</v>
      </c>
      <c r="C3004" s="71" t="s">
        <v>145</v>
      </c>
      <c r="D3004" s="72">
        <v>42.68</v>
      </c>
    </row>
    <row r="3005" spans="1:4" ht="25.5" x14ac:dyDescent="0.25">
      <c r="A3005" s="73">
        <v>92010</v>
      </c>
      <c r="B3005" s="74" t="s">
        <v>2920</v>
      </c>
      <c r="C3005" s="75" t="s">
        <v>145</v>
      </c>
      <c r="D3005" s="76">
        <v>54.34</v>
      </c>
    </row>
    <row r="3006" spans="1:4" ht="25.5" x14ac:dyDescent="0.25">
      <c r="A3006" s="77">
        <v>92011</v>
      </c>
      <c r="B3006" s="70" t="s">
        <v>2921</v>
      </c>
      <c r="C3006" s="71" t="s">
        <v>145</v>
      </c>
      <c r="D3006" s="72">
        <v>60.76</v>
      </c>
    </row>
    <row r="3007" spans="1:4" ht="25.5" x14ac:dyDescent="0.25">
      <c r="A3007" s="73">
        <v>92012</v>
      </c>
      <c r="B3007" s="74" t="s">
        <v>2922</v>
      </c>
      <c r="C3007" s="75" t="s">
        <v>145</v>
      </c>
      <c r="D3007" s="76">
        <v>61.43</v>
      </c>
    </row>
    <row r="3008" spans="1:4" ht="25.5" x14ac:dyDescent="0.25">
      <c r="A3008" s="77">
        <v>92013</v>
      </c>
      <c r="B3008" s="70" t="s">
        <v>2923</v>
      </c>
      <c r="C3008" s="71" t="s">
        <v>145</v>
      </c>
      <c r="D3008" s="72">
        <v>67.849999999999994</v>
      </c>
    </row>
    <row r="3009" spans="1:4" ht="25.5" x14ac:dyDescent="0.25">
      <c r="A3009" s="73">
        <v>92014</v>
      </c>
      <c r="B3009" s="74" t="s">
        <v>2924</v>
      </c>
      <c r="C3009" s="75" t="s">
        <v>145</v>
      </c>
      <c r="D3009" s="76">
        <v>45.77</v>
      </c>
    </row>
    <row r="3010" spans="1:4" ht="25.5" x14ac:dyDescent="0.25">
      <c r="A3010" s="77">
        <v>92015</v>
      </c>
      <c r="B3010" s="70" t="s">
        <v>2925</v>
      </c>
      <c r="C3010" s="71" t="s">
        <v>145</v>
      </c>
      <c r="D3010" s="72">
        <v>52.19</v>
      </c>
    </row>
    <row r="3011" spans="1:4" ht="25.5" x14ac:dyDescent="0.25">
      <c r="A3011" s="73">
        <v>92016</v>
      </c>
      <c r="B3011" s="74" t="s">
        <v>2926</v>
      </c>
      <c r="C3011" s="75" t="s">
        <v>145</v>
      </c>
      <c r="D3011" s="76">
        <v>52.86</v>
      </c>
    </row>
    <row r="3012" spans="1:4" ht="25.5" x14ac:dyDescent="0.25">
      <c r="A3012" s="77">
        <v>92017</v>
      </c>
      <c r="B3012" s="70" t="s">
        <v>2927</v>
      </c>
      <c r="C3012" s="71" t="s">
        <v>145</v>
      </c>
      <c r="D3012" s="72">
        <v>59.28</v>
      </c>
    </row>
    <row r="3013" spans="1:4" ht="25.5" x14ac:dyDescent="0.25">
      <c r="A3013" s="73">
        <v>92018</v>
      </c>
      <c r="B3013" s="74" t="s">
        <v>2928</v>
      </c>
      <c r="C3013" s="75" t="s">
        <v>145</v>
      </c>
      <c r="D3013" s="76">
        <v>60.62</v>
      </c>
    </row>
    <row r="3014" spans="1:4" ht="25.5" x14ac:dyDescent="0.25">
      <c r="A3014" s="77">
        <v>92019</v>
      </c>
      <c r="B3014" s="70" t="s">
        <v>2929</v>
      </c>
      <c r="C3014" s="71" t="s">
        <v>145</v>
      </c>
      <c r="D3014" s="72">
        <v>72.069999999999993</v>
      </c>
    </row>
    <row r="3015" spans="1:4" ht="25.5" x14ac:dyDescent="0.25">
      <c r="A3015" s="73">
        <v>92020</v>
      </c>
      <c r="B3015" s="74" t="s">
        <v>2930</v>
      </c>
      <c r="C3015" s="75" t="s">
        <v>145</v>
      </c>
      <c r="D3015" s="76">
        <v>89.74</v>
      </c>
    </row>
    <row r="3016" spans="1:4" ht="25.5" x14ac:dyDescent="0.25">
      <c r="A3016" s="77">
        <v>92021</v>
      </c>
      <c r="B3016" s="70" t="s">
        <v>2931</v>
      </c>
      <c r="C3016" s="71" t="s">
        <v>145</v>
      </c>
      <c r="D3016" s="72">
        <v>101.19</v>
      </c>
    </row>
    <row r="3017" spans="1:4" ht="25.5" x14ac:dyDescent="0.25">
      <c r="A3017" s="73">
        <v>92022</v>
      </c>
      <c r="B3017" s="74" t="s">
        <v>2932</v>
      </c>
      <c r="C3017" s="75" t="s">
        <v>145</v>
      </c>
      <c r="D3017" s="76">
        <v>32.840000000000003</v>
      </c>
    </row>
    <row r="3018" spans="1:4" ht="25.5" x14ac:dyDescent="0.25">
      <c r="A3018" s="77">
        <v>92023</v>
      </c>
      <c r="B3018" s="70" t="s">
        <v>2933</v>
      </c>
      <c r="C3018" s="71" t="s">
        <v>145</v>
      </c>
      <c r="D3018" s="72">
        <v>39.93</v>
      </c>
    </row>
    <row r="3019" spans="1:4" ht="25.5" x14ac:dyDescent="0.25">
      <c r="A3019" s="73">
        <v>92024</v>
      </c>
      <c r="B3019" s="74" t="s">
        <v>2934</v>
      </c>
      <c r="C3019" s="75" t="s">
        <v>145</v>
      </c>
      <c r="D3019" s="76">
        <v>50.2</v>
      </c>
    </row>
    <row r="3020" spans="1:4" ht="25.5" x14ac:dyDescent="0.25">
      <c r="A3020" s="77">
        <v>92025</v>
      </c>
      <c r="B3020" s="70" t="s">
        <v>2935</v>
      </c>
      <c r="C3020" s="71" t="s">
        <v>145</v>
      </c>
      <c r="D3020" s="72">
        <v>57.29</v>
      </c>
    </row>
    <row r="3021" spans="1:4" ht="25.5" x14ac:dyDescent="0.25">
      <c r="A3021" s="73">
        <v>92026</v>
      </c>
      <c r="B3021" s="74" t="s">
        <v>2936</v>
      </c>
      <c r="C3021" s="75" t="s">
        <v>145</v>
      </c>
      <c r="D3021" s="76">
        <v>46.02</v>
      </c>
    </row>
    <row r="3022" spans="1:4" ht="25.5" x14ac:dyDescent="0.25">
      <c r="A3022" s="77">
        <v>92027</v>
      </c>
      <c r="B3022" s="70" t="s">
        <v>2937</v>
      </c>
      <c r="C3022" s="71" t="s">
        <v>145</v>
      </c>
      <c r="D3022" s="72">
        <v>53.11</v>
      </c>
    </row>
    <row r="3023" spans="1:4" ht="25.5" x14ac:dyDescent="0.25">
      <c r="A3023" s="73">
        <v>92028</v>
      </c>
      <c r="B3023" s="74" t="s">
        <v>2938</v>
      </c>
      <c r="C3023" s="75" t="s">
        <v>145</v>
      </c>
      <c r="D3023" s="76">
        <v>38.130000000000003</v>
      </c>
    </row>
    <row r="3024" spans="1:4" ht="25.5" x14ac:dyDescent="0.25">
      <c r="A3024" s="77">
        <v>92029</v>
      </c>
      <c r="B3024" s="70" t="s">
        <v>2939</v>
      </c>
      <c r="C3024" s="71" t="s">
        <v>145</v>
      </c>
      <c r="D3024" s="72">
        <v>45.22</v>
      </c>
    </row>
    <row r="3025" spans="1:4" ht="25.5" x14ac:dyDescent="0.25">
      <c r="A3025" s="73">
        <v>92030</v>
      </c>
      <c r="B3025" s="74" t="s">
        <v>2940</v>
      </c>
      <c r="C3025" s="75" t="s">
        <v>145</v>
      </c>
      <c r="D3025" s="76">
        <v>55.45</v>
      </c>
    </row>
    <row r="3026" spans="1:4" ht="25.5" x14ac:dyDescent="0.25">
      <c r="A3026" s="77">
        <v>92031</v>
      </c>
      <c r="B3026" s="70" t="s">
        <v>2941</v>
      </c>
      <c r="C3026" s="71" t="s">
        <v>145</v>
      </c>
      <c r="D3026" s="72">
        <v>62.54</v>
      </c>
    </row>
    <row r="3027" spans="1:4" ht="25.5" x14ac:dyDescent="0.25">
      <c r="A3027" s="73">
        <v>92032</v>
      </c>
      <c r="B3027" s="74" t="s">
        <v>2942</v>
      </c>
      <c r="C3027" s="75" t="s">
        <v>145</v>
      </c>
      <c r="D3027" s="76">
        <v>56.56</v>
      </c>
    </row>
    <row r="3028" spans="1:4" ht="25.5" x14ac:dyDescent="0.25">
      <c r="A3028" s="77">
        <v>92033</v>
      </c>
      <c r="B3028" s="70" t="s">
        <v>2943</v>
      </c>
      <c r="C3028" s="71" t="s">
        <v>145</v>
      </c>
      <c r="D3028" s="72">
        <v>63.65</v>
      </c>
    </row>
    <row r="3029" spans="1:4" ht="25.5" x14ac:dyDescent="0.25">
      <c r="A3029" s="73">
        <v>92034</v>
      </c>
      <c r="B3029" s="74" t="s">
        <v>2944</v>
      </c>
      <c r="C3029" s="75" t="s">
        <v>145</v>
      </c>
      <c r="D3029" s="76">
        <v>51.31</v>
      </c>
    </row>
    <row r="3030" spans="1:4" ht="25.5" x14ac:dyDescent="0.25">
      <c r="A3030" s="77">
        <v>92035</v>
      </c>
      <c r="B3030" s="70" t="s">
        <v>2945</v>
      </c>
      <c r="C3030" s="71" t="s">
        <v>145</v>
      </c>
      <c r="D3030" s="72">
        <v>58.4</v>
      </c>
    </row>
    <row r="3031" spans="1:4" x14ac:dyDescent="0.25">
      <c r="A3031" s="73">
        <v>171</v>
      </c>
      <c r="B3031" s="74" t="s">
        <v>2946</v>
      </c>
      <c r="C3031" s="75"/>
      <c r="D3031" s="76"/>
    </row>
    <row r="3032" spans="1:4" x14ac:dyDescent="0.25">
      <c r="A3032" s="77">
        <v>72278</v>
      </c>
      <c r="B3032" s="70" t="s">
        <v>2947</v>
      </c>
      <c r="C3032" s="71" t="s">
        <v>145</v>
      </c>
      <c r="D3032" s="72">
        <v>88.71</v>
      </c>
    </row>
    <row r="3033" spans="1:4" x14ac:dyDescent="0.25">
      <c r="A3033" s="73">
        <v>72280</v>
      </c>
      <c r="B3033" s="74" t="s">
        <v>2948</v>
      </c>
      <c r="C3033" s="75" t="s">
        <v>145</v>
      </c>
      <c r="D3033" s="76">
        <v>39.57</v>
      </c>
    </row>
    <row r="3034" spans="1:4" ht="25.5" x14ac:dyDescent="0.25">
      <c r="A3034" s="77">
        <v>97583</v>
      </c>
      <c r="B3034" s="70" t="s">
        <v>11496</v>
      </c>
      <c r="C3034" s="71" t="s">
        <v>145</v>
      </c>
      <c r="D3034" s="72">
        <v>50.6</v>
      </c>
    </row>
    <row r="3035" spans="1:4" ht="25.5" x14ac:dyDescent="0.25">
      <c r="A3035" s="73">
        <v>97584</v>
      </c>
      <c r="B3035" s="74" t="s">
        <v>11497</v>
      </c>
      <c r="C3035" s="75" t="s">
        <v>145</v>
      </c>
      <c r="D3035" s="76">
        <v>69.59</v>
      </c>
    </row>
    <row r="3036" spans="1:4" ht="25.5" x14ac:dyDescent="0.25">
      <c r="A3036" s="77">
        <v>97585</v>
      </c>
      <c r="B3036" s="70" t="s">
        <v>11498</v>
      </c>
      <c r="C3036" s="71" t="s">
        <v>145</v>
      </c>
      <c r="D3036" s="72">
        <v>67.48</v>
      </c>
    </row>
    <row r="3037" spans="1:4" ht="25.5" x14ac:dyDescent="0.25">
      <c r="A3037" s="73">
        <v>97586</v>
      </c>
      <c r="B3037" s="74" t="s">
        <v>11499</v>
      </c>
      <c r="C3037" s="75" t="s">
        <v>145</v>
      </c>
      <c r="D3037" s="76">
        <v>90.41</v>
      </c>
    </row>
    <row r="3038" spans="1:4" ht="25.5" x14ac:dyDescent="0.25">
      <c r="A3038" s="77">
        <v>97587</v>
      </c>
      <c r="B3038" s="70" t="s">
        <v>11500</v>
      </c>
      <c r="C3038" s="71" t="s">
        <v>145</v>
      </c>
      <c r="D3038" s="72">
        <v>161.65</v>
      </c>
    </row>
    <row r="3039" spans="1:4" ht="25.5" x14ac:dyDescent="0.25">
      <c r="A3039" s="73">
        <v>97589</v>
      </c>
      <c r="B3039" s="74" t="s">
        <v>11501</v>
      </c>
      <c r="C3039" s="75" t="s">
        <v>145</v>
      </c>
      <c r="D3039" s="76">
        <v>31.36</v>
      </c>
    </row>
    <row r="3040" spans="1:4" ht="25.5" x14ac:dyDescent="0.25">
      <c r="A3040" s="77">
        <v>97590</v>
      </c>
      <c r="B3040" s="70" t="s">
        <v>11502</v>
      </c>
      <c r="C3040" s="71" t="s">
        <v>145</v>
      </c>
      <c r="D3040" s="72">
        <v>63.04</v>
      </c>
    </row>
    <row r="3041" spans="1:4" ht="25.5" x14ac:dyDescent="0.25">
      <c r="A3041" s="73">
        <v>97591</v>
      </c>
      <c r="B3041" s="74" t="s">
        <v>11503</v>
      </c>
      <c r="C3041" s="75" t="s">
        <v>145</v>
      </c>
      <c r="D3041" s="76">
        <v>85.15</v>
      </c>
    </row>
    <row r="3042" spans="1:4" ht="25.5" x14ac:dyDescent="0.25">
      <c r="A3042" s="77">
        <v>97592</v>
      </c>
      <c r="B3042" s="70" t="s">
        <v>11504</v>
      </c>
      <c r="C3042" s="71" t="s">
        <v>145</v>
      </c>
      <c r="D3042" s="72">
        <v>38.44</v>
      </c>
    </row>
    <row r="3043" spans="1:4" ht="25.5" x14ac:dyDescent="0.25">
      <c r="A3043" s="73">
        <v>97593</v>
      </c>
      <c r="B3043" s="74" t="s">
        <v>11505</v>
      </c>
      <c r="C3043" s="75" t="s">
        <v>145</v>
      </c>
      <c r="D3043" s="76">
        <v>86.61</v>
      </c>
    </row>
    <row r="3044" spans="1:4" ht="25.5" x14ac:dyDescent="0.25">
      <c r="A3044" s="77">
        <v>97594</v>
      </c>
      <c r="B3044" s="70" t="s">
        <v>11506</v>
      </c>
      <c r="C3044" s="71" t="s">
        <v>145</v>
      </c>
      <c r="D3044" s="72">
        <v>84.57</v>
      </c>
    </row>
    <row r="3045" spans="1:4" ht="25.5" x14ac:dyDescent="0.25">
      <c r="A3045" s="73">
        <v>97595</v>
      </c>
      <c r="B3045" s="74" t="s">
        <v>11507</v>
      </c>
      <c r="C3045" s="75" t="s">
        <v>145</v>
      </c>
      <c r="D3045" s="76">
        <v>61.39</v>
      </c>
    </row>
    <row r="3046" spans="1:4" ht="25.5" x14ac:dyDescent="0.25">
      <c r="A3046" s="77">
        <v>97596</v>
      </c>
      <c r="B3046" s="70" t="s">
        <v>11508</v>
      </c>
      <c r="C3046" s="71" t="s">
        <v>145</v>
      </c>
      <c r="D3046" s="72">
        <v>44.28</v>
      </c>
    </row>
    <row r="3047" spans="1:4" x14ac:dyDescent="0.25">
      <c r="A3047" s="73">
        <v>97597</v>
      </c>
      <c r="B3047" s="74" t="s">
        <v>11509</v>
      </c>
      <c r="C3047" s="75" t="s">
        <v>145</v>
      </c>
      <c r="D3047" s="76">
        <v>42.23</v>
      </c>
    </row>
    <row r="3048" spans="1:4" x14ac:dyDescent="0.25">
      <c r="A3048" s="77">
        <v>97598</v>
      </c>
      <c r="B3048" s="70" t="s">
        <v>11510</v>
      </c>
      <c r="C3048" s="71" t="s">
        <v>145</v>
      </c>
      <c r="D3048" s="72">
        <v>40.04</v>
      </c>
    </row>
    <row r="3049" spans="1:4" ht="25.5" x14ac:dyDescent="0.25">
      <c r="A3049" s="73">
        <v>97599</v>
      </c>
      <c r="B3049" s="74" t="s">
        <v>11511</v>
      </c>
      <c r="C3049" s="75" t="s">
        <v>145</v>
      </c>
      <c r="D3049" s="76">
        <v>30.13</v>
      </c>
    </row>
    <row r="3050" spans="1:4" x14ac:dyDescent="0.25">
      <c r="A3050" s="77">
        <v>97609</v>
      </c>
      <c r="B3050" s="70" t="s">
        <v>11512</v>
      </c>
      <c r="C3050" s="71" t="s">
        <v>145</v>
      </c>
      <c r="D3050" s="72">
        <v>15.75</v>
      </c>
    </row>
    <row r="3051" spans="1:4" x14ac:dyDescent="0.25">
      <c r="A3051" s="73">
        <v>97610</v>
      </c>
      <c r="B3051" s="74" t="s">
        <v>11513</v>
      </c>
      <c r="C3051" s="75" t="s">
        <v>145</v>
      </c>
      <c r="D3051" s="76">
        <v>17.05</v>
      </c>
    </row>
    <row r="3052" spans="1:4" x14ac:dyDescent="0.25">
      <c r="A3052" s="77">
        <v>97611</v>
      </c>
      <c r="B3052" s="70" t="s">
        <v>11514</v>
      </c>
      <c r="C3052" s="71" t="s">
        <v>145</v>
      </c>
      <c r="D3052" s="72">
        <v>19.07</v>
      </c>
    </row>
    <row r="3053" spans="1:4" x14ac:dyDescent="0.25">
      <c r="A3053" s="73">
        <v>97612</v>
      </c>
      <c r="B3053" s="74" t="s">
        <v>11515</v>
      </c>
      <c r="C3053" s="75" t="s">
        <v>145</v>
      </c>
      <c r="D3053" s="76">
        <v>20.75</v>
      </c>
    </row>
    <row r="3054" spans="1:4" x14ac:dyDescent="0.25">
      <c r="A3054" s="77">
        <v>97613</v>
      </c>
      <c r="B3054" s="70" t="s">
        <v>11516</v>
      </c>
      <c r="C3054" s="71" t="s">
        <v>145</v>
      </c>
      <c r="D3054" s="72">
        <v>26.33</v>
      </c>
    </row>
    <row r="3055" spans="1:4" ht="25.5" x14ac:dyDescent="0.25">
      <c r="A3055" s="73">
        <v>97614</v>
      </c>
      <c r="B3055" s="74" t="s">
        <v>11517</v>
      </c>
      <c r="C3055" s="75" t="s">
        <v>145</v>
      </c>
      <c r="D3055" s="76">
        <v>46.48</v>
      </c>
    </row>
    <row r="3056" spans="1:4" ht="25.5" x14ac:dyDescent="0.25">
      <c r="A3056" s="77">
        <v>97615</v>
      </c>
      <c r="B3056" s="70" t="s">
        <v>11518</v>
      </c>
      <c r="C3056" s="71" t="s">
        <v>145</v>
      </c>
      <c r="D3056" s="72">
        <v>35.4</v>
      </c>
    </row>
    <row r="3057" spans="1:4" ht="25.5" x14ac:dyDescent="0.25">
      <c r="A3057" s="73">
        <v>97616</v>
      </c>
      <c r="B3057" s="74" t="s">
        <v>11519</v>
      </c>
      <c r="C3057" s="75" t="s">
        <v>145</v>
      </c>
      <c r="D3057" s="76">
        <v>39.909999999999997</v>
      </c>
    </row>
    <row r="3058" spans="1:4" ht="25.5" x14ac:dyDescent="0.25">
      <c r="A3058" s="77">
        <v>97617</v>
      </c>
      <c r="B3058" s="70" t="s">
        <v>11520</v>
      </c>
      <c r="C3058" s="71" t="s">
        <v>145</v>
      </c>
      <c r="D3058" s="72">
        <v>39.65</v>
      </c>
    </row>
    <row r="3059" spans="1:4" x14ac:dyDescent="0.25">
      <c r="A3059" s="73">
        <v>97618</v>
      </c>
      <c r="B3059" s="74" t="s">
        <v>11521</v>
      </c>
      <c r="C3059" s="75" t="s">
        <v>145</v>
      </c>
      <c r="D3059" s="76">
        <v>37.76</v>
      </c>
    </row>
    <row r="3060" spans="1:4" x14ac:dyDescent="0.25">
      <c r="A3060" s="77">
        <v>10</v>
      </c>
      <c r="B3060" s="70" t="s">
        <v>11522</v>
      </c>
      <c r="C3060" s="71"/>
      <c r="D3060" s="72"/>
    </row>
    <row r="3061" spans="1:4" x14ac:dyDescent="0.25">
      <c r="A3061" s="73">
        <v>902</v>
      </c>
      <c r="B3061" s="74" t="s">
        <v>11523</v>
      </c>
      <c r="C3061" s="75" t="s">
        <v>145</v>
      </c>
      <c r="D3061" s="76">
        <v>25.09</v>
      </c>
    </row>
    <row r="3062" spans="1:4" x14ac:dyDescent="0.25">
      <c r="A3062" s="77">
        <v>10</v>
      </c>
      <c r="B3062" s="70" t="s">
        <v>11524</v>
      </c>
      <c r="C3062" s="71"/>
      <c r="D3062" s="72"/>
    </row>
    <row r="3063" spans="1:4" x14ac:dyDescent="0.25">
      <c r="A3063" s="73">
        <v>903</v>
      </c>
      <c r="B3063" s="74" t="s">
        <v>11525</v>
      </c>
      <c r="C3063" s="75" t="s">
        <v>145</v>
      </c>
      <c r="D3063" s="76">
        <v>30.84</v>
      </c>
    </row>
    <row r="3064" spans="1:4" x14ac:dyDescent="0.25">
      <c r="A3064" s="77">
        <v>10</v>
      </c>
      <c r="B3064" s="70" t="s">
        <v>11526</v>
      </c>
      <c r="C3064" s="71"/>
      <c r="D3064" s="72"/>
    </row>
    <row r="3065" spans="1:4" ht="25.5" x14ac:dyDescent="0.25">
      <c r="A3065" s="73">
        <v>904</v>
      </c>
      <c r="B3065" s="74" t="s">
        <v>11527</v>
      </c>
      <c r="C3065" s="75" t="s">
        <v>145</v>
      </c>
      <c r="D3065" s="76">
        <v>50.6</v>
      </c>
    </row>
    <row r="3066" spans="1:4" x14ac:dyDescent="0.25">
      <c r="A3066" s="77">
        <v>10</v>
      </c>
      <c r="B3066" s="70" t="s">
        <v>11528</v>
      </c>
      <c r="C3066" s="71"/>
      <c r="D3066" s="72"/>
    </row>
    <row r="3067" spans="1:4" ht="25.5" x14ac:dyDescent="0.25">
      <c r="A3067" s="73">
        <v>905</v>
      </c>
      <c r="B3067" s="74" t="s">
        <v>11529</v>
      </c>
      <c r="C3067" s="75" t="s">
        <v>145</v>
      </c>
      <c r="D3067" s="76">
        <v>134.97</v>
      </c>
    </row>
    <row r="3068" spans="1:4" x14ac:dyDescent="0.25">
      <c r="A3068" s="77">
        <v>10</v>
      </c>
      <c r="B3068" s="70" t="s">
        <v>11528</v>
      </c>
      <c r="C3068" s="71"/>
      <c r="D3068" s="72"/>
    </row>
    <row r="3069" spans="1:4" ht="25.5" x14ac:dyDescent="0.25">
      <c r="A3069" s="73">
        <v>906</v>
      </c>
      <c r="B3069" s="74" t="s">
        <v>11530</v>
      </c>
      <c r="C3069" s="75" t="s">
        <v>145</v>
      </c>
      <c r="D3069" s="76">
        <v>180.83</v>
      </c>
    </row>
    <row r="3070" spans="1:4" x14ac:dyDescent="0.25">
      <c r="A3070" s="77">
        <v>10</v>
      </c>
      <c r="B3070" s="70" t="s">
        <v>11531</v>
      </c>
      <c r="C3070" s="71"/>
      <c r="D3070" s="72"/>
    </row>
    <row r="3071" spans="1:4" x14ac:dyDescent="0.25">
      <c r="A3071" s="73">
        <v>919</v>
      </c>
      <c r="B3071" s="74" t="s">
        <v>11532</v>
      </c>
      <c r="C3071" s="75" t="s">
        <v>145</v>
      </c>
      <c r="D3071" s="76">
        <v>53.07</v>
      </c>
    </row>
    <row r="3072" spans="1:4" x14ac:dyDescent="0.25">
      <c r="A3072" s="77">
        <v>10</v>
      </c>
      <c r="B3072" s="70" t="s">
        <v>11533</v>
      </c>
      <c r="C3072" s="71"/>
      <c r="D3072" s="72"/>
    </row>
    <row r="3073" spans="1:4" x14ac:dyDescent="0.25">
      <c r="A3073" s="73">
        <v>920</v>
      </c>
      <c r="B3073" s="74" t="s">
        <v>11534</v>
      </c>
      <c r="C3073" s="75" t="s">
        <v>145</v>
      </c>
      <c r="D3073" s="76">
        <v>90.23</v>
      </c>
    </row>
    <row r="3074" spans="1:4" x14ac:dyDescent="0.25">
      <c r="A3074" s="77">
        <v>10</v>
      </c>
      <c r="B3074" s="70" t="s">
        <v>11535</v>
      </c>
      <c r="C3074" s="71"/>
      <c r="D3074" s="72"/>
    </row>
    <row r="3075" spans="1:4" ht="25.5" x14ac:dyDescent="0.25">
      <c r="A3075" s="73">
        <v>921</v>
      </c>
      <c r="B3075" s="74" t="s">
        <v>11536</v>
      </c>
      <c r="C3075" s="75" t="s">
        <v>145</v>
      </c>
      <c r="D3075" s="76">
        <v>42.48</v>
      </c>
    </row>
    <row r="3076" spans="1:4" x14ac:dyDescent="0.25">
      <c r="A3076" s="77">
        <v>10</v>
      </c>
      <c r="B3076" s="70" t="s">
        <v>11537</v>
      </c>
      <c r="C3076" s="71"/>
      <c r="D3076" s="72"/>
    </row>
    <row r="3077" spans="1:4" ht="25.5" x14ac:dyDescent="0.25">
      <c r="A3077" s="73">
        <v>922</v>
      </c>
      <c r="B3077" s="74" t="s">
        <v>11538</v>
      </c>
      <c r="C3077" s="75" t="s">
        <v>145</v>
      </c>
      <c r="D3077" s="76">
        <v>30.33</v>
      </c>
    </row>
    <row r="3078" spans="1:4" x14ac:dyDescent="0.25">
      <c r="A3078" s="77">
        <v>10</v>
      </c>
      <c r="B3078" s="70" t="s">
        <v>11539</v>
      </c>
      <c r="C3078" s="71"/>
      <c r="D3078" s="72"/>
    </row>
    <row r="3079" spans="1:4" ht="25.5" x14ac:dyDescent="0.25">
      <c r="A3079" s="73">
        <v>923</v>
      </c>
      <c r="B3079" s="74" t="s">
        <v>11540</v>
      </c>
      <c r="C3079" s="75" t="s">
        <v>145</v>
      </c>
      <c r="D3079" s="76">
        <v>34.42</v>
      </c>
    </row>
    <row r="3080" spans="1:4" x14ac:dyDescent="0.25">
      <c r="A3080" s="77">
        <v>172</v>
      </c>
      <c r="B3080" s="70" t="s">
        <v>2949</v>
      </c>
      <c r="C3080" s="71"/>
      <c r="D3080" s="72"/>
    </row>
    <row r="3081" spans="1:4" x14ac:dyDescent="0.25">
      <c r="A3081" s="73">
        <v>73624</v>
      </c>
      <c r="B3081" s="74" t="s">
        <v>2950</v>
      </c>
      <c r="C3081" s="75" t="s">
        <v>145</v>
      </c>
      <c r="D3081" s="76">
        <v>83.89</v>
      </c>
    </row>
    <row r="3082" spans="1:4" x14ac:dyDescent="0.25">
      <c r="A3082" s="77">
        <v>10</v>
      </c>
      <c r="B3082" s="70" t="s">
        <v>11541</v>
      </c>
      <c r="C3082" s="71"/>
      <c r="D3082" s="72"/>
    </row>
    <row r="3083" spans="1:4" ht="25.5" x14ac:dyDescent="0.25">
      <c r="A3083" s="73">
        <v>1489</v>
      </c>
      <c r="B3083" s="74" t="s">
        <v>11542</v>
      </c>
      <c r="C3083" s="75" t="s">
        <v>145</v>
      </c>
      <c r="D3083" s="76">
        <v>941.92</v>
      </c>
    </row>
    <row r="3084" spans="1:4" x14ac:dyDescent="0.25">
      <c r="A3084" s="77">
        <v>10</v>
      </c>
      <c r="B3084" s="70" t="s">
        <v>11541</v>
      </c>
      <c r="C3084" s="71"/>
      <c r="D3084" s="72"/>
    </row>
    <row r="3085" spans="1:4" ht="25.5" x14ac:dyDescent="0.25">
      <c r="A3085" s="73">
        <v>1490</v>
      </c>
      <c r="B3085" s="74" t="s">
        <v>11543</v>
      </c>
      <c r="C3085" s="75" t="s">
        <v>145</v>
      </c>
      <c r="D3085" s="76">
        <v>1005.28</v>
      </c>
    </row>
    <row r="3086" spans="1:4" x14ac:dyDescent="0.25">
      <c r="A3086" s="77">
        <v>10</v>
      </c>
      <c r="B3086" s="70" t="s">
        <v>11541</v>
      </c>
      <c r="C3086" s="71"/>
      <c r="D3086" s="72"/>
    </row>
    <row r="3087" spans="1:4" ht="25.5" x14ac:dyDescent="0.25">
      <c r="A3087" s="73">
        <v>1491</v>
      </c>
      <c r="B3087" s="74" t="s">
        <v>11544</v>
      </c>
      <c r="C3087" s="75" t="s">
        <v>145</v>
      </c>
      <c r="D3087" s="76">
        <v>1023.54</v>
      </c>
    </row>
    <row r="3088" spans="1:4" x14ac:dyDescent="0.25">
      <c r="A3088" s="77">
        <v>10</v>
      </c>
      <c r="B3088" s="70" t="s">
        <v>11541</v>
      </c>
      <c r="C3088" s="71"/>
      <c r="D3088" s="72"/>
    </row>
    <row r="3089" spans="1:4" ht="25.5" x14ac:dyDescent="0.25">
      <c r="A3089" s="73">
        <v>1492</v>
      </c>
      <c r="B3089" s="74" t="s">
        <v>11545</v>
      </c>
      <c r="C3089" s="75" t="s">
        <v>145</v>
      </c>
      <c r="D3089" s="76">
        <v>1115.02</v>
      </c>
    </row>
    <row r="3090" spans="1:4" x14ac:dyDescent="0.25">
      <c r="A3090" s="77">
        <v>10</v>
      </c>
      <c r="B3090" s="70" t="s">
        <v>11546</v>
      </c>
      <c r="C3090" s="71"/>
      <c r="D3090" s="72"/>
    </row>
    <row r="3091" spans="1:4" ht="25.5" x14ac:dyDescent="0.25">
      <c r="A3091" s="73">
        <v>1493</v>
      </c>
      <c r="B3091" s="74" t="s">
        <v>11547</v>
      </c>
      <c r="C3091" s="75" t="s">
        <v>145</v>
      </c>
      <c r="D3091" s="76">
        <v>928.83</v>
      </c>
    </row>
    <row r="3092" spans="1:4" x14ac:dyDescent="0.25">
      <c r="A3092" s="77">
        <v>10</v>
      </c>
      <c r="B3092" s="70" t="s">
        <v>11546</v>
      </c>
      <c r="C3092" s="71"/>
      <c r="D3092" s="72"/>
    </row>
    <row r="3093" spans="1:4" ht="25.5" x14ac:dyDescent="0.25">
      <c r="A3093" s="73">
        <v>1494</v>
      </c>
      <c r="B3093" s="74" t="s">
        <v>11548</v>
      </c>
      <c r="C3093" s="75" t="s">
        <v>145</v>
      </c>
      <c r="D3093" s="76">
        <v>992.19</v>
      </c>
    </row>
    <row r="3094" spans="1:4" x14ac:dyDescent="0.25">
      <c r="A3094" s="77">
        <v>10</v>
      </c>
      <c r="B3094" s="70" t="s">
        <v>11546</v>
      </c>
      <c r="C3094" s="71"/>
      <c r="D3094" s="72"/>
    </row>
    <row r="3095" spans="1:4" ht="25.5" x14ac:dyDescent="0.25">
      <c r="A3095" s="73">
        <v>1495</v>
      </c>
      <c r="B3095" s="74" t="s">
        <v>11549</v>
      </c>
      <c r="C3095" s="75" t="s">
        <v>145</v>
      </c>
      <c r="D3095" s="76">
        <v>1010.45</v>
      </c>
    </row>
    <row r="3096" spans="1:4" x14ac:dyDescent="0.25">
      <c r="A3096" s="77">
        <v>10</v>
      </c>
      <c r="B3096" s="70" t="s">
        <v>11546</v>
      </c>
      <c r="C3096" s="71"/>
      <c r="D3096" s="72"/>
    </row>
    <row r="3097" spans="1:4" ht="25.5" x14ac:dyDescent="0.25">
      <c r="A3097" s="73">
        <v>1496</v>
      </c>
      <c r="B3097" s="74" t="s">
        <v>11550</v>
      </c>
      <c r="C3097" s="75" t="s">
        <v>145</v>
      </c>
      <c r="D3097" s="76">
        <v>1101.93</v>
      </c>
    </row>
    <row r="3098" spans="1:4" x14ac:dyDescent="0.25">
      <c r="A3098" s="77">
        <v>10</v>
      </c>
      <c r="B3098" s="70" t="s">
        <v>11551</v>
      </c>
      <c r="C3098" s="71"/>
      <c r="D3098" s="72"/>
    </row>
    <row r="3099" spans="1:4" ht="25.5" x14ac:dyDescent="0.25">
      <c r="A3099" s="73">
        <v>1497</v>
      </c>
      <c r="B3099" s="74" t="s">
        <v>11552</v>
      </c>
      <c r="C3099" s="75" t="s">
        <v>145</v>
      </c>
      <c r="D3099" s="76">
        <v>1115.96</v>
      </c>
    </row>
    <row r="3100" spans="1:4" x14ac:dyDescent="0.25">
      <c r="A3100" s="77">
        <v>10</v>
      </c>
      <c r="B3100" s="70" t="s">
        <v>11551</v>
      </c>
      <c r="C3100" s="71"/>
      <c r="D3100" s="72"/>
    </row>
    <row r="3101" spans="1:4" ht="25.5" x14ac:dyDescent="0.25">
      <c r="A3101" s="73">
        <v>1498</v>
      </c>
      <c r="B3101" s="74" t="s">
        <v>11553</v>
      </c>
      <c r="C3101" s="75" t="s">
        <v>145</v>
      </c>
      <c r="D3101" s="76">
        <v>1211.8599999999999</v>
      </c>
    </row>
    <row r="3102" spans="1:4" x14ac:dyDescent="0.25">
      <c r="A3102" s="77">
        <v>10</v>
      </c>
      <c r="B3102" s="70" t="s">
        <v>11551</v>
      </c>
      <c r="C3102" s="71"/>
      <c r="D3102" s="72"/>
    </row>
    <row r="3103" spans="1:4" ht="25.5" x14ac:dyDescent="0.25">
      <c r="A3103" s="73">
        <v>1499</v>
      </c>
      <c r="B3103" s="74" t="s">
        <v>11554</v>
      </c>
      <c r="C3103" s="75" t="s">
        <v>145</v>
      </c>
      <c r="D3103" s="76">
        <v>1239.5</v>
      </c>
    </row>
    <row r="3104" spans="1:4" x14ac:dyDescent="0.25">
      <c r="A3104" s="77">
        <v>10</v>
      </c>
      <c r="B3104" s="70" t="s">
        <v>11551</v>
      </c>
      <c r="C3104" s="71"/>
      <c r="D3104" s="72"/>
    </row>
    <row r="3105" spans="1:4" ht="25.5" x14ac:dyDescent="0.25">
      <c r="A3105" s="73">
        <v>1500</v>
      </c>
      <c r="B3105" s="74" t="s">
        <v>11555</v>
      </c>
      <c r="C3105" s="75" t="s">
        <v>145</v>
      </c>
      <c r="D3105" s="76">
        <v>1367.03</v>
      </c>
    </row>
    <row r="3106" spans="1:4" x14ac:dyDescent="0.25">
      <c r="A3106" s="77">
        <v>10</v>
      </c>
      <c r="B3106" s="70" t="s">
        <v>11556</v>
      </c>
      <c r="C3106" s="71"/>
      <c r="D3106" s="72"/>
    </row>
    <row r="3107" spans="1:4" ht="25.5" x14ac:dyDescent="0.25">
      <c r="A3107" s="73">
        <v>1501</v>
      </c>
      <c r="B3107" s="74" t="s">
        <v>11557</v>
      </c>
      <c r="C3107" s="75" t="s">
        <v>145</v>
      </c>
      <c r="D3107" s="76">
        <v>1108.3900000000001</v>
      </c>
    </row>
    <row r="3108" spans="1:4" x14ac:dyDescent="0.25">
      <c r="A3108" s="77">
        <v>10</v>
      </c>
      <c r="B3108" s="70" t="s">
        <v>11556</v>
      </c>
      <c r="C3108" s="71"/>
      <c r="D3108" s="72"/>
    </row>
    <row r="3109" spans="1:4" ht="25.5" x14ac:dyDescent="0.25">
      <c r="A3109" s="73">
        <v>1502</v>
      </c>
      <c r="B3109" s="74" t="s">
        <v>11558</v>
      </c>
      <c r="C3109" s="75" t="s">
        <v>145</v>
      </c>
      <c r="D3109" s="76">
        <v>1204.29</v>
      </c>
    </row>
    <row r="3110" spans="1:4" x14ac:dyDescent="0.25">
      <c r="A3110" s="77">
        <v>10</v>
      </c>
      <c r="B3110" s="70" t="s">
        <v>11556</v>
      </c>
      <c r="C3110" s="71"/>
      <c r="D3110" s="72"/>
    </row>
    <row r="3111" spans="1:4" ht="25.5" x14ac:dyDescent="0.25">
      <c r="A3111" s="73">
        <v>1503</v>
      </c>
      <c r="B3111" s="74" t="s">
        <v>11559</v>
      </c>
      <c r="C3111" s="75" t="s">
        <v>145</v>
      </c>
      <c r="D3111" s="76">
        <v>1231.93</v>
      </c>
    </row>
    <row r="3112" spans="1:4" x14ac:dyDescent="0.25">
      <c r="A3112" s="77">
        <v>10</v>
      </c>
      <c r="B3112" s="70" t="s">
        <v>11556</v>
      </c>
      <c r="C3112" s="71"/>
      <c r="D3112" s="72"/>
    </row>
    <row r="3113" spans="1:4" ht="25.5" x14ac:dyDescent="0.25">
      <c r="A3113" s="73">
        <v>1504</v>
      </c>
      <c r="B3113" s="74" t="s">
        <v>11560</v>
      </c>
      <c r="C3113" s="75" t="s">
        <v>145</v>
      </c>
      <c r="D3113" s="76">
        <v>1359.46</v>
      </c>
    </row>
    <row r="3114" spans="1:4" x14ac:dyDescent="0.25">
      <c r="A3114" s="77">
        <v>10</v>
      </c>
      <c r="B3114" s="70" t="s">
        <v>11561</v>
      </c>
      <c r="C3114" s="71"/>
      <c r="D3114" s="72"/>
    </row>
    <row r="3115" spans="1:4" ht="25.5" x14ac:dyDescent="0.25">
      <c r="A3115" s="73">
        <v>1505</v>
      </c>
      <c r="B3115" s="74" t="s">
        <v>11562</v>
      </c>
      <c r="C3115" s="75" t="s">
        <v>145</v>
      </c>
      <c r="D3115" s="76">
        <v>1199.53</v>
      </c>
    </row>
    <row r="3116" spans="1:4" x14ac:dyDescent="0.25">
      <c r="A3116" s="77">
        <v>10</v>
      </c>
      <c r="B3116" s="70" t="s">
        <v>11561</v>
      </c>
      <c r="C3116" s="71"/>
      <c r="D3116" s="72"/>
    </row>
    <row r="3117" spans="1:4" ht="25.5" x14ac:dyDescent="0.25">
      <c r="A3117" s="73">
        <v>1506</v>
      </c>
      <c r="B3117" s="74" t="s">
        <v>11563</v>
      </c>
      <c r="C3117" s="75" t="s">
        <v>145</v>
      </c>
      <c r="D3117" s="76">
        <v>1327.4</v>
      </c>
    </row>
    <row r="3118" spans="1:4" x14ac:dyDescent="0.25">
      <c r="A3118" s="77">
        <v>10</v>
      </c>
      <c r="B3118" s="70" t="s">
        <v>11561</v>
      </c>
      <c r="C3118" s="71"/>
      <c r="D3118" s="72"/>
    </row>
    <row r="3119" spans="1:4" ht="25.5" x14ac:dyDescent="0.25">
      <c r="A3119" s="73">
        <v>1507</v>
      </c>
      <c r="B3119" s="74" t="s">
        <v>11564</v>
      </c>
      <c r="C3119" s="75" t="s">
        <v>145</v>
      </c>
      <c r="D3119" s="76">
        <v>1364.25</v>
      </c>
    </row>
    <row r="3120" spans="1:4" x14ac:dyDescent="0.25">
      <c r="A3120" s="77">
        <v>10</v>
      </c>
      <c r="B3120" s="70" t="s">
        <v>11561</v>
      </c>
      <c r="C3120" s="71"/>
      <c r="D3120" s="72"/>
    </row>
    <row r="3121" spans="1:4" ht="25.5" x14ac:dyDescent="0.25">
      <c r="A3121" s="73">
        <v>1508</v>
      </c>
      <c r="B3121" s="74" t="s">
        <v>11565</v>
      </c>
      <c r="C3121" s="75" t="s">
        <v>145</v>
      </c>
      <c r="D3121" s="76">
        <v>1527.19</v>
      </c>
    </row>
    <row r="3122" spans="1:4" x14ac:dyDescent="0.25">
      <c r="A3122" s="77">
        <v>10</v>
      </c>
      <c r="B3122" s="70" t="s">
        <v>11566</v>
      </c>
      <c r="C3122" s="71"/>
      <c r="D3122" s="72"/>
    </row>
    <row r="3123" spans="1:4" ht="25.5" x14ac:dyDescent="0.25">
      <c r="A3123" s="73">
        <v>1509</v>
      </c>
      <c r="B3123" s="74" t="s">
        <v>11567</v>
      </c>
      <c r="C3123" s="75" t="s">
        <v>145</v>
      </c>
      <c r="D3123" s="76">
        <v>1256.93</v>
      </c>
    </row>
    <row r="3124" spans="1:4" x14ac:dyDescent="0.25">
      <c r="A3124" s="77">
        <v>10</v>
      </c>
      <c r="B3124" s="70" t="s">
        <v>11566</v>
      </c>
      <c r="C3124" s="71"/>
      <c r="D3124" s="72"/>
    </row>
    <row r="3125" spans="1:4" ht="25.5" x14ac:dyDescent="0.25">
      <c r="A3125" s="73">
        <v>1510</v>
      </c>
      <c r="B3125" s="74" t="s">
        <v>11568</v>
      </c>
      <c r="C3125" s="75" t="s">
        <v>145</v>
      </c>
      <c r="D3125" s="76">
        <v>1384.8</v>
      </c>
    </row>
    <row r="3126" spans="1:4" x14ac:dyDescent="0.25">
      <c r="A3126" s="77">
        <v>10</v>
      </c>
      <c r="B3126" s="70" t="s">
        <v>11566</v>
      </c>
      <c r="C3126" s="71"/>
      <c r="D3126" s="72"/>
    </row>
    <row r="3127" spans="1:4" ht="25.5" x14ac:dyDescent="0.25">
      <c r="A3127" s="73">
        <v>1511</v>
      </c>
      <c r="B3127" s="74" t="s">
        <v>11569</v>
      </c>
      <c r="C3127" s="75" t="s">
        <v>145</v>
      </c>
      <c r="D3127" s="76">
        <v>1421.65</v>
      </c>
    </row>
    <row r="3128" spans="1:4" x14ac:dyDescent="0.25">
      <c r="A3128" s="77">
        <v>10</v>
      </c>
      <c r="B3128" s="70" t="s">
        <v>11566</v>
      </c>
      <c r="C3128" s="71"/>
      <c r="D3128" s="72"/>
    </row>
    <row r="3129" spans="1:4" ht="25.5" x14ac:dyDescent="0.25">
      <c r="A3129" s="73">
        <v>1512</v>
      </c>
      <c r="B3129" s="74" t="s">
        <v>11570</v>
      </c>
      <c r="C3129" s="75" t="s">
        <v>145</v>
      </c>
      <c r="D3129" s="76">
        <v>1584.59</v>
      </c>
    </row>
    <row r="3130" spans="1:4" x14ac:dyDescent="0.25">
      <c r="A3130" s="77">
        <v>10</v>
      </c>
      <c r="B3130" s="70" t="s">
        <v>11571</v>
      </c>
      <c r="C3130" s="71"/>
      <c r="D3130" s="72"/>
    </row>
    <row r="3131" spans="1:4" ht="25.5" x14ac:dyDescent="0.25">
      <c r="A3131" s="73">
        <v>1513</v>
      </c>
      <c r="B3131" s="74" t="s">
        <v>11572</v>
      </c>
      <c r="C3131" s="75" t="s">
        <v>145</v>
      </c>
      <c r="D3131" s="76">
        <v>510.14</v>
      </c>
    </row>
    <row r="3132" spans="1:4" x14ac:dyDescent="0.25">
      <c r="A3132" s="77">
        <v>10</v>
      </c>
      <c r="B3132" s="70" t="s">
        <v>11571</v>
      </c>
      <c r="C3132" s="71"/>
      <c r="D3132" s="72"/>
    </row>
    <row r="3133" spans="1:4" ht="25.5" x14ac:dyDescent="0.25">
      <c r="A3133" s="73">
        <v>1514</v>
      </c>
      <c r="B3133" s="74" t="s">
        <v>11573</v>
      </c>
      <c r="C3133" s="75" t="s">
        <v>145</v>
      </c>
      <c r="D3133" s="76">
        <v>586.16999999999996</v>
      </c>
    </row>
    <row r="3134" spans="1:4" x14ac:dyDescent="0.25">
      <c r="A3134" s="77">
        <v>10</v>
      </c>
      <c r="B3134" s="70" t="s">
        <v>11571</v>
      </c>
      <c r="C3134" s="71"/>
      <c r="D3134" s="72"/>
    </row>
    <row r="3135" spans="1:4" ht="25.5" x14ac:dyDescent="0.25">
      <c r="A3135" s="73">
        <v>1515</v>
      </c>
      <c r="B3135" s="74" t="s">
        <v>11574</v>
      </c>
      <c r="C3135" s="75" t="s">
        <v>145</v>
      </c>
      <c r="D3135" s="76">
        <v>608.08000000000004</v>
      </c>
    </row>
    <row r="3136" spans="1:4" x14ac:dyDescent="0.25">
      <c r="A3136" s="77">
        <v>10</v>
      </c>
      <c r="B3136" s="70" t="s">
        <v>11571</v>
      </c>
      <c r="C3136" s="71"/>
      <c r="D3136" s="72"/>
    </row>
    <row r="3137" spans="1:4" ht="25.5" x14ac:dyDescent="0.25">
      <c r="A3137" s="73">
        <v>1516</v>
      </c>
      <c r="B3137" s="74" t="s">
        <v>11575</v>
      </c>
      <c r="C3137" s="75" t="s">
        <v>145</v>
      </c>
      <c r="D3137" s="76">
        <v>692.3</v>
      </c>
    </row>
    <row r="3138" spans="1:4" x14ac:dyDescent="0.25">
      <c r="A3138" s="77">
        <v>10</v>
      </c>
      <c r="B3138" s="70" t="s">
        <v>11576</v>
      </c>
      <c r="C3138" s="71"/>
      <c r="D3138" s="72"/>
    </row>
    <row r="3139" spans="1:4" ht="25.5" x14ac:dyDescent="0.25">
      <c r="A3139" s="73">
        <v>1517</v>
      </c>
      <c r="B3139" s="74" t="s">
        <v>11577</v>
      </c>
      <c r="C3139" s="75" t="s">
        <v>145</v>
      </c>
      <c r="D3139" s="76">
        <v>497.04</v>
      </c>
    </row>
    <row r="3140" spans="1:4" x14ac:dyDescent="0.25">
      <c r="A3140" s="77">
        <v>10</v>
      </c>
      <c r="B3140" s="70" t="s">
        <v>11576</v>
      </c>
      <c r="C3140" s="71"/>
      <c r="D3140" s="72"/>
    </row>
    <row r="3141" spans="1:4" ht="25.5" x14ac:dyDescent="0.25">
      <c r="A3141" s="73">
        <v>1518</v>
      </c>
      <c r="B3141" s="74" t="s">
        <v>11578</v>
      </c>
      <c r="C3141" s="75" t="s">
        <v>145</v>
      </c>
      <c r="D3141" s="76">
        <v>573.07000000000005</v>
      </c>
    </row>
    <row r="3142" spans="1:4" x14ac:dyDescent="0.25">
      <c r="A3142" s="77">
        <v>10</v>
      </c>
      <c r="B3142" s="70" t="s">
        <v>11576</v>
      </c>
      <c r="C3142" s="71"/>
      <c r="D3142" s="72"/>
    </row>
    <row r="3143" spans="1:4" ht="25.5" x14ac:dyDescent="0.25">
      <c r="A3143" s="73">
        <v>1519</v>
      </c>
      <c r="B3143" s="74" t="s">
        <v>11579</v>
      </c>
      <c r="C3143" s="75" t="s">
        <v>145</v>
      </c>
      <c r="D3143" s="76">
        <v>594.98</v>
      </c>
    </row>
    <row r="3144" spans="1:4" x14ac:dyDescent="0.25">
      <c r="A3144" s="77">
        <v>10</v>
      </c>
      <c r="B3144" s="70" t="s">
        <v>11576</v>
      </c>
      <c r="C3144" s="71"/>
      <c r="D3144" s="72"/>
    </row>
    <row r="3145" spans="1:4" ht="25.5" x14ac:dyDescent="0.25">
      <c r="A3145" s="73">
        <v>1520</v>
      </c>
      <c r="B3145" s="74" t="s">
        <v>11580</v>
      </c>
      <c r="C3145" s="75" t="s">
        <v>145</v>
      </c>
      <c r="D3145" s="76">
        <v>679.2</v>
      </c>
    </row>
    <row r="3146" spans="1:4" x14ac:dyDescent="0.25">
      <c r="A3146" s="77">
        <v>10</v>
      </c>
      <c r="B3146" s="70" t="s">
        <v>11581</v>
      </c>
      <c r="C3146" s="71"/>
      <c r="D3146" s="72"/>
    </row>
    <row r="3147" spans="1:4" ht="25.5" x14ac:dyDescent="0.25">
      <c r="A3147" s="73">
        <v>1521</v>
      </c>
      <c r="B3147" s="74" t="s">
        <v>11582</v>
      </c>
      <c r="C3147" s="75" t="s">
        <v>145</v>
      </c>
      <c r="D3147" s="76">
        <v>694.63</v>
      </c>
    </row>
    <row r="3148" spans="1:4" x14ac:dyDescent="0.25">
      <c r="A3148" s="77">
        <v>10</v>
      </c>
      <c r="B3148" s="70" t="s">
        <v>11581</v>
      </c>
      <c r="C3148" s="71"/>
      <c r="D3148" s="72"/>
    </row>
    <row r="3149" spans="1:4" ht="25.5" x14ac:dyDescent="0.25">
      <c r="A3149" s="73">
        <v>1522</v>
      </c>
      <c r="B3149" s="74" t="s">
        <v>11583</v>
      </c>
      <c r="C3149" s="75" t="s">
        <v>145</v>
      </c>
      <c r="D3149" s="76">
        <v>808.67</v>
      </c>
    </row>
    <row r="3150" spans="1:4" x14ac:dyDescent="0.25">
      <c r="A3150" s="77">
        <v>10</v>
      </c>
      <c r="B3150" s="70" t="s">
        <v>11581</v>
      </c>
      <c r="C3150" s="71"/>
      <c r="D3150" s="72"/>
    </row>
    <row r="3151" spans="1:4" ht="25.5" x14ac:dyDescent="0.25">
      <c r="A3151" s="73">
        <v>1523</v>
      </c>
      <c r="B3151" s="74" t="s">
        <v>11584</v>
      </c>
      <c r="C3151" s="75" t="s">
        <v>145</v>
      </c>
      <c r="D3151" s="76">
        <v>841.54</v>
      </c>
    </row>
    <row r="3152" spans="1:4" x14ac:dyDescent="0.25">
      <c r="A3152" s="77">
        <v>10</v>
      </c>
      <c r="B3152" s="70" t="s">
        <v>11581</v>
      </c>
      <c r="C3152" s="71"/>
      <c r="D3152" s="72"/>
    </row>
    <row r="3153" spans="1:4" ht="25.5" x14ac:dyDescent="0.25">
      <c r="A3153" s="73">
        <v>1524</v>
      </c>
      <c r="B3153" s="74" t="s">
        <v>11585</v>
      </c>
      <c r="C3153" s="75" t="s">
        <v>145</v>
      </c>
      <c r="D3153" s="76">
        <v>967.87</v>
      </c>
    </row>
    <row r="3154" spans="1:4" x14ac:dyDescent="0.25">
      <c r="A3154" s="77">
        <v>10</v>
      </c>
      <c r="B3154" s="70" t="s">
        <v>11586</v>
      </c>
      <c r="C3154" s="71"/>
      <c r="D3154" s="72"/>
    </row>
    <row r="3155" spans="1:4" ht="25.5" x14ac:dyDescent="0.25">
      <c r="A3155" s="73">
        <v>1525</v>
      </c>
      <c r="B3155" s="74" t="s">
        <v>11587</v>
      </c>
      <c r="C3155" s="75" t="s">
        <v>145</v>
      </c>
      <c r="D3155" s="76">
        <v>687.06</v>
      </c>
    </row>
    <row r="3156" spans="1:4" x14ac:dyDescent="0.25">
      <c r="A3156" s="77">
        <v>10</v>
      </c>
      <c r="B3156" s="70" t="s">
        <v>11586</v>
      </c>
      <c r="C3156" s="71"/>
      <c r="D3156" s="72"/>
    </row>
    <row r="3157" spans="1:4" ht="25.5" x14ac:dyDescent="0.25">
      <c r="A3157" s="73">
        <v>1526</v>
      </c>
      <c r="B3157" s="74" t="s">
        <v>11588</v>
      </c>
      <c r="C3157" s="75" t="s">
        <v>145</v>
      </c>
      <c r="D3157" s="76">
        <v>801.1</v>
      </c>
    </row>
    <row r="3158" spans="1:4" x14ac:dyDescent="0.25">
      <c r="A3158" s="77">
        <v>10</v>
      </c>
      <c r="B3158" s="70" t="s">
        <v>11586</v>
      </c>
      <c r="C3158" s="71"/>
      <c r="D3158" s="72"/>
    </row>
    <row r="3159" spans="1:4" ht="25.5" x14ac:dyDescent="0.25">
      <c r="A3159" s="73">
        <v>1527</v>
      </c>
      <c r="B3159" s="74" t="s">
        <v>11589</v>
      </c>
      <c r="C3159" s="75" t="s">
        <v>145</v>
      </c>
      <c r="D3159" s="76">
        <v>833.97</v>
      </c>
    </row>
    <row r="3160" spans="1:4" x14ac:dyDescent="0.25">
      <c r="A3160" s="77">
        <v>10</v>
      </c>
      <c r="B3160" s="70" t="s">
        <v>11586</v>
      </c>
      <c r="C3160" s="71"/>
      <c r="D3160" s="72"/>
    </row>
    <row r="3161" spans="1:4" ht="25.5" x14ac:dyDescent="0.25">
      <c r="A3161" s="73">
        <v>1528</v>
      </c>
      <c r="B3161" s="74" t="s">
        <v>11590</v>
      </c>
      <c r="C3161" s="75" t="s">
        <v>145</v>
      </c>
      <c r="D3161" s="76">
        <v>960.3</v>
      </c>
    </row>
    <row r="3162" spans="1:4" x14ac:dyDescent="0.25">
      <c r="A3162" s="77">
        <v>10</v>
      </c>
      <c r="B3162" s="70" t="s">
        <v>11591</v>
      </c>
      <c r="C3162" s="71"/>
      <c r="D3162" s="72"/>
    </row>
    <row r="3163" spans="1:4" ht="25.5" x14ac:dyDescent="0.25">
      <c r="A3163" s="73">
        <v>1529</v>
      </c>
      <c r="B3163" s="74" t="s">
        <v>11592</v>
      </c>
      <c r="C3163" s="75" t="s">
        <v>145</v>
      </c>
      <c r="D3163" s="76">
        <v>789.75</v>
      </c>
    </row>
    <row r="3164" spans="1:4" x14ac:dyDescent="0.25">
      <c r="A3164" s="77">
        <v>10</v>
      </c>
      <c r="B3164" s="70" t="s">
        <v>11591</v>
      </c>
      <c r="C3164" s="71"/>
      <c r="D3164" s="72"/>
    </row>
    <row r="3165" spans="1:4" ht="25.5" x14ac:dyDescent="0.25">
      <c r="A3165" s="73">
        <v>1530</v>
      </c>
      <c r="B3165" s="74" t="s">
        <v>11593</v>
      </c>
      <c r="C3165" s="75" t="s">
        <v>145</v>
      </c>
      <c r="D3165" s="76">
        <v>941.81</v>
      </c>
    </row>
    <row r="3166" spans="1:4" x14ac:dyDescent="0.25">
      <c r="A3166" s="77">
        <v>10</v>
      </c>
      <c r="B3166" s="70" t="s">
        <v>11591</v>
      </c>
      <c r="C3166" s="71"/>
      <c r="D3166" s="72"/>
    </row>
    <row r="3167" spans="1:4" ht="25.5" x14ac:dyDescent="0.25">
      <c r="A3167" s="73">
        <v>1531</v>
      </c>
      <c r="B3167" s="74" t="s">
        <v>11594</v>
      </c>
      <c r="C3167" s="75" t="s">
        <v>145</v>
      </c>
      <c r="D3167" s="76">
        <v>985.63</v>
      </c>
    </row>
    <row r="3168" spans="1:4" x14ac:dyDescent="0.25">
      <c r="A3168" s="77">
        <v>10</v>
      </c>
      <c r="B3168" s="70" t="s">
        <v>11591</v>
      </c>
      <c r="C3168" s="71"/>
      <c r="D3168" s="72"/>
    </row>
    <row r="3169" spans="1:4" ht="25.5" x14ac:dyDescent="0.25">
      <c r="A3169" s="73">
        <v>1532</v>
      </c>
      <c r="B3169" s="74" t="s">
        <v>11595</v>
      </c>
      <c r="C3169" s="75" t="s">
        <v>145</v>
      </c>
      <c r="D3169" s="76">
        <v>1154.07</v>
      </c>
    </row>
    <row r="3170" spans="1:4" x14ac:dyDescent="0.25">
      <c r="A3170" s="77">
        <v>10</v>
      </c>
      <c r="B3170" s="70" t="s">
        <v>11596</v>
      </c>
      <c r="C3170" s="71"/>
      <c r="D3170" s="72"/>
    </row>
    <row r="3171" spans="1:4" ht="25.5" x14ac:dyDescent="0.25">
      <c r="A3171" s="73">
        <v>1533</v>
      </c>
      <c r="B3171" s="74" t="s">
        <v>11597</v>
      </c>
      <c r="C3171" s="75" t="s">
        <v>145</v>
      </c>
      <c r="D3171" s="76">
        <v>847.15</v>
      </c>
    </row>
    <row r="3172" spans="1:4" x14ac:dyDescent="0.25">
      <c r="A3172" s="77">
        <v>10</v>
      </c>
      <c r="B3172" s="70" t="s">
        <v>11596</v>
      </c>
      <c r="C3172" s="71"/>
      <c r="D3172" s="72"/>
    </row>
    <row r="3173" spans="1:4" ht="25.5" x14ac:dyDescent="0.25">
      <c r="A3173" s="73">
        <v>1534</v>
      </c>
      <c r="B3173" s="74" t="s">
        <v>11598</v>
      </c>
      <c r="C3173" s="75" t="s">
        <v>145</v>
      </c>
      <c r="D3173" s="76">
        <v>999.21</v>
      </c>
    </row>
    <row r="3174" spans="1:4" x14ac:dyDescent="0.25">
      <c r="A3174" s="77">
        <v>10</v>
      </c>
      <c r="B3174" s="70" t="s">
        <v>11596</v>
      </c>
      <c r="C3174" s="71"/>
      <c r="D3174" s="72"/>
    </row>
    <row r="3175" spans="1:4" ht="25.5" x14ac:dyDescent="0.25">
      <c r="A3175" s="73">
        <v>1535</v>
      </c>
      <c r="B3175" s="74" t="s">
        <v>11599</v>
      </c>
      <c r="C3175" s="75" t="s">
        <v>145</v>
      </c>
      <c r="D3175" s="76">
        <v>1043.03</v>
      </c>
    </row>
    <row r="3176" spans="1:4" x14ac:dyDescent="0.25">
      <c r="A3176" s="77">
        <v>10</v>
      </c>
      <c r="B3176" s="70" t="s">
        <v>11596</v>
      </c>
      <c r="C3176" s="71"/>
      <c r="D3176" s="72"/>
    </row>
    <row r="3177" spans="1:4" ht="25.5" x14ac:dyDescent="0.25">
      <c r="A3177" s="73">
        <v>1536</v>
      </c>
      <c r="B3177" s="74" t="s">
        <v>11600</v>
      </c>
      <c r="C3177" s="75" t="s">
        <v>145</v>
      </c>
      <c r="D3177" s="76">
        <v>1211.47</v>
      </c>
    </row>
    <row r="3178" spans="1:4" x14ac:dyDescent="0.25">
      <c r="A3178" s="77">
        <v>10</v>
      </c>
      <c r="B3178" s="70" t="s">
        <v>11601</v>
      </c>
      <c r="C3178" s="71"/>
      <c r="D3178" s="72"/>
    </row>
    <row r="3179" spans="1:4" ht="25.5" x14ac:dyDescent="0.25">
      <c r="A3179" s="73">
        <v>1537</v>
      </c>
      <c r="B3179" s="74" t="s">
        <v>11602</v>
      </c>
      <c r="C3179" s="75" t="s">
        <v>145</v>
      </c>
      <c r="D3179" s="76">
        <v>141.63</v>
      </c>
    </row>
    <row r="3180" spans="1:4" x14ac:dyDescent="0.25">
      <c r="A3180" s="77">
        <v>10</v>
      </c>
      <c r="B3180" s="70" t="s">
        <v>11603</v>
      </c>
      <c r="C3180" s="71"/>
      <c r="D3180" s="72"/>
    </row>
    <row r="3181" spans="1:4" x14ac:dyDescent="0.25">
      <c r="A3181" s="73">
        <v>1538</v>
      </c>
      <c r="B3181" s="74" t="s">
        <v>11604</v>
      </c>
      <c r="C3181" s="75" t="s">
        <v>145</v>
      </c>
      <c r="D3181" s="76">
        <v>31.47</v>
      </c>
    </row>
    <row r="3182" spans="1:4" x14ac:dyDescent="0.25">
      <c r="A3182" s="77">
        <v>10</v>
      </c>
      <c r="B3182" s="70" t="s">
        <v>11605</v>
      </c>
      <c r="C3182" s="71"/>
      <c r="D3182" s="72"/>
    </row>
    <row r="3183" spans="1:4" x14ac:dyDescent="0.25">
      <c r="A3183" s="73">
        <v>1539</v>
      </c>
      <c r="B3183" s="74" t="s">
        <v>11606</v>
      </c>
      <c r="C3183" s="75" t="s">
        <v>145</v>
      </c>
      <c r="D3183" s="76">
        <v>52.58</v>
      </c>
    </row>
    <row r="3184" spans="1:4" x14ac:dyDescent="0.25">
      <c r="A3184" s="77">
        <v>10</v>
      </c>
      <c r="B3184" s="70" t="s">
        <v>11607</v>
      </c>
      <c r="C3184" s="71"/>
      <c r="D3184" s="72"/>
    </row>
    <row r="3185" spans="1:4" x14ac:dyDescent="0.25">
      <c r="A3185" s="73">
        <v>1540</v>
      </c>
      <c r="B3185" s="74" t="s">
        <v>11608</v>
      </c>
      <c r="C3185" s="75" t="s">
        <v>145</v>
      </c>
      <c r="D3185" s="76">
        <v>88.12</v>
      </c>
    </row>
    <row r="3186" spans="1:4" x14ac:dyDescent="0.25">
      <c r="A3186" s="77">
        <v>10</v>
      </c>
      <c r="B3186" s="70" t="s">
        <v>11609</v>
      </c>
      <c r="C3186" s="71"/>
      <c r="D3186" s="72"/>
    </row>
    <row r="3187" spans="1:4" x14ac:dyDescent="0.25">
      <c r="A3187" s="73">
        <v>1541</v>
      </c>
      <c r="B3187" s="74" t="s">
        <v>11610</v>
      </c>
      <c r="C3187" s="75" t="s">
        <v>145</v>
      </c>
      <c r="D3187" s="76">
        <v>115.06</v>
      </c>
    </row>
    <row r="3188" spans="1:4" x14ac:dyDescent="0.25">
      <c r="A3188" s="77">
        <v>10</v>
      </c>
      <c r="B3188" s="70" t="s">
        <v>11611</v>
      </c>
      <c r="C3188" s="71"/>
      <c r="D3188" s="72"/>
    </row>
    <row r="3189" spans="1:4" x14ac:dyDescent="0.25">
      <c r="A3189" s="73">
        <v>1542</v>
      </c>
      <c r="B3189" s="74" t="s">
        <v>11612</v>
      </c>
      <c r="C3189" s="75" t="s">
        <v>145</v>
      </c>
      <c r="D3189" s="76">
        <v>23.9</v>
      </c>
    </row>
    <row r="3190" spans="1:4" x14ac:dyDescent="0.25">
      <c r="A3190" s="77">
        <v>10</v>
      </c>
      <c r="B3190" s="70" t="s">
        <v>11613</v>
      </c>
      <c r="C3190" s="71"/>
      <c r="D3190" s="72"/>
    </row>
    <row r="3191" spans="1:4" x14ac:dyDescent="0.25">
      <c r="A3191" s="73">
        <v>1543</v>
      </c>
      <c r="B3191" s="74" t="s">
        <v>11614</v>
      </c>
      <c r="C3191" s="75" t="s">
        <v>145</v>
      </c>
      <c r="D3191" s="76">
        <v>42.78</v>
      </c>
    </row>
    <row r="3192" spans="1:4" x14ac:dyDescent="0.25">
      <c r="A3192" s="77">
        <v>10</v>
      </c>
      <c r="B3192" s="70" t="s">
        <v>11615</v>
      </c>
      <c r="C3192" s="71"/>
      <c r="D3192" s="72"/>
    </row>
    <row r="3193" spans="1:4" x14ac:dyDescent="0.25">
      <c r="A3193" s="73">
        <v>1544</v>
      </c>
      <c r="B3193" s="74" t="s">
        <v>11616</v>
      </c>
      <c r="C3193" s="75" t="s">
        <v>145</v>
      </c>
      <c r="D3193" s="76">
        <v>68.17</v>
      </c>
    </row>
    <row r="3194" spans="1:4" x14ac:dyDescent="0.25">
      <c r="A3194" s="77">
        <v>10</v>
      </c>
      <c r="B3194" s="70" t="s">
        <v>11617</v>
      </c>
      <c r="C3194" s="71"/>
      <c r="D3194" s="72"/>
    </row>
    <row r="3195" spans="1:4" x14ac:dyDescent="0.25">
      <c r="A3195" s="73">
        <v>1545</v>
      </c>
      <c r="B3195" s="74" t="s">
        <v>11618</v>
      </c>
      <c r="C3195" s="75" t="s">
        <v>145</v>
      </c>
      <c r="D3195" s="76">
        <v>98.48</v>
      </c>
    </row>
    <row r="3196" spans="1:4" x14ac:dyDescent="0.25">
      <c r="A3196" s="77">
        <v>10</v>
      </c>
      <c r="B3196" s="70" t="s">
        <v>11619</v>
      </c>
      <c r="C3196" s="71"/>
      <c r="D3196" s="72"/>
    </row>
    <row r="3197" spans="1:4" x14ac:dyDescent="0.25">
      <c r="A3197" s="73">
        <v>1546</v>
      </c>
      <c r="B3197" s="74" t="s">
        <v>11620</v>
      </c>
      <c r="C3197" s="75" t="s">
        <v>145</v>
      </c>
      <c r="D3197" s="76">
        <v>21.67</v>
      </c>
    </row>
    <row r="3198" spans="1:4" x14ac:dyDescent="0.25">
      <c r="A3198" s="77">
        <v>10</v>
      </c>
      <c r="B3198" s="70" t="s">
        <v>11621</v>
      </c>
      <c r="C3198" s="71"/>
      <c r="D3198" s="72"/>
    </row>
    <row r="3199" spans="1:4" x14ac:dyDescent="0.25">
      <c r="A3199" s="73">
        <v>1547</v>
      </c>
      <c r="B3199" s="74" t="s">
        <v>11622</v>
      </c>
      <c r="C3199" s="75" t="s">
        <v>145</v>
      </c>
      <c r="D3199" s="76">
        <v>67.41</v>
      </c>
    </row>
    <row r="3200" spans="1:4" x14ac:dyDescent="0.25">
      <c r="A3200" s="77">
        <v>10</v>
      </c>
      <c r="B3200" s="70" t="s">
        <v>11623</v>
      </c>
      <c r="C3200" s="71"/>
      <c r="D3200" s="72"/>
    </row>
    <row r="3201" spans="1:4" x14ac:dyDescent="0.25">
      <c r="A3201" s="73">
        <v>1548</v>
      </c>
      <c r="B3201" s="74" t="s">
        <v>11624</v>
      </c>
      <c r="C3201" s="75" t="s">
        <v>145</v>
      </c>
      <c r="D3201" s="76">
        <v>5.53</v>
      </c>
    </row>
    <row r="3202" spans="1:4" x14ac:dyDescent="0.25">
      <c r="A3202" s="77">
        <v>10</v>
      </c>
      <c r="B3202" s="70" t="s">
        <v>11625</v>
      </c>
      <c r="C3202" s="71"/>
      <c r="D3202" s="72"/>
    </row>
    <row r="3203" spans="1:4" ht="25.5" x14ac:dyDescent="0.25">
      <c r="A3203" s="73">
        <v>1549</v>
      </c>
      <c r="B3203" s="74" t="s">
        <v>11626</v>
      </c>
      <c r="C3203" s="75" t="s">
        <v>145</v>
      </c>
      <c r="D3203" s="76">
        <v>11.14</v>
      </c>
    </row>
    <row r="3204" spans="1:4" x14ac:dyDescent="0.25">
      <c r="A3204" s="77">
        <v>10</v>
      </c>
      <c r="B3204" s="70" t="s">
        <v>11627</v>
      </c>
      <c r="C3204" s="71"/>
      <c r="D3204" s="72"/>
    </row>
    <row r="3205" spans="1:4" ht="25.5" x14ac:dyDescent="0.25">
      <c r="A3205" s="73">
        <v>1553</v>
      </c>
      <c r="B3205" s="74" t="s">
        <v>11628</v>
      </c>
      <c r="C3205" s="75" t="s">
        <v>145</v>
      </c>
      <c r="D3205" s="76">
        <v>11.23</v>
      </c>
    </row>
    <row r="3206" spans="1:4" x14ac:dyDescent="0.25">
      <c r="A3206" s="77">
        <v>10</v>
      </c>
      <c r="B3206" s="70" t="s">
        <v>11629</v>
      </c>
      <c r="C3206" s="71"/>
      <c r="D3206" s="72"/>
    </row>
    <row r="3207" spans="1:4" ht="25.5" x14ac:dyDescent="0.25">
      <c r="A3207" s="73">
        <v>1554</v>
      </c>
      <c r="B3207" s="74" t="s">
        <v>11630</v>
      </c>
      <c r="C3207" s="75" t="s">
        <v>145</v>
      </c>
      <c r="D3207" s="76">
        <v>8.2799999999999994</v>
      </c>
    </row>
    <row r="3208" spans="1:4" x14ac:dyDescent="0.25">
      <c r="A3208" s="77">
        <v>10</v>
      </c>
      <c r="B3208" s="70" t="s">
        <v>11631</v>
      </c>
      <c r="C3208" s="71"/>
      <c r="D3208" s="72"/>
    </row>
    <row r="3209" spans="1:4" ht="25.5" x14ac:dyDescent="0.25">
      <c r="A3209" s="73">
        <v>1555</v>
      </c>
      <c r="B3209" s="74" t="s">
        <v>11632</v>
      </c>
      <c r="C3209" s="75" t="s">
        <v>145</v>
      </c>
      <c r="D3209" s="76">
        <v>5.59</v>
      </c>
    </row>
    <row r="3210" spans="1:4" x14ac:dyDescent="0.25">
      <c r="A3210" s="77">
        <v>10</v>
      </c>
      <c r="B3210" s="70" t="s">
        <v>11633</v>
      </c>
      <c r="C3210" s="71"/>
      <c r="D3210" s="72"/>
    </row>
    <row r="3211" spans="1:4" ht="25.5" x14ac:dyDescent="0.25">
      <c r="A3211" s="73">
        <v>1556</v>
      </c>
      <c r="B3211" s="74" t="s">
        <v>11634</v>
      </c>
      <c r="C3211" s="75" t="s">
        <v>145</v>
      </c>
      <c r="D3211" s="76">
        <v>5.16</v>
      </c>
    </row>
    <row r="3212" spans="1:4" x14ac:dyDescent="0.25">
      <c r="A3212" s="77">
        <v>10</v>
      </c>
      <c r="B3212" s="70" t="s">
        <v>11635</v>
      </c>
      <c r="C3212" s="71"/>
      <c r="D3212" s="72"/>
    </row>
    <row r="3213" spans="1:4" ht="25.5" x14ac:dyDescent="0.25">
      <c r="A3213" s="73">
        <v>1560</v>
      </c>
      <c r="B3213" s="74" t="s">
        <v>11636</v>
      </c>
      <c r="C3213" s="75" t="s">
        <v>62</v>
      </c>
      <c r="D3213" s="76">
        <v>7.03</v>
      </c>
    </row>
    <row r="3214" spans="1:4" x14ac:dyDescent="0.25">
      <c r="A3214" s="77">
        <v>10</v>
      </c>
      <c r="B3214" s="70" t="s">
        <v>11637</v>
      </c>
      <c r="C3214" s="71"/>
      <c r="D3214" s="72"/>
    </row>
    <row r="3215" spans="1:4" ht="25.5" x14ac:dyDescent="0.25">
      <c r="A3215" s="73">
        <v>1561</v>
      </c>
      <c r="B3215" s="74" t="s">
        <v>11638</v>
      </c>
      <c r="C3215" s="75" t="s">
        <v>62</v>
      </c>
      <c r="D3215" s="76">
        <v>10.77</v>
      </c>
    </row>
    <row r="3216" spans="1:4" x14ac:dyDescent="0.25">
      <c r="A3216" s="77">
        <v>10</v>
      </c>
      <c r="B3216" s="70" t="s">
        <v>11639</v>
      </c>
      <c r="C3216" s="71"/>
      <c r="D3216" s="72"/>
    </row>
    <row r="3217" spans="1:4" ht="25.5" x14ac:dyDescent="0.25">
      <c r="A3217" s="73">
        <v>1562</v>
      </c>
      <c r="B3217" s="74" t="s">
        <v>11640</v>
      </c>
      <c r="C3217" s="75" t="s">
        <v>62</v>
      </c>
      <c r="D3217" s="76">
        <v>16.36</v>
      </c>
    </row>
    <row r="3218" spans="1:4" x14ac:dyDescent="0.25">
      <c r="A3218" s="77">
        <v>10</v>
      </c>
      <c r="B3218" s="70" t="s">
        <v>11641</v>
      </c>
      <c r="C3218" s="71"/>
      <c r="D3218" s="72"/>
    </row>
    <row r="3219" spans="1:4" ht="25.5" x14ac:dyDescent="0.25">
      <c r="A3219" s="73">
        <v>1563</v>
      </c>
      <c r="B3219" s="74" t="s">
        <v>11642</v>
      </c>
      <c r="C3219" s="75" t="s">
        <v>62</v>
      </c>
      <c r="D3219" s="76">
        <v>22.53</v>
      </c>
    </row>
    <row r="3220" spans="1:4" x14ac:dyDescent="0.25">
      <c r="A3220" s="77">
        <v>10</v>
      </c>
      <c r="B3220" s="70" t="s">
        <v>11643</v>
      </c>
      <c r="C3220" s="71"/>
      <c r="D3220" s="72"/>
    </row>
    <row r="3221" spans="1:4" ht="25.5" x14ac:dyDescent="0.25">
      <c r="A3221" s="73">
        <v>1564</v>
      </c>
      <c r="B3221" s="74" t="s">
        <v>11644</v>
      </c>
      <c r="C3221" s="75" t="s">
        <v>62</v>
      </c>
      <c r="D3221" s="76">
        <v>32.090000000000003</v>
      </c>
    </row>
    <row r="3222" spans="1:4" x14ac:dyDescent="0.25">
      <c r="A3222" s="77">
        <v>10</v>
      </c>
      <c r="B3222" s="70" t="s">
        <v>11645</v>
      </c>
      <c r="C3222" s="71"/>
      <c r="D3222" s="72"/>
    </row>
    <row r="3223" spans="1:4" ht="25.5" x14ac:dyDescent="0.25">
      <c r="A3223" s="73">
        <v>1565</v>
      </c>
      <c r="B3223" s="74" t="s">
        <v>11646</v>
      </c>
      <c r="C3223" s="75" t="s">
        <v>62</v>
      </c>
      <c r="D3223" s="76">
        <v>44.44</v>
      </c>
    </row>
    <row r="3224" spans="1:4" x14ac:dyDescent="0.25">
      <c r="A3224" s="77">
        <v>10</v>
      </c>
      <c r="B3224" s="70" t="s">
        <v>11647</v>
      </c>
      <c r="C3224" s="71"/>
      <c r="D3224" s="72"/>
    </row>
    <row r="3225" spans="1:4" ht="25.5" x14ac:dyDescent="0.25">
      <c r="A3225" s="73">
        <v>1567</v>
      </c>
      <c r="B3225" s="74" t="s">
        <v>11648</v>
      </c>
      <c r="C3225" s="75" t="s">
        <v>62</v>
      </c>
      <c r="D3225" s="76">
        <v>59.02</v>
      </c>
    </row>
    <row r="3226" spans="1:4" x14ac:dyDescent="0.25">
      <c r="A3226" s="77">
        <v>10</v>
      </c>
      <c r="B3226" s="70" t="s">
        <v>11649</v>
      </c>
      <c r="C3226" s="71"/>
      <c r="D3226" s="72"/>
    </row>
    <row r="3227" spans="1:4" ht="25.5" x14ac:dyDescent="0.25">
      <c r="A3227" s="73">
        <v>1568</v>
      </c>
      <c r="B3227" s="74" t="s">
        <v>11650</v>
      </c>
      <c r="C3227" s="75" t="s">
        <v>62</v>
      </c>
      <c r="D3227" s="76">
        <v>76.8</v>
      </c>
    </row>
    <row r="3228" spans="1:4" x14ac:dyDescent="0.25">
      <c r="A3228" s="77">
        <v>173</v>
      </c>
      <c r="B3228" s="70" t="s">
        <v>2951</v>
      </c>
      <c r="C3228" s="71"/>
      <c r="D3228" s="72"/>
    </row>
    <row r="3229" spans="1:4" x14ac:dyDescent="0.25">
      <c r="A3229" s="73">
        <v>10</v>
      </c>
      <c r="B3229" s="74" t="s">
        <v>2952</v>
      </c>
      <c r="C3229" s="75"/>
      <c r="D3229" s="76"/>
    </row>
    <row r="3230" spans="1:4" ht="38.25" x14ac:dyDescent="0.25">
      <c r="A3230" s="77">
        <v>578</v>
      </c>
      <c r="B3230" s="70" t="s">
        <v>2953</v>
      </c>
      <c r="C3230" s="71" t="s">
        <v>145</v>
      </c>
      <c r="D3230" s="72">
        <v>347.78</v>
      </c>
    </row>
    <row r="3231" spans="1:4" x14ac:dyDescent="0.25">
      <c r="A3231" s="73">
        <v>10</v>
      </c>
      <c r="B3231" s="74" t="s">
        <v>2954</v>
      </c>
      <c r="C3231" s="75"/>
      <c r="D3231" s="76"/>
    </row>
    <row r="3232" spans="1:4" ht="38.25" x14ac:dyDescent="0.25">
      <c r="A3232" s="77">
        <v>579</v>
      </c>
      <c r="B3232" s="70" t="s">
        <v>2955</v>
      </c>
      <c r="C3232" s="71" t="s">
        <v>145</v>
      </c>
      <c r="D3232" s="72">
        <v>381.5</v>
      </c>
    </row>
    <row r="3233" spans="1:4" x14ac:dyDescent="0.25">
      <c r="A3233" s="73">
        <v>10</v>
      </c>
      <c r="B3233" s="74" t="s">
        <v>2954</v>
      </c>
      <c r="C3233" s="75"/>
      <c r="D3233" s="76"/>
    </row>
    <row r="3234" spans="1:4" ht="25.5" x14ac:dyDescent="0.25">
      <c r="A3234" s="77">
        <v>580</v>
      </c>
      <c r="B3234" s="70" t="s">
        <v>2956</v>
      </c>
      <c r="C3234" s="71" t="s">
        <v>145</v>
      </c>
      <c r="D3234" s="72">
        <v>419.15</v>
      </c>
    </row>
    <row r="3235" spans="1:4" x14ac:dyDescent="0.25">
      <c r="A3235" s="73">
        <v>10</v>
      </c>
      <c r="B3235" s="74" t="s">
        <v>2957</v>
      </c>
      <c r="C3235" s="75"/>
      <c r="D3235" s="76"/>
    </row>
    <row r="3236" spans="1:4" ht="38.25" x14ac:dyDescent="0.25">
      <c r="A3236" s="77">
        <v>581</v>
      </c>
      <c r="B3236" s="70" t="s">
        <v>2958</v>
      </c>
      <c r="C3236" s="71" t="s">
        <v>145</v>
      </c>
      <c r="D3236" s="72">
        <v>398.24</v>
      </c>
    </row>
    <row r="3237" spans="1:4" x14ac:dyDescent="0.25">
      <c r="A3237" s="73">
        <v>10</v>
      </c>
      <c r="B3237" s="74" t="s">
        <v>2957</v>
      </c>
      <c r="C3237" s="75"/>
      <c r="D3237" s="76"/>
    </row>
    <row r="3238" spans="1:4" ht="25.5" x14ac:dyDescent="0.25">
      <c r="A3238" s="77">
        <v>582</v>
      </c>
      <c r="B3238" s="70" t="s">
        <v>2959</v>
      </c>
      <c r="C3238" s="71" t="s">
        <v>145</v>
      </c>
      <c r="D3238" s="72">
        <v>466.19</v>
      </c>
    </row>
    <row r="3239" spans="1:4" x14ac:dyDescent="0.25">
      <c r="A3239" s="73">
        <v>10</v>
      </c>
      <c r="B3239" s="74" t="s">
        <v>2960</v>
      </c>
      <c r="C3239" s="75"/>
      <c r="D3239" s="76"/>
    </row>
    <row r="3240" spans="1:4" ht="38.25" x14ac:dyDescent="0.25">
      <c r="A3240" s="77">
        <v>583</v>
      </c>
      <c r="B3240" s="70" t="s">
        <v>2961</v>
      </c>
      <c r="C3240" s="71" t="s">
        <v>145</v>
      </c>
      <c r="D3240" s="72">
        <v>416.16</v>
      </c>
    </row>
    <row r="3241" spans="1:4" x14ac:dyDescent="0.25">
      <c r="A3241" s="73">
        <v>10</v>
      </c>
      <c r="B3241" s="74" t="s">
        <v>2960</v>
      </c>
      <c r="C3241" s="75"/>
      <c r="D3241" s="76"/>
    </row>
    <row r="3242" spans="1:4" ht="25.5" x14ac:dyDescent="0.25">
      <c r="A3242" s="77">
        <v>584</v>
      </c>
      <c r="B3242" s="70" t="s">
        <v>2962</v>
      </c>
      <c r="C3242" s="71" t="s">
        <v>145</v>
      </c>
      <c r="D3242" s="72">
        <v>456.94</v>
      </c>
    </row>
    <row r="3243" spans="1:4" x14ac:dyDescent="0.25">
      <c r="A3243" s="73">
        <v>10</v>
      </c>
      <c r="B3243" s="74" t="s">
        <v>2963</v>
      </c>
      <c r="C3243" s="75"/>
      <c r="D3243" s="76"/>
    </row>
    <row r="3244" spans="1:4" ht="38.25" x14ac:dyDescent="0.25">
      <c r="A3244" s="77">
        <v>585</v>
      </c>
      <c r="B3244" s="70" t="s">
        <v>2964</v>
      </c>
      <c r="C3244" s="71" t="s">
        <v>145</v>
      </c>
      <c r="D3244" s="72">
        <v>450.98</v>
      </c>
    </row>
    <row r="3245" spans="1:4" x14ac:dyDescent="0.25">
      <c r="A3245" s="73">
        <v>10</v>
      </c>
      <c r="B3245" s="74" t="s">
        <v>2963</v>
      </c>
      <c r="C3245" s="75"/>
      <c r="D3245" s="76"/>
    </row>
    <row r="3246" spans="1:4" ht="25.5" x14ac:dyDescent="0.25">
      <c r="A3246" s="77">
        <v>586</v>
      </c>
      <c r="B3246" s="70" t="s">
        <v>2965</v>
      </c>
      <c r="C3246" s="71" t="s">
        <v>145</v>
      </c>
      <c r="D3246" s="72">
        <v>515.91</v>
      </c>
    </row>
    <row r="3247" spans="1:4" x14ac:dyDescent="0.25">
      <c r="A3247" s="73">
        <v>10</v>
      </c>
      <c r="B3247" s="74" t="s">
        <v>2966</v>
      </c>
      <c r="C3247" s="75"/>
      <c r="D3247" s="76"/>
    </row>
    <row r="3248" spans="1:4" ht="38.25" x14ac:dyDescent="0.25">
      <c r="A3248" s="77">
        <v>587</v>
      </c>
      <c r="B3248" s="70" t="s">
        <v>2967</v>
      </c>
      <c r="C3248" s="71" t="s">
        <v>145</v>
      </c>
      <c r="D3248" s="72">
        <v>487.13</v>
      </c>
    </row>
    <row r="3249" spans="1:4" x14ac:dyDescent="0.25">
      <c r="A3249" s="73">
        <v>10</v>
      </c>
      <c r="B3249" s="74" t="s">
        <v>2966</v>
      </c>
      <c r="C3249" s="75"/>
      <c r="D3249" s="76"/>
    </row>
    <row r="3250" spans="1:4" ht="25.5" x14ac:dyDescent="0.25">
      <c r="A3250" s="77">
        <v>588</v>
      </c>
      <c r="B3250" s="70" t="s">
        <v>2968</v>
      </c>
      <c r="C3250" s="71" t="s">
        <v>145</v>
      </c>
      <c r="D3250" s="72">
        <v>537.57000000000005</v>
      </c>
    </row>
    <row r="3251" spans="1:4" x14ac:dyDescent="0.25">
      <c r="A3251" s="73">
        <v>10</v>
      </c>
      <c r="B3251" s="74" t="s">
        <v>2969</v>
      </c>
      <c r="C3251" s="75"/>
      <c r="D3251" s="76"/>
    </row>
    <row r="3252" spans="1:4" ht="38.25" x14ac:dyDescent="0.25">
      <c r="A3252" s="77">
        <v>589</v>
      </c>
      <c r="B3252" s="70" t="s">
        <v>2970</v>
      </c>
      <c r="C3252" s="71" t="s">
        <v>145</v>
      </c>
      <c r="D3252" s="72">
        <v>540.46</v>
      </c>
    </row>
    <row r="3253" spans="1:4" x14ac:dyDescent="0.25">
      <c r="A3253" s="73">
        <v>10</v>
      </c>
      <c r="B3253" s="74" t="s">
        <v>2969</v>
      </c>
      <c r="C3253" s="75"/>
      <c r="D3253" s="76"/>
    </row>
    <row r="3254" spans="1:4" ht="25.5" x14ac:dyDescent="0.25">
      <c r="A3254" s="77">
        <v>590</v>
      </c>
      <c r="B3254" s="70" t="s">
        <v>2971</v>
      </c>
      <c r="C3254" s="71" t="s">
        <v>145</v>
      </c>
      <c r="D3254" s="72">
        <v>590.54</v>
      </c>
    </row>
    <row r="3255" spans="1:4" x14ac:dyDescent="0.25">
      <c r="A3255" s="73">
        <v>10</v>
      </c>
      <c r="B3255" s="74" t="s">
        <v>2972</v>
      </c>
      <c r="C3255" s="75"/>
      <c r="D3255" s="76"/>
    </row>
    <row r="3256" spans="1:4" ht="25.5" x14ac:dyDescent="0.25">
      <c r="A3256" s="77">
        <v>591</v>
      </c>
      <c r="B3256" s="70" t="s">
        <v>2973</v>
      </c>
      <c r="C3256" s="71" t="s">
        <v>145</v>
      </c>
      <c r="D3256" s="72">
        <v>536.37</v>
      </c>
    </row>
    <row r="3257" spans="1:4" x14ac:dyDescent="0.25">
      <c r="A3257" s="73">
        <v>10</v>
      </c>
      <c r="B3257" s="74" t="s">
        <v>2972</v>
      </c>
      <c r="C3257" s="75"/>
      <c r="D3257" s="76"/>
    </row>
    <row r="3258" spans="1:4" ht="25.5" x14ac:dyDescent="0.25">
      <c r="A3258" s="77">
        <v>592</v>
      </c>
      <c r="B3258" s="70" t="s">
        <v>2974</v>
      </c>
      <c r="C3258" s="71" t="s">
        <v>145</v>
      </c>
      <c r="D3258" s="72">
        <v>577.83000000000004</v>
      </c>
    </row>
    <row r="3259" spans="1:4" x14ac:dyDescent="0.25">
      <c r="A3259" s="73">
        <v>10</v>
      </c>
      <c r="B3259" s="74" t="s">
        <v>2975</v>
      </c>
      <c r="C3259" s="75"/>
      <c r="D3259" s="76"/>
    </row>
    <row r="3260" spans="1:4" ht="38.25" x14ac:dyDescent="0.25">
      <c r="A3260" s="77">
        <v>593</v>
      </c>
      <c r="B3260" s="70" t="s">
        <v>2976</v>
      </c>
      <c r="C3260" s="71" t="s">
        <v>145</v>
      </c>
      <c r="D3260" s="72">
        <v>574.76</v>
      </c>
    </row>
    <row r="3261" spans="1:4" x14ac:dyDescent="0.25">
      <c r="A3261" s="73">
        <v>10</v>
      </c>
      <c r="B3261" s="74" t="s">
        <v>2975</v>
      </c>
      <c r="C3261" s="75"/>
      <c r="D3261" s="76"/>
    </row>
    <row r="3262" spans="1:4" ht="25.5" x14ac:dyDescent="0.25">
      <c r="A3262" s="77">
        <v>594</v>
      </c>
      <c r="B3262" s="70" t="s">
        <v>2977</v>
      </c>
      <c r="C3262" s="71" t="s">
        <v>145</v>
      </c>
      <c r="D3262" s="72">
        <v>644.85</v>
      </c>
    </row>
    <row r="3263" spans="1:4" x14ac:dyDescent="0.25">
      <c r="A3263" s="73">
        <v>10</v>
      </c>
      <c r="B3263" s="74" t="s">
        <v>2978</v>
      </c>
      <c r="C3263" s="75"/>
      <c r="D3263" s="76"/>
    </row>
    <row r="3264" spans="1:4" ht="38.25" x14ac:dyDescent="0.25">
      <c r="A3264" s="77">
        <v>595</v>
      </c>
      <c r="B3264" s="70" t="s">
        <v>2979</v>
      </c>
      <c r="C3264" s="71" t="s">
        <v>145</v>
      </c>
      <c r="D3264" s="72">
        <v>690.02</v>
      </c>
    </row>
    <row r="3265" spans="1:4" x14ac:dyDescent="0.25">
      <c r="A3265" s="73">
        <v>10</v>
      </c>
      <c r="B3265" s="74" t="s">
        <v>2978</v>
      </c>
      <c r="C3265" s="75"/>
      <c r="D3265" s="76"/>
    </row>
    <row r="3266" spans="1:4" ht="25.5" x14ac:dyDescent="0.25">
      <c r="A3266" s="77">
        <v>596</v>
      </c>
      <c r="B3266" s="70" t="s">
        <v>2980</v>
      </c>
      <c r="C3266" s="71" t="s">
        <v>145</v>
      </c>
      <c r="D3266" s="72">
        <v>784.41</v>
      </c>
    </row>
    <row r="3267" spans="1:4" x14ac:dyDescent="0.25">
      <c r="A3267" s="73">
        <v>10</v>
      </c>
      <c r="B3267" s="74" t="s">
        <v>2981</v>
      </c>
      <c r="C3267" s="75"/>
      <c r="D3267" s="76"/>
    </row>
    <row r="3268" spans="1:4" ht="38.25" x14ac:dyDescent="0.25">
      <c r="A3268" s="77">
        <v>597</v>
      </c>
      <c r="B3268" s="70" t="s">
        <v>2982</v>
      </c>
      <c r="C3268" s="71" t="s">
        <v>145</v>
      </c>
      <c r="D3268" s="72">
        <v>799.01</v>
      </c>
    </row>
    <row r="3269" spans="1:4" x14ac:dyDescent="0.25">
      <c r="A3269" s="73">
        <v>10</v>
      </c>
      <c r="B3269" s="74" t="s">
        <v>2981</v>
      </c>
      <c r="C3269" s="75"/>
      <c r="D3269" s="76"/>
    </row>
    <row r="3270" spans="1:4" ht="25.5" x14ac:dyDescent="0.25">
      <c r="A3270" s="77">
        <v>598</v>
      </c>
      <c r="B3270" s="70" t="s">
        <v>2983</v>
      </c>
      <c r="C3270" s="71" t="s">
        <v>145</v>
      </c>
      <c r="D3270" s="72">
        <v>876.82</v>
      </c>
    </row>
    <row r="3271" spans="1:4" x14ac:dyDescent="0.25">
      <c r="A3271" s="73">
        <v>10</v>
      </c>
      <c r="B3271" s="74" t="s">
        <v>2952</v>
      </c>
      <c r="C3271" s="75"/>
      <c r="D3271" s="76"/>
    </row>
    <row r="3272" spans="1:4" ht="38.25" x14ac:dyDescent="0.25">
      <c r="A3272" s="77">
        <v>599</v>
      </c>
      <c r="B3272" s="70" t="s">
        <v>2984</v>
      </c>
      <c r="C3272" s="71" t="s">
        <v>145</v>
      </c>
      <c r="D3272" s="72">
        <v>357.75</v>
      </c>
    </row>
    <row r="3273" spans="1:4" x14ac:dyDescent="0.25">
      <c r="A3273" s="73">
        <v>10</v>
      </c>
      <c r="B3273" s="74" t="s">
        <v>2952</v>
      </c>
      <c r="C3273" s="75"/>
      <c r="D3273" s="76"/>
    </row>
    <row r="3274" spans="1:4" ht="38.25" x14ac:dyDescent="0.25">
      <c r="A3274" s="77">
        <v>600</v>
      </c>
      <c r="B3274" s="70" t="s">
        <v>2985</v>
      </c>
      <c r="C3274" s="71" t="s">
        <v>145</v>
      </c>
      <c r="D3274" s="72">
        <v>425.78</v>
      </c>
    </row>
    <row r="3275" spans="1:4" x14ac:dyDescent="0.25">
      <c r="A3275" s="73">
        <v>10</v>
      </c>
      <c r="B3275" s="74" t="s">
        <v>2952</v>
      </c>
      <c r="C3275" s="75"/>
      <c r="D3275" s="76"/>
    </row>
    <row r="3276" spans="1:4" ht="38.25" x14ac:dyDescent="0.25">
      <c r="A3276" s="77">
        <v>601</v>
      </c>
      <c r="B3276" s="70" t="s">
        <v>2986</v>
      </c>
      <c r="C3276" s="71" t="s">
        <v>145</v>
      </c>
      <c r="D3276" s="72">
        <v>540.14</v>
      </c>
    </row>
    <row r="3277" spans="1:4" x14ac:dyDescent="0.25">
      <c r="A3277" s="73">
        <v>10</v>
      </c>
      <c r="B3277" s="74" t="s">
        <v>2952</v>
      </c>
      <c r="C3277" s="75"/>
      <c r="D3277" s="76"/>
    </row>
    <row r="3278" spans="1:4" ht="38.25" x14ac:dyDescent="0.25">
      <c r="A3278" s="77">
        <v>602</v>
      </c>
      <c r="B3278" s="70" t="s">
        <v>2987</v>
      </c>
      <c r="C3278" s="71" t="s">
        <v>145</v>
      </c>
      <c r="D3278" s="72">
        <v>682.81</v>
      </c>
    </row>
    <row r="3279" spans="1:4" x14ac:dyDescent="0.25">
      <c r="A3279" s="73">
        <v>10</v>
      </c>
      <c r="B3279" s="74" t="s">
        <v>2952</v>
      </c>
      <c r="C3279" s="75"/>
      <c r="D3279" s="76"/>
    </row>
    <row r="3280" spans="1:4" ht="38.25" x14ac:dyDescent="0.25">
      <c r="A3280" s="77">
        <v>603</v>
      </c>
      <c r="B3280" s="70" t="s">
        <v>2988</v>
      </c>
      <c r="C3280" s="71" t="s">
        <v>145</v>
      </c>
      <c r="D3280" s="72">
        <v>1049.95</v>
      </c>
    </row>
    <row r="3281" spans="1:4" x14ac:dyDescent="0.25">
      <c r="A3281" s="73">
        <v>10</v>
      </c>
      <c r="B3281" s="74" t="s">
        <v>2954</v>
      </c>
      <c r="C3281" s="75"/>
      <c r="D3281" s="76"/>
    </row>
    <row r="3282" spans="1:4" ht="38.25" x14ac:dyDescent="0.25">
      <c r="A3282" s="77">
        <v>604</v>
      </c>
      <c r="B3282" s="70" t="s">
        <v>2989</v>
      </c>
      <c r="C3282" s="71" t="s">
        <v>145</v>
      </c>
      <c r="D3282" s="72">
        <v>452.55</v>
      </c>
    </row>
    <row r="3283" spans="1:4" x14ac:dyDescent="0.25">
      <c r="A3283" s="73">
        <v>10</v>
      </c>
      <c r="B3283" s="74" t="s">
        <v>2954</v>
      </c>
      <c r="C3283" s="75"/>
      <c r="D3283" s="76"/>
    </row>
    <row r="3284" spans="1:4" ht="38.25" x14ac:dyDescent="0.25">
      <c r="A3284" s="77">
        <v>605</v>
      </c>
      <c r="B3284" s="70" t="s">
        <v>2990</v>
      </c>
      <c r="C3284" s="71" t="s">
        <v>145</v>
      </c>
      <c r="D3284" s="72">
        <v>716.58</v>
      </c>
    </row>
    <row r="3285" spans="1:4" x14ac:dyDescent="0.25">
      <c r="A3285" s="73">
        <v>10</v>
      </c>
      <c r="B3285" s="74" t="s">
        <v>2954</v>
      </c>
      <c r="C3285" s="75"/>
      <c r="D3285" s="76"/>
    </row>
    <row r="3286" spans="1:4" ht="38.25" x14ac:dyDescent="0.25">
      <c r="A3286" s="77">
        <v>606</v>
      </c>
      <c r="B3286" s="70" t="s">
        <v>2991</v>
      </c>
      <c r="C3286" s="71" t="s">
        <v>145</v>
      </c>
      <c r="D3286" s="72">
        <v>1092.82</v>
      </c>
    </row>
    <row r="3287" spans="1:4" x14ac:dyDescent="0.25">
      <c r="A3287" s="73">
        <v>10</v>
      </c>
      <c r="B3287" s="74" t="s">
        <v>2957</v>
      </c>
      <c r="C3287" s="75"/>
      <c r="D3287" s="76"/>
    </row>
    <row r="3288" spans="1:4" ht="38.25" x14ac:dyDescent="0.25">
      <c r="A3288" s="77">
        <v>607</v>
      </c>
      <c r="B3288" s="70" t="s">
        <v>2992</v>
      </c>
      <c r="C3288" s="71" t="s">
        <v>145</v>
      </c>
      <c r="D3288" s="72">
        <v>465.35</v>
      </c>
    </row>
    <row r="3289" spans="1:4" x14ac:dyDescent="0.25">
      <c r="A3289" s="73">
        <v>10</v>
      </c>
      <c r="B3289" s="74" t="s">
        <v>2957</v>
      </c>
      <c r="C3289" s="75"/>
      <c r="D3289" s="76"/>
    </row>
    <row r="3290" spans="1:4" ht="38.25" x14ac:dyDescent="0.25">
      <c r="A3290" s="77">
        <v>608</v>
      </c>
      <c r="B3290" s="70" t="s">
        <v>2993</v>
      </c>
      <c r="C3290" s="71" t="s">
        <v>145</v>
      </c>
      <c r="D3290" s="72">
        <v>733.28</v>
      </c>
    </row>
    <row r="3291" spans="1:4" x14ac:dyDescent="0.25">
      <c r="A3291" s="73">
        <v>10</v>
      </c>
      <c r="B3291" s="74" t="s">
        <v>2957</v>
      </c>
      <c r="C3291" s="75"/>
      <c r="D3291" s="76"/>
    </row>
    <row r="3292" spans="1:4" ht="38.25" x14ac:dyDescent="0.25">
      <c r="A3292" s="77">
        <v>609</v>
      </c>
      <c r="B3292" s="70" t="s">
        <v>2994</v>
      </c>
      <c r="C3292" s="71" t="s">
        <v>145</v>
      </c>
      <c r="D3292" s="72">
        <v>1115.69</v>
      </c>
    </row>
    <row r="3293" spans="1:4" x14ac:dyDescent="0.25">
      <c r="A3293" s="73">
        <v>10</v>
      </c>
      <c r="B3293" s="74" t="s">
        <v>2960</v>
      </c>
      <c r="C3293" s="75"/>
      <c r="D3293" s="76"/>
    </row>
    <row r="3294" spans="1:4" ht="38.25" x14ac:dyDescent="0.25">
      <c r="A3294" s="77">
        <v>610</v>
      </c>
      <c r="B3294" s="70" t="s">
        <v>2995</v>
      </c>
      <c r="C3294" s="71" t="s">
        <v>145</v>
      </c>
      <c r="D3294" s="72">
        <v>478.05</v>
      </c>
    </row>
    <row r="3295" spans="1:4" x14ac:dyDescent="0.25">
      <c r="A3295" s="73">
        <v>10</v>
      </c>
      <c r="B3295" s="74" t="s">
        <v>2960</v>
      </c>
      <c r="C3295" s="75"/>
      <c r="D3295" s="76"/>
    </row>
    <row r="3296" spans="1:4" ht="38.25" x14ac:dyDescent="0.25">
      <c r="A3296" s="77">
        <v>611</v>
      </c>
      <c r="B3296" s="70" t="s">
        <v>2996</v>
      </c>
      <c r="C3296" s="71" t="s">
        <v>145</v>
      </c>
      <c r="D3296" s="72">
        <v>598.6</v>
      </c>
    </row>
    <row r="3297" spans="1:4" x14ac:dyDescent="0.25">
      <c r="A3297" s="73">
        <v>10</v>
      </c>
      <c r="B3297" s="74" t="s">
        <v>2960</v>
      </c>
      <c r="C3297" s="75"/>
      <c r="D3297" s="76"/>
    </row>
    <row r="3298" spans="1:4" ht="38.25" x14ac:dyDescent="0.25">
      <c r="A3298" s="77">
        <v>612</v>
      </c>
      <c r="B3298" s="70" t="s">
        <v>2997</v>
      </c>
      <c r="C3298" s="71" t="s">
        <v>145</v>
      </c>
      <c r="D3298" s="72">
        <v>749.62</v>
      </c>
    </row>
    <row r="3299" spans="1:4" x14ac:dyDescent="0.25">
      <c r="A3299" s="73">
        <v>10</v>
      </c>
      <c r="B3299" s="74" t="s">
        <v>2960</v>
      </c>
      <c r="C3299" s="75"/>
      <c r="D3299" s="76"/>
    </row>
    <row r="3300" spans="1:4" ht="38.25" x14ac:dyDescent="0.25">
      <c r="A3300" s="77">
        <v>613</v>
      </c>
      <c r="B3300" s="70" t="s">
        <v>2998</v>
      </c>
      <c r="C3300" s="71" t="s">
        <v>145</v>
      </c>
      <c r="D3300" s="72">
        <v>1138.1099999999999</v>
      </c>
    </row>
    <row r="3301" spans="1:4" x14ac:dyDescent="0.25">
      <c r="A3301" s="73">
        <v>10</v>
      </c>
      <c r="B3301" s="74" t="s">
        <v>2963</v>
      </c>
      <c r="C3301" s="75"/>
      <c r="D3301" s="76"/>
    </row>
    <row r="3302" spans="1:4" ht="38.25" x14ac:dyDescent="0.25">
      <c r="A3302" s="77">
        <v>614</v>
      </c>
      <c r="B3302" s="70" t="s">
        <v>2999</v>
      </c>
      <c r="C3302" s="71" t="s">
        <v>145</v>
      </c>
      <c r="D3302" s="72">
        <v>627.27</v>
      </c>
    </row>
    <row r="3303" spans="1:4" x14ac:dyDescent="0.25">
      <c r="A3303" s="73">
        <v>10</v>
      </c>
      <c r="B3303" s="74" t="s">
        <v>2963</v>
      </c>
      <c r="C3303" s="75"/>
      <c r="D3303" s="76"/>
    </row>
    <row r="3304" spans="1:4" ht="38.25" x14ac:dyDescent="0.25">
      <c r="A3304" s="77">
        <v>615</v>
      </c>
      <c r="B3304" s="70" t="s">
        <v>3000</v>
      </c>
      <c r="C3304" s="71" t="s">
        <v>145</v>
      </c>
      <c r="D3304" s="72">
        <v>782.06</v>
      </c>
    </row>
    <row r="3305" spans="1:4" x14ac:dyDescent="0.25">
      <c r="A3305" s="73">
        <v>10</v>
      </c>
      <c r="B3305" s="74" t="s">
        <v>2963</v>
      </c>
      <c r="C3305" s="75"/>
      <c r="D3305" s="76"/>
    </row>
    <row r="3306" spans="1:4" ht="38.25" x14ac:dyDescent="0.25">
      <c r="A3306" s="77">
        <v>616</v>
      </c>
      <c r="B3306" s="70" t="s">
        <v>3001</v>
      </c>
      <c r="C3306" s="71" t="s">
        <v>145</v>
      </c>
      <c r="D3306" s="72">
        <v>1185.1099999999999</v>
      </c>
    </row>
    <row r="3307" spans="1:4" x14ac:dyDescent="0.25">
      <c r="A3307" s="73">
        <v>10</v>
      </c>
      <c r="B3307" s="74" t="s">
        <v>2966</v>
      </c>
      <c r="C3307" s="75"/>
      <c r="D3307" s="76"/>
    </row>
    <row r="3308" spans="1:4" ht="38.25" x14ac:dyDescent="0.25">
      <c r="A3308" s="77">
        <v>617</v>
      </c>
      <c r="B3308" s="70" t="s">
        <v>3002</v>
      </c>
      <c r="C3308" s="71" t="s">
        <v>145</v>
      </c>
      <c r="D3308" s="72">
        <v>814.39</v>
      </c>
    </row>
    <row r="3309" spans="1:4" x14ac:dyDescent="0.25">
      <c r="A3309" s="73">
        <v>10</v>
      </c>
      <c r="B3309" s="74" t="s">
        <v>2966</v>
      </c>
      <c r="C3309" s="75"/>
      <c r="D3309" s="76"/>
    </row>
    <row r="3310" spans="1:4" ht="38.25" x14ac:dyDescent="0.25">
      <c r="A3310" s="77">
        <v>618</v>
      </c>
      <c r="B3310" s="70" t="s">
        <v>3003</v>
      </c>
      <c r="C3310" s="71" t="s">
        <v>145</v>
      </c>
      <c r="D3310" s="72">
        <v>1235.51</v>
      </c>
    </row>
    <row r="3311" spans="1:4" x14ac:dyDescent="0.25">
      <c r="A3311" s="73">
        <v>174</v>
      </c>
      <c r="B3311" s="74" t="s">
        <v>3004</v>
      </c>
      <c r="C3311" s="75"/>
      <c r="D3311" s="76"/>
    </row>
    <row r="3312" spans="1:4" x14ac:dyDescent="0.25">
      <c r="A3312" s="77">
        <v>10</v>
      </c>
      <c r="B3312" s="70" t="s">
        <v>3005</v>
      </c>
      <c r="C3312" s="71"/>
      <c r="D3312" s="72"/>
    </row>
    <row r="3313" spans="1:4" ht="25.5" x14ac:dyDescent="0.25">
      <c r="A3313" s="73">
        <v>619</v>
      </c>
      <c r="B3313" s="74" t="s">
        <v>3006</v>
      </c>
      <c r="C3313" s="75" t="s">
        <v>145</v>
      </c>
      <c r="D3313" s="76">
        <v>333.69</v>
      </c>
    </row>
    <row r="3314" spans="1:4" x14ac:dyDescent="0.25">
      <c r="A3314" s="77">
        <v>10</v>
      </c>
      <c r="B3314" s="70" t="s">
        <v>3007</v>
      </c>
      <c r="C3314" s="71"/>
      <c r="D3314" s="72"/>
    </row>
    <row r="3315" spans="1:4" ht="25.5" x14ac:dyDescent="0.25">
      <c r="A3315" s="73">
        <v>620</v>
      </c>
      <c r="B3315" s="74" t="s">
        <v>3008</v>
      </c>
      <c r="C3315" s="75" t="s">
        <v>145</v>
      </c>
      <c r="D3315" s="76">
        <v>1813.5</v>
      </c>
    </row>
    <row r="3316" spans="1:4" x14ac:dyDescent="0.25">
      <c r="A3316" s="77">
        <v>10</v>
      </c>
      <c r="B3316" s="70" t="s">
        <v>3009</v>
      </c>
      <c r="C3316" s="71"/>
      <c r="D3316" s="72"/>
    </row>
    <row r="3317" spans="1:4" ht="25.5" x14ac:dyDescent="0.25">
      <c r="A3317" s="73">
        <v>621</v>
      </c>
      <c r="B3317" s="74" t="s">
        <v>3010</v>
      </c>
      <c r="C3317" s="75" t="s">
        <v>145</v>
      </c>
      <c r="D3317" s="76">
        <v>2051.36</v>
      </c>
    </row>
    <row r="3318" spans="1:4" x14ac:dyDescent="0.25">
      <c r="A3318" s="77">
        <v>10</v>
      </c>
      <c r="B3318" s="70" t="s">
        <v>3011</v>
      </c>
      <c r="C3318" s="71"/>
      <c r="D3318" s="72"/>
    </row>
    <row r="3319" spans="1:4" ht="25.5" x14ac:dyDescent="0.25">
      <c r="A3319" s="73">
        <v>622</v>
      </c>
      <c r="B3319" s="74" t="s">
        <v>3012</v>
      </c>
      <c r="C3319" s="75" t="s">
        <v>145</v>
      </c>
      <c r="D3319" s="76">
        <v>1316.69</v>
      </c>
    </row>
    <row r="3320" spans="1:4" x14ac:dyDescent="0.25">
      <c r="A3320" s="77">
        <v>10</v>
      </c>
      <c r="B3320" s="70" t="s">
        <v>3013</v>
      </c>
      <c r="C3320" s="71"/>
      <c r="D3320" s="72"/>
    </row>
    <row r="3321" spans="1:4" ht="25.5" x14ac:dyDescent="0.25">
      <c r="A3321" s="73">
        <v>623</v>
      </c>
      <c r="B3321" s="74" t="s">
        <v>3014</v>
      </c>
      <c r="C3321" s="75" t="s">
        <v>145</v>
      </c>
      <c r="D3321" s="76">
        <v>1422.34</v>
      </c>
    </row>
    <row r="3322" spans="1:4" x14ac:dyDescent="0.25">
      <c r="A3322" s="77">
        <v>175</v>
      </c>
      <c r="B3322" s="70" t="s">
        <v>3015</v>
      </c>
      <c r="C3322" s="71"/>
      <c r="D3322" s="72"/>
    </row>
    <row r="3323" spans="1:4" x14ac:dyDescent="0.25">
      <c r="A3323" s="73">
        <v>72281</v>
      </c>
      <c r="B3323" s="74" t="s">
        <v>3016</v>
      </c>
      <c r="C3323" s="75" t="s">
        <v>145</v>
      </c>
      <c r="D3323" s="76">
        <v>119.57</v>
      </c>
    </row>
    <row r="3324" spans="1:4" x14ac:dyDescent="0.25">
      <c r="A3324" s="77">
        <v>72282</v>
      </c>
      <c r="B3324" s="70" t="s">
        <v>3017</v>
      </c>
      <c r="C3324" s="71" t="s">
        <v>145</v>
      </c>
      <c r="D3324" s="72">
        <v>163.66</v>
      </c>
    </row>
    <row r="3325" spans="1:4" x14ac:dyDescent="0.25">
      <c r="A3325" s="73">
        <v>73831</v>
      </c>
      <c r="B3325" s="74" t="s">
        <v>3018</v>
      </c>
      <c r="C3325" s="75"/>
      <c r="D3325" s="76"/>
    </row>
    <row r="3326" spans="1:4" x14ac:dyDescent="0.25">
      <c r="A3326" s="69" t="s">
        <v>3019</v>
      </c>
      <c r="B3326" s="70" t="s">
        <v>3020</v>
      </c>
      <c r="C3326" s="71" t="s">
        <v>145</v>
      </c>
      <c r="D3326" s="72">
        <v>38.65</v>
      </c>
    </row>
    <row r="3327" spans="1:4" x14ac:dyDescent="0.25">
      <c r="A3327" s="78" t="s">
        <v>3021</v>
      </c>
      <c r="B3327" s="74" t="s">
        <v>3022</v>
      </c>
      <c r="C3327" s="75" t="s">
        <v>145</v>
      </c>
      <c r="D3327" s="76">
        <v>51.12</v>
      </c>
    </row>
    <row r="3328" spans="1:4" x14ac:dyDescent="0.25">
      <c r="A3328" s="69" t="s">
        <v>3023</v>
      </c>
      <c r="B3328" s="70" t="s">
        <v>3024</v>
      </c>
      <c r="C3328" s="71" t="s">
        <v>145</v>
      </c>
      <c r="D3328" s="72">
        <v>24.85</v>
      </c>
    </row>
    <row r="3329" spans="1:4" x14ac:dyDescent="0.25">
      <c r="A3329" s="78" t="s">
        <v>3025</v>
      </c>
      <c r="B3329" s="74" t="s">
        <v>3026</v>
      </c>
      <c r="C3329" s="75" t="s">
        <v>145</v>
      </c>
      <c r="D3329" s="76">
        <v>32.26</v>
      </c>
    </row>
    <row r="3330" spans="1:4" x14ac:dyDescent="0.25">
      <c r="A3330" s="69" t="s">
        <v>3027</v>
      </c>
      <c r="B3330" s="70" t="s">
        <v>3028</v>
      </c>
      <c r="C3330" s="71" t="s">
        <v>145</v>
      </c>
      <c r="D3330" s="72">
        <v>57.38</v>
      </c>
    </row>
    <row r="3331" spans="1:4" x14ac:dyDescent="0.25">
      <c r="A3331" s="78" t="s">
        <v>3029</v>
      </c>
      <c r="B3331" s="74" t="s">
        <v>3030</v>
      </c>
      <c r="C3331" s="75" t="s">
        <v>145</v>
      </c>
      <c r="D3331" s="76">
        <v>46.01</v>
      </c>
    </row>
    <row r="3332" spans="1:4" x14ac:dyDescent="0.25">
      <c r="A3332" s="69" t="s">
        <v>3031</v>
      </c>
      <c r="B3332" s="70" t="s">
        <v>3032</v>
      </c>
      <c r="C3332" s="71" t="s">
        <v>145</v>
      </c>
      <c r="D3332" s="72">
        <v>52.5</v>
      </c>
    </row>
    <row r="3333" spans="1:4" x14ac:dyDescent="0.25">
      <c r="A3333" s="78" t="s">
        <v>3033</v>
      </c>
      <c r="B3333" s="74" t="s">
        <v>3034</v>
      </c>
      <c r="C3333" s="75" t="s">
        <v>145</v>
      </c>
      <c r="D3333" s="76">
        <v>60.48</v>
      </c>
    </row>
    <row r="3334" spans="1:4" x14ac:dyDescent="0.25">
      <c r="A3334" s="77">
        <v>74231</v>
      </c>
      <c r="B3334" s="70" t="s">
        <v>3035</v>
      </c>
      <c r="C3334" s="71"/>
      <c r="D3334" s="72"/>
    </row>
    <row r="3335" spans="1:4" ht="38.25" x14ac:dyDescent="0.25">
      <c r="A3335" s="78" t="s">
        <v>3036</v>
      </c>
      <c r="B3335" s="74" t="s">
        <v>3037</v>
      </c>
      <c r="C3335" s="75" t="s">
        <v>145</v>
      </c>
      <c r="D3335" s="76">
        <v>143.38</v>
      </c>
    </row>
    <row r="3336" spans="1:4" x14ac:dyDescent="0.25">
      <c r="A3336" s="77">
        <v>74246</v>
      </c>
      <c r="B3336" s="70" t="s">
        <v>3038</v>
      </c>
      <c r="C3336" s="71"/>
      <c r="D3336" s="72"/>
    </row>
    <row r="3337" spans="1:4" x14ac:dyDescent="0.25">
      <c r="A3337" s="78" t="s">
        <v>3039</v>
      </c>
      <c r="B3337" s="74" t="s">
        <v>3040</v>
      </c>
      <c r="C3337" s="75" t="s">
        <v>145</v>
      </c>
      <c r="D3337" s="76">
        <v>305.36</v>
      </c>
    </row>
    <row r="3338" spans="1:4" x14ac:dyDescent="0.25">
      <c r="A3338" s="77">
        <v>83399</v>
      </c>
      <c r="B3338" s="70" t="s">
        <v>3041</v>
      </c>
      <c r="C3338" s="71" t="s">
        <v>145</v>
      </c>
      <c r="D3338" s="72">
        <v>33.1</v>
      </c>
    </row>
    <row r="3339" spans="1:4" ht="25.5" x14ac:dyDescent="0.25">
      <c r="A3339" s="73">
        <v>83400</v>
      </c>
      <c r="B3339" s="74" t="s">
        <v>3042</v>
      </c>
      <c r="C3339" s="75" t="s">
        <v>145</v>
      </c>
      <c r="D3339" s="76">
        <v>96.45</v>
      </c>
    </row>
    <row r="3340" spans="1:4" ht="25.5" x14ac:dyDescent="0.25">
      <c r="A3340" s="77">
        <v>83401</v>
      </c>
      <c r="B3340" s="70" t="s">
        <v>3043</v>
      </c>
      <c r="C3340" s="71" t="s">
        <v>145</v>
      </c>
      <c r="D3340" s="72">
        <v>96.45</v>
      </c>
    </row>
    <row r="3341" spans="1:4" x14ac:dyDescent="0.25">
      <c r="A3341" s="73">
        <v>83402</v>
      </c>
      <c r="B3341" s="74" t="s">
        <v>3044</v>
      </c>
      <c r="C3341" s="75" t="s">
        <v>145</v>
      </c>
      <c r="D3341" s="76">
        <v>47.74</v>
      </c>
    </row>
    <row r="3342" spans="1:4" ht="25.5" x14ac:dyDescent="0.25">
      <c r="A3342" s="77">
        <v>83475</v>
      </c>
      <c r="B3342" s="70" t="s">
        <v>3045</v>
      </c>
      <c r="C3342" s="71" t="s">
        <v>145</v>
      </c>
      <c r="D3342" s="72">
        <v>421.91</v>
      </c>
    </row>
    <row r="3343" spans="1:4" ht="25.5" x14ac:dyDescent="0.25">
      <c r="A3343" s="73">
        <v>83478</v>
      </c>
      <c r="B3343" s="74" t="s">
        <v>3046</v>
      </c>
      <c r="C3343" s="75" t="s">
        <v>145</v>
      </c>
      <c r="D3343" s="76">
        <v>298.3</v>
      </c>
    </row>
    <row r="3344" spans="1:4" ht="25.5" x14ac:dyDescent="0.25">
      <c r="A3344" s="77">
        <v>83479</v>
      </c>
      <c r="B3344" s="70" t="s">
        <v>3047</v>
      </c>
      <c r="C3344" s="71" t="s">
        <v>145</v>
      </c>
      <c r="D3344" s="72">
        <v>122.22</v>
      </c>
    </row>
    <row r="3345" spans="1:4" x14ac:dyDescent="0.25">
      <c r="A3345" s="73">
        <v>83480</v>
      </c>
      <c r="B3345" s="74" t="s">
        <v>3048</v>
      </c>
      <c r="C3345" s="75" t="s">
        <v>145</v>
      </c>
      <c r="D3345" s="76">
        <v>95.56</v>
      </c>
    </row>
    <row r="3346" spans="1:4" x14ac:dyDescent="0.25">
      <c r="A3346" s="77">
        <v>83481</v>
      </c>
      <c r="B3346" s="70" t="s">
        <v>3049</v>
      </c>
      <c r="C3346" s="71" t="s">
        <v>145</v>
      </c>
      <c r="D3346" s="72">
        <v>107.93</v>
      </c>
    </row>
    <row r="3347" spans="1:4" ht="25.5" x14ac:dyDescent="0.25">
      <c r="A3347" s="73">
        <v>97600</v>
      </c>
      <c r="B3347" s="74" t="s">
        <v>11651</v>
      </c>
      <c r="C3347" s="75" t="s">
        <v>145</v>
      </c>
      <c r="D3347" s="76">
        <v>231.5</v>
      </c>
    </row>
    <row r="3348" spans="1:4" ht="25.5" x14ac:dyDescent="0.25">
      <c r="A3348" s="77">
        <v>97601</v>
      </c>
      <c r="B3348" s="70" t="s">
        <v>11652</v>
      </c>
      <c r="C3348" s="71" t="s">
        <v>145</v>
      </c>
      <c r="D3348" s="72">
        <v>246.51</v>
      </c>
    </row>
    <row r="3349" spans="1:4" ht="25.5" x14ac:dyDescent="0.25">
      <c r="A3349" s="73">
        <v>97605</v>
      </c>
      <c r="B3349" s="74" t="s">
        <v>11653</v>
      </c>
      <c r="C3349" s="75" t="s">
        <v>145</v>
      </c>
      <c r="D3349" s="76">
        <v>59.84</v>
      </c>
    </row>
    <row r="3350" spans="1:4" ht="25.5" x14ac:dyDescent="0.25">
      <c r="A3350" s="77">
        <v>97606</v>
      </c>
      <c r="B3350" s="70" t="s">
        <v>11654</v>
      </c>
      <c r="C3350" s="71" t="s">
        <v>145</v>
      </c>
      <c r="D3350" s="72">
        <v>63.16</v>
      </c>
    </row>
    <row r="3351" spans="1:4" ht="25.5" x14ac:dyDescent="0.25">
      <c r="A3351" s="73">
        <v>97607</v>
      </c>
      <c r="B3351" s="74" t="s">
        <v>11655</v>
      </c>
      <c r="C3351" s="75" t="s">
        <v>145</v>
      </c>
      <c r="D3351" s="76">
        <v>71.03</v>
      </c>
    </row>
    <row r="3352" spans="1:4" ht="25.5" x14ac:dyDescent="0.25">
      <c r="A3352" s="77">
        <v>97608</v>
      </c>
      <c r="B3352" s="70" t="s">
        <v>11656</v>
      </c>
      <c r="C3352" s="71" t="s">
        <v>145</v>
      </c>
      <c r="D3352" s="72">
        <v>74.349999999999994</v>
      </c>
    </row>
    <row r="3353" spans="1:4" x14ac:dyDescent="0.25">
      <c r="A3353" s="73">
        <v>176</v>
      </c>
      <c r="B3353" s="74" t="s">
        <v>3050</v>
      </c>
      <c r="C3353" s="75"/>
      <c r="D3353" s="76"/>
    </row>
    <row r="3354" spans="1:4" x14ac:dyDescent="0.25">
      <c r="A3354" s="77">
        <v>73857</v>
      </c>
      <c r="B3354" s="70" t="s">
        <v>3051</v>
      </c>
      <c r="C3354" s="71"/>
      <c r="D3354" s="72"/>
    </row>
    <row r="3355" spans="1:4" ht="25.5" x14ac:dyDescent="0.25">
      <c r="A3355" s="78" t="s">
        <v>3052</v>
      </c>
      <c r="B3355" s="74" t="s">
        <v>3053</v>
      </c>
      <c r="C3355" s="75" t="s">
        <v>145</v>
      </c>
      <c r="D3355" s="76">
        <v>7993.2</v>
      </c>
    </row>
    <row r="3356" spans="1:4" ht="25.5" x14ac:dyDescent="0.25">
      <c r="A3356" s="69" t="s">
        <v>3054</v>
      </c>
      <c r="B3356" s="70" t="s">
        <v>3055</v>
      </c>
      <c r="C3356" s="71" t="s">
        <v>145</v>
      </c>
      <c r="D3356" s="72">
        <v>9877.66</v>
      </c>
    </row>
    <row r="3357" spans="1:4" ht="25.5" x14ac:dyDescent="0.25">
      <c r="A3357" s="78" t="s">
        <v>3056</v>
      </c>
      <c r="B3357" s="74" t="s">
        <v>3057</v>
      </c>
      <c r="C3357" s="75" t="s">
        <v>145</v>
      </c>
      <c r="D3357" s="76">
        <v>12452.49</v>
      </c>
    </row>
    <row r="3358" spans="1:4" ht="25.5" x14ac:dyDescent="0.25">
      <c r="A3358" s="69" t="s">
        <v>3058</v>
      </c>
      <c r="B3358" s="70" t="s">
        <v>3059</v>
      </c>
      <c r="C3358" s="71" t="s">
        <v>145</v>
      </c>
      <c r="D3358" s="72">
        <v>17443.07</v>
      </c>
    </row>
    <row r="3359" spans="1:4" ht="25.5" x14ac:dyDescent="0.25">
      <c r="A3359" s="78" t="s">
        <v>3060</v>
      </c>
      <c r="B3359" s="74" t="s">
        <v>3061</v>
      </c>
      <c r="C3359" s="75" t="s">
        <v>145</v>
      </c>
      <c r="D3359" s="76">
        <v>20347.2</v>
      </c>
    </row>
    <row r="3360" spans="1:4" ht="25.5" x14ac:dyDescent="0.25">
      <c r="A3360" s="69" t="s">
        <v>3062</v>
      </c>
      <c r="B3360" s="70" t="s">
        <v>3063</v>
      </c>
      <c r="C3360" s="71" t="s">
        <v>145</v>
      </c>
      <c r="D3360" s="72">
        <v>33129.21</v>
      </c>
    </row>
    <row r="3361" spans="1:4" ht="25.5" x14ac:dyDescent="0.25">
      <c r="A3361" s="78" t="s">
        <v>3064</v>
      </c>
      <c r="B3361" s="74" t="s">
        <v>3065</v>
      </c>
      <c r="C3361" s="75" t="s">
        <v>145</v>
      </c>
      <c r="D3361" s="76">
        <v>5519.67</v>
      </c>
    </row>
    <row r="3362" spans="1:4" ht="25.5" x14ac:dyDescent="0.25">
      <c r="A3362" s="69" t="s">
        <v>3066</v>
      </c>
      <c r="B3362" s="70" t="s">
        <v>3067</v>
      </c>
      <c r="C3362" s="71" t="s">
        <v>145</v>
      </c>
      <c r="D3362" s="72">
        <v>6179.27</v>
      </c>
    </row>
    <row r="3363" spans="1:4" ht="25.5" x14ac:dyDescent="0.25">
      <c r="A3363" s="78" t="s">
        <v>3068</v>
      </c>
      <c r="B3363" s="74" t="s">
        <v>3069</v>
      </c>
      <c r="C3363" s="75" t="s">
        <v>145</v>
      </c>
      <c r="D3363" s="76">
        <v>45399.46</v>
      </c>
    </row>
    <row r="3364" spans="1:4" ht="25.5" x14ac:dyDescent="0.25">
      <c r="A3364" s="69" t="s">
        <v>3070</v>
      </c>
      <c r="B3364" s="70" t="s">
        <v>3071</v>
      </c>
      <c r="C3364" s="71" t="s">
        <v>145</v>
      </c>
      <c r="D3364" s="72">
        <v>63509.99</v>
      </c>
    </row>
    <row r="3365" spans="1:4" x14ac:dyDescent="0.25">
      <c r="A3365" s="73">
        <v>177</v>
      </c>
      <c r="B3365" s="74" t="s">
        <v>3072</v>
      </c>
      <c r="C3365" s="75"/>
      <c r="D3365" s="76"/>
    </row>
    <row r="3366" spans="1:4" ht="25.5" x14ac:dyDescent="0.25">
      <c r="A3366" s="77">
        <v>93128</v>
      </c>
      <c r="B3366" s="70" t="s">
        <v>3073</v>
      </c>
      <c r="C3366" s="71" t="s">
        <v>145</v>
      </c>
      <c r="D3366" s="72">
        <v>116.44</v>
      </c>
    </row>
    <row r="3367" spans="1:4" ht="25.5" x14ac:dyDescent="0.25">
      <c r="A3367" s="73">
        <v>93137</v>
      </c>
      <c r="B3367" s="74" t="s">
        <v>3074</v>
      </c>
      <c r="C3367" s="75" t="s">
        <v>145</v>
      </c>
      <c r="D3367" s="76">
        <v>138.11000000000001</v>
      </c>
    </row>
    <row r="3368" spans="1:4" ht="25.5" x14ac:dyDescent="0.25">
      <c r="A3368" s="77">
        <v>93138</v>
      </c>
      <c r="B3368" s="70" t="s">
        <v>3075</v>
      </c>
      <c r="C3368" s="71" t="s">
        <v>145</v>
      </c>
      <c r="D3368" s="72">
        <v>130.21</v>
      </c>
    </row>
    <row r="3369" spans="1:4" ht="25.5" x14ac:dyDescent="0.25">
      <c r="A3369" s="73">
        <v>93139</v>
      </c>
      <c r="B3369" s="74" t="s">
        <v>3076</v>
      </c>
      <c r="C3369" s="75" t="s">
        <v>145</v>
      </c>
      <c r="D3369" s="76">
        <v>165.62</v>
      </c>
    </row>
    <row r="3370" spans="1:4" ht="38.25" x14ac:dyDescent="0.25">
      <c r="A3370" s="77">
        <v>93140</v>
      </c>
      <c r="B3370" s="70" t="s">
        <v>3077</v>
      </c>
      <c r="C3370" s="71" t="s">
        <v>145</v>
      </c>
      <c r="D3370" s="72">
        <v>156.08000000000001</v>
      </c>
    </row>
    <row r="3371" spans="1:4" ht="25.5" x14ac:dyDescent="0.25">
      <c r="A3371" s="73">
        <v>93141</v>
      </c>
      <c r="B3371" s="74" t="s">
        <v>3078</v>
      </c>
      <c r="C3371" s="75" t="s">
        <v>145</v>
      </c>
      <c r="D3371" s="76">
        <v>140.06</v>
      </c>
    </row>
    <row r="3372" spans="1:4" ht="25.5" x14ac:dyDescent="0.25">
      <c r="A3372" s="77">
        <v>93142</v>
      </c>
      <c r="B3372" s="70" t="s">
        <v>3079</v>
      </c>
      <c r="C3372" s="71" t="s">
        <v>145</v>
      </c>
      <c r="D3372" s="72">
        <v>157.38999999999999</v>
      </c>
    </row>
    <row r="3373" spans="1:4" ht="25.5" x14ac:dyDescent="0.25">
      <c r="A3373" s="73">
        <v>93143</v>
      </c>
      <c r="B3373" s="74" t="s">
        <v>3080</v>
      </c>
      <c r="C3373" s="75" t="s">
        <v>145</v>
      </c>
      <c r="D3373" s="76">
        <v>142.19999999999999</v>
      </c>
    </row>
    <row r="3374" spans="1:4" ht="25.5" x14ac:dyDescent="0.25">
      <c r="A3374" s="77">
        <v>93144</v>
      </c>
      <c r="B3374" s="70" t="s">
        <v>3081</v>
      </c>
      <c r="C3374" s="71" t="s">
        <v>145</v>
      </c>
      <c r="D3374" s="72">
        <v>177.33</v>
      </c>
    </row>
    <row r="3375" spans="1:4" ht="38.25" x14ac:dyDescent="0.25">
      <c r="A3375" s="73">
        <v>93145</v>
      </c>
      <c r="B3375" s="74" t="s">
        <v>3082</v>
      </c>
      <c r="C3375" s="75" t="s">
        <v>145</v>
      </c>
      <c r="D3375" s="76">
        <v>170.17</v>
      </c>
    </row>
    <row r="3376" spans="1:4" ht="38.25" x14ac:dyDescent="0.25">
      <c r="A3376" s="77">
        <v>93146</v>
      </c>
      <c r="B3376" s="70" t="s">
        <v>3083</v>
      </c>
      <c r="C3376" s="71" t="s">
        <v>145</v>
      </c>
      <c r="D3376" s="72">
        <v>183.95</v>
      </c>
    </row>
    <row r="3377" spans="1:4" ht="38.25" x14ac:dyDescent="0.25">
      <c r="A3377" s="73">
        <v>93147</v>
      </c>
      <c r="B3377" s="74" t="s">
        <v>3084</v>
      </c>
      <c r="C3377" s="75" t="s">
        <v>145</v>
      </c>
      <c r="D3377" s="76">
        <v>209.85</v>
      </c>
    </row>
    <row r="3378" spans="1:4" x14ac:dyDescent="0.25">
      <c r="A3378" s="77">
        <v>243</v>
      </c>
      <c r="B3378" s="70" t="s">
        <v>3085</v>
      </c>
      <c r="C3378" s="71"/>
      <c r="D3378" s="72"/>
    </row>
    <row r="3379" spans="1:4" ht="25.5" x14ac:dyDescent="0.25">
      <c r="A3379" s="73">
        <v>96971</v>
      </c>
      <c r="B3379" s="74" t="s">
        <v>3086</v>
      </c>
      <c r="C3379" s="75" t="s">
        <v>62</v>
      </c>
      <c r="D3379" s="76">
        <v>27.22</v>
      </c>
    </row>
    <row r="3380" spans="1:4" ht="25.5" x14ac:dyDescent="0.25">
      <c r="A3380" s="77">
        <v>96972</v>
      </c>
      <c r="B3380" s="70" t="s">
        <v>3087</v>
      </c>
      <c r="C3380" s="71" t="s">
        <v>62</v>
      </c>
      <c r="D3380" s="72">
        <v>37.479999999999997</v>
      </c>
    </row>
    <row r="3381" spans="1:4" ht="25.5" x14ac:dyDescent="0.25">
      <c r="A3381" s="73">
        <v>96973</v>
      </c>
      <c r="B3381" s="74" t="s">
        <v>3088</v>
      </c>
      <c r="C3381" s="75" t="s">
        <v>62</v>
      </c>
      <c r="D3381" s="76">
        <v>47.45</v>
      </c>
    </row>
    <row r="3382" spans="1:4" ht="25.5" x14ac:dyDescent="0.25">
      <c r="A3382" s="77">
        <v>96974</v>
      </c>
      <c r="B3382" s="70" t="s">
        <v>3089</v>
      </c>
      <c r="C3382" s="71" t="s">
        <v>62</v>
      </c>
      <c r="D3382" s="72">
        <v>60.65</v>
      </c>
    </row>
    <row r="3383" spans="1:4" ht="25.5" x14ac:dyDescent="0.25">
      <c r="A3383" s="73">
        <v>96975</v>
      </c>
      <c r="B3383" s="74" t="s">
        <v>3090</v>
      </c>
      <c r="C3383" s="75" t="s">
        <v>62</v>
      </c>
      <c r="D3383" s="76">
        <v>78.38</v>
      </c>
    </row>
    <row r="3384" spans="1:4" ht="25.5" x14ac:dyDescent="0.25">
      <c r="A3384" s="77">
        <v>96976</v>
      </c>
      <c r="B3384" s="70" t="s">
        <v>3091</v>
      </c>
      <c r="C3384" s="71" t="s">
        <v>62</v>
      </c>
      <c r="D3384" s="72">
        <v>102.03</v>
      </c>
    </row>
    <row r="3385" spans="1:4" ht="25.5" x14ac:dyDescent="0.25">
      <c r="A3385" s="73">
        <v>96977</v>
      </c>
      <c r="B3385" s="74" t="s">
        <v>3092</v>
      </c>
      <c r="C3385" s="75" t="s">
        <v>62</v>
      </c>
      <c r="D3385" s="76">
        <v>39.94</v>
      </c>
    </row>
    <row r="3386" spans="1:4" ht="25.5" x14ac:dyDescent="0.25">
      <c r="A3386" s="77">
        <v>96978</v>
      </c>
      <c r="B3386" s="70" t="s">
        <v>3093</v>
      </c>
      <c r="C3386" s="71" t="s">
        <v>62</v>
      </c>
      <c r="D3386" s="72">
        <v>56</v>
      </c>
    </row>
    <row r="3387" spans="1:4" ht="25.5" x14ac:dyDescent="0.25">
      <c r="A3387" s="73">
        <v>96979</v>
      </c>
      <c r="B3387" s="74" t="s">
        <v>3094</v>
      </c>
      <c r="C3387" s="75" t="s">
        <v>62</v>
      </c>
      <c r="D3387" s="76">
        <v>78.510000000000005</v>
      </c>
    </row>
    <row r="3388" spans="1:4" x14ac:dyDescent="0.25">
      <c r="A3388" s="77">
        <v>96984</v>
      </c>
      <c r="B3388" s="70" t="s">
        <v>3095</v>
      </c>
      <c r="C3388" s="71" t="s">
        <v>145</v>
      </c>
      <c r="D3388" s="72">
        <v>44.2</v>
      </c>
    </row>
    <row r="3389" spans="1:4" x14ac:dyDescent="0.25">
      <c r="A3389" s="73">
        <v>96985</v>
      </c>
      <c r="B3389" s="74" t="s">
        <v>3096</v>
      </c>
      <c r="C3389" s="75" t="s">
        <v>145</v>
      </c>
      <c r="D3389" s="76">
        <v>42.34</v>
      </c>
    </row>
    <row r="3390" spans="1:4" x14ac:dyDescent="0.25">
      <c r="A3390" s="77">
        <v>96986</v>
      </c>
      <c r="B3390" s="70" t="s">
        <v>3097</v>
      </c>
      <c r="C3390" s="71" t="s">
        <v>145</v>
      </c>
      <c r="D3390" s="72">
        <v>63.46</v>
      </c>
    </row>
    <row r="3391" spans="1:4" x14ac:dyDescent="0.25">
      <c r="A3391" s="73">
        <v>96987</v>
      </c>
      <c r="B3391" s="74" t="s">
        <v>3098</v>
      </c>
      <c r="C3391" s="75" t="s">
        <v>145</v>
      </c>
      <c r="D3391" s="76">
        <v>117.84</v>
      </c>
    </row>
    <row r="3392" spans="1:4" x14ac:dyDescent="0.25">
      <c r="A3392" s="77">
        <v>96988</v>
      </c>
      <c r="B3392" s="70" t="s">
        <v>3099</v>
      </c>
      <c r="C3392" s="71" t="s">
        <v>145</v>
      </c>
      <c r="D3392" s="72">
        <v>174.62</v>
      </c>
    </row>
    <row r="3393" spans="1:4" x14ac:dyDescent="0.25">
      <c r="A3393" s="73">
        <v>96989</v>
      </c>
      <c r="B3393" s="74" t="s">
        <v>3100</v>
      </c>
      <c r="C3393" s="75" t="s">
        <v>145</v>
      </c>
      <c r="D3393" s="76">
        <v>114.88</v>
      </c>
    </row>
    <row r="3394" spans="1:4" x14ac:dyDescent="0.25">
      <c r="A3394" s="77">
        <v>98463</v>
      </c>
      <c r="B3394" s="70" t="s">
        <v>3101</v>
      </c>
      <c r="C3394" s="71" t="s">
        <v>145</v>
      </c>
      <c r="D3394" s="72">
        <v>22.14</v>
      </c>
    </row>
    <row r="3395" spans="1:4" x14ac:dyDescent="0.25">
      <c r="A3395" s="73">
        <v>270</v>
      </c>
      <c r="B3395" s="74" t="s">
        <v>3103</v>
      </c>
      <c r="C3395" s="75"/>
      <c r="D3395" s="76"/>
    </row>
    <row r="3396" spans="1:4" x14ac:dyDescent="0.25">
      <c r="A3396" s="77">
        <v>88547</v>
      </c>
      <c r="B3396" s="70" t="s">
        <v>3104</v>
      </c>
      <c r="C3396" s="71" t="s">
        <v>145</v>
      </c>
      <c r="D3396" s="72">
        <v>70.61</v>
      </c>
    </row>
    <row r="3397" spans="1:4" x14ac:dyDescent="0.25">
      <c r="A3397" s="78" t="s">
        <v>3105</v>
      </c>
      <c r="B3397" s="74" t="s">
        <v>3106</v>
      </c>
      <c r="C3397" s="75"/>
      <c r="D3397" s="76"/>
    </row>
    <row r="3398" spans="1:4" x14ac:dyDescent="0.25">
      <c r="A3398" s="77">
        <v>186</v>
      </c>
      <c r="B3398" s="70" t="s">
        <v>3107</v>
      </c>
      <c r="C3398" s="71"/>
      <c r="D3398" s="72"/>
    </row>
    <row r="3399" spans="1:4" ht="38.25" x14ac:dyDescent="0.25">
      <c r="A3399" s="73">
        <v>72283</v>
      </c>
      <c r="B3399" s="74" t="s">
        <v>3108</v>
      </c>
      <c r="C3399" s="75" t="s">
        <v>145</v>
      </c>
      <c r="D3399" s="76">
        <v>1047.96</v>
      </c>
    </row>
    <row r="3400" spans="1:4" x14ac:dyDescent="0.25">
      <c r="A3400" s="77">
        <v>72287</v>
      </c>
      <c r="B3400" s="70" t="s">
        <v>3109</v>
      </c>
      <c r="C3400" s="71" t="s">
        <v>145</v>
      </c>
      <c r="D3400" s="72">
        <v>292.39999999999998</v>
      </c>
    </row>
    <row r="3401" spans="1:4" x14ac:dyDescent="0.25">
      <c r="A3401" s="73">
        <v>72288</v>
      </c>
      <c r="B3401" s="74" t="s">
        <v>11017</v>
      </c>
      <c r="C3401" s="75" t="s">
        <v>145</v>
      </c>
      <c r="D3401" s="76">
        <v>366.87</v>
      </c>
    </row>
    <row r="3402" spans="1:4" x14ac:dyDescent="0.25">
      <c r="A3402" s="77">
        <v>72553</v>
      </c>
      <c r="B3402" s="70" t="s">
        <v>3110</v>
      </c>
      <c r="C3402" s="71" t="s">
        <v>145</v>
      </c>
      <c r="D3402" s="72">
        <v>173.98</v>
      </c>
    </row>
    <row r="3403" spans="1:4" x14ac:dyDescent="0.25">
      <c r="A3403" s="73">
        <v>72554</v>
      </c>
      <c r="B3403" s="74" t="s">
        <v>3111</v>
      </c>
      <c r="C3403" s="75" t="s">
        <v>145</v>
      </c>
      <c r="D3403" s="76">
        <v>588.6</v>
      </c>
    </row>
    <row r="3404" spans="1:4" x14ac:dyDescent="0.25">
      <c r="A3404" s="77">
        <v>73775</v>
      </c>
      <c r="B3404" s="70" t="s">
        <v>3112</v>
      </c>
      <c r="C3404" s="71"/>
      <c r="D3404" s="72"/>
    </row>
    <row r="3405" spans="1:4" x14ac:dyDescent="0.25">
      <c r="A3405" s="78" t="s">
        <v>3113</v>
      </c>
      <c r="B3405" s="74" t="s">
        <v>3114</v>
      </c>
      <c r="C3405" s="75" t="s">
        <v>145</v>
      </c>
      <c r="D3405" s="76">
        <v>179.18</v>
      </c>
    </row>
    <row r="3406" spans="1:4" ht="25.5" x14ac:dyDescent="0.25">
      <c r="A3406" s="69" t="s">
        <v>3115</v>
      </c>
      <c r="B3406" s="70" t="s">
        <v>3116</v>
      </c>
      <c r="C3406" s="71" t="s">
        <v>145</v>
      </c>
      <c r="D3406" s="72">
        <v>184.73</v>
      </c>
    </row>
    <row r="3407" spans="1:4" x14ac:dyDescent="0.25">
      <c r="A3407" s="73">
        <v>83633</v>
      </c>
      <c r="B3407" s="74" t="s">
        <v>3117</v>
      </c>
      <c r="C3407" s="75" t="s">
        <v>145</v>
      </c>
      <c r="D3407" s="76">
        <v>1908.31</v>
      </c>
    </row>
    <row r="3408" spans="1:4" x14ac:dyDescent="0.25">
      <c r="A3408" s="77">
        <v>83634</v>
      </c>
      <c r="B3408" s="70" t="s">
        <v>3118</v>
      </c>
      <c r="C3408" s="71" t="s">
        <v>145</v>
      </c>
      <c r="D3408" s="72">
        <v>549.37</v>
      </c>
    </row>
    <row r="3409" spans="1:4" x14ac:dyDescent="0.25">
      <c r="A3409" s="73">
        <v>83635</v>
      </c>
      <c r="B3409" s="74" t="s">
        <v>3119</v>
      </c>
      <c r="C3409" s="75" t="s">
        <v>145</v>
      </c>
      <c r="D3409" s="76">
        <v>208.8</v>
      </c>
    </row>
    <row r="3410" spans="1:4" ht="38.25" x14ac:dyDescent="0.25">
      <c r="A3410" s="77">
        <v>96765</v>
      </c>
      <c r="B3410" s="70" t="s">
        <v>3120</v>
      </c>
      <c r="C3410" s="71" t="s">
        <v>145</v>
      </c>
      <c r="D3410" s="72">
        <v>1243.3900000000001</v>
      </c>
    </row>
    <row r="3411" spans="1:4" x14ac:dyDescent="0.25">
      <c r="A3411" s="73">
        <v>187</v>
      </c>
      <c r="B3411" s="74" t="s">
        <v>3121</v>
      </c>
      <c r="C3411" s="75"/>
      <c r="D3411" s="76"/>
    </row>
    <row r="3412" spans="1:4" x14ac:dyDescent="0.25">
      <c r="A3412" s="77">
        <v>73749</v>
      </c>
      <c r="B3412" s="70" t="s">
        <v>3122</v>
      </c>
      <c r="C3412" s="71"/>
      <c r="D3412" s="72"/>
    </row>
    <row r="3413" spans="1:4" ht="25.5" x14ac:dyDescent="0.25">
      <c r="A3413" s="78" t="s">
        <v>3123</v>
      </c>
      <c r="B3413" s="74" t="s">
        <v>3124</v>
      </c>
      <c r="C3413" s="75" t="s">
        <v>145</v>
      </c>
      <c r="D3413" s="76">
        <v>173.79</v>
      </c>
    </row>
    <row r="3414" spans="1:4" ht="25.5" x14ac:dyDescent="0.25">
      <c r="A3414" s="69" t="s">
        <v>3125</v>
      </c>
      <c r="B3414" s="70" t="s">
        <v>3126</v>
      </c>
      <c r="C3414" s="71" t="s">
        <v>145</v>
      </c>
      <c r="D3414" s="72">
        <v>323.32</v>
      </c>
    </row>
    <row r="3415" spans="1:4" ht="25.5" x14ac:dyDescent="0.25">
      <c r="A3415" s="78" t="s">
        <v>3127</v>
      </c>
      <c r="B3415" s="74" t="s">
        <v>3128</v>
      </c>
      <c r="C3415" s="75" t="s">
        <v>145</v>
      </c>
      <c r="D3415" s="76">
        <v>1037.5899999999999</v>
      </c>
    </row>
    <row r="3416" spans="1:4" x14ac:dyDescent="0.25">
      <c r="A3416" s="77">
        <v>84796</v>
      </c>
      <c r="B3416" s="70" t="s">
        <v>3129</v>
      </c>
      <c r="C3416" s="71" t="s">
        <v>145</v>
      </c>
      <c r="D3416" s="72">
        <v>584.55999999999995</v>
      </c>
    </row>
    <row r="3417" spans="1:4" x14ac:dyDescent="0.25">
      <c r="A3417" s="73">
        <v>84798</v>
      </c>
      <c r="B3417" s="74" t="s">
        <v>3130</v>
      </c>
      <c r="C3417" s="75" t="s">
        <v>145</v>
      </c>
      <c r="D3417" s="76">
        <v>258.01</v>
      </c>
    </row>
    <row r="3418" spans="1:4" ht="25.5" x14ac:dyDescent="0.25">
      <c r="A3418" s="77">
        <v>98261</v>
      </c>
      <c r="B3418" s="70" t="s">
        <v>3131</v>
      </c>
      <c r="C3418" s="71" t="s">
        <v>62</v>
      </c>
      <c r="D3418" s="72">
        <v>2.77</v>
      </c>
    </row>
    <row r="3419" spans="1:4" ht="25.5" x14ac:dyDescent="0.25">
      <c r="A3419" s="73">
        <v>98262</v>
      </c>
      <c r="B3419" s="74" t="s">
        <v>3132</v>
      </c>
      <c r="C3419" s="75" t="s">
        <v>62</v>
      </c>
      <c r="D3419" s="76">
        <v>3.17</v>
      </c>
    </row>
    <row r="3420" spans="1:4" ht="25.5" x14ac:dyDescent="0.25">
      <c r="A3420" s="77">
        <v>98263</v>
      </c>
      <c r="B3420" s="70" t="s">
        <v>3133</v>
      </c>
      <c r="C3420" s="71" t="s">
        <v>62</v>
      </c>
      <c r="D3420" s="72">
        <v>3.63</v>
      </c>
    </row>
    <row r="3421" spans="1:4" ht="25.5" x14ac:dyDescent="0.25">
      <c r="A3421" s="73">
        <v>98264</v>
      </c>
      <c r="B3421" s="74" t="s">
        <v>3134</v>
      </c>
      <c r="C3421" s="75" t="s">
        <v>62</v>
      </c>
      <c r="D3421" s="76">
        <v>3.99</v>
      </c>
    </row>
    <row r="3422" spans="1:4" ht="25.5" x14ac:dyDescent="0.25">
      <c r="A3422" s="77">
        <v>98265</v>
      </c>
      <c r="B3422" s="70" t="s">
        <v>3135</v>
      </c>
      <c r="C3422" s="71" t="s">
        <v>62</v>
      </c>
      <c r="D3422" s="72">
        <v>4.5199999999999996</v>
      </c>
    </row>
    <row r="3423" spans="1:4" ht="25.5" x14ac:dyDescent="0.25">
      <c r="A3423" s="73">
        <v>98266</v>
      </c>
      <c r="B3423" s="74" t="s">
        <v>3136</v>
      </c>
      <c r="C3423" s="75" t="s">
        <v>62</v>
      </c>
      <c r="D3423" s="76">
        <v>4.82</v>
      </c>
    </row>
    <row r="3424" spans="1:4" ht="25.5" x14ac:dyDescent="0.25">
      <c r="A3424" s="77">
        <v>98267</v>
      </c>
      <c r="B3424" s="70" t="s">
        <v>3137</v>
      </c>
      <c r="C3424" s="71" t="s">
        <v>62</v>
      </c>
      <c r="D3424" s="72">
        <v>7.62</v>
      </c>
    </row>
    <row r="3425" spans="1:4" ht="25.5" x14ac:dyDescent="0.25">
      <c r="A3425" s="73">
        <v>98268</v>
      </c>
      <c r="B3425" s="74" t="s">
        <v>3138</v>
      </c>
      <c r="C3425" s="75" t="s">
        <v>62</v>
      </c>
      <c r="D3425" s="76">
        <v>11.9</v>
      </c>
    </row>
    <row r="3426" spans="1:4" ht="25.5" x14ac:dyDescent="0.25">
      <c r="A3426" s="77">
        <v>98269</v>
      </c>
      <c r="B3426" s="70" t="s">
        <v>3139</v>
      </c>
      <c r="C3426" s="71" t="s">
        <v>62</v>
      </c>
      <c r="D3426" s="72">
        <v>15.12</v>
      </c>
    </row>
    <row r="3427" spans="1:4" ht="25.5" x14ac:dyDescent="0.25">
      <c r="A3427" s="73">
        <v>98270</v>
      </c>
      <c r="B3427" s="74" t="s">
        <v>3140</v>
      </c>
      <c r="C3427" s="75" t="s">
        <v>62</v>
      </c>
      <c r="D3427" s="76">
        <v>23.89</v>
      </c>
    </row>
    <row r="3428" spans="1:4" ht="25.5" x14ac:dyDescent="0.25">
      <c r="A3428" s="77">
        <v>98271</v>
      </c>
      <c r="B3428" s="70" t="s">
        <v>3141</v>
      </c>
      <c r="C3428" s="71" t="s">
        <v>62</v>
      </c>
      <c r="D3428" s="72">
        <v>36.36</v>
      </c>
    </row>
    <row r="3429" spans="1:4" ht="25.5" x14ac:dyDescent="0.25">
      <c r="A3429" s="73">
        <v>98272</v>
      </c>
      <c r="B3429" s="74" t="s">
        <v>3142</v>
      </c>
      <c r="C3429" s="75" t="s">
        <v>62</v>
      </c>
      <c r="D3429" s="76">
        <v>83.66</v>
      </c>
    </row>
    <row r="3430" spans="1:4" ht="25.5" x14ac:dyDescent="0.25">
      <c r="A3430" s="77">
        <v>98273</v>
      </c>
      <c r="B3430" s="70" t="s">
        <v>3143</v>
      </c>
      <c r="C3430" s="71" t="s">
        <v>62</v>
      </c>
      <c r="D3430" s="72">
        <v>1.64</v>
      </c>
    </row>
    <row r="3431" spans="1:4" ht="25.5" x14ac:dyDescent="0.25">
      <c r="A3431" s="73">
        <v>98274</v>
      </c>
      <c r="B3431" s="74" t="s">
        <v>3144</v>
      </c>
      <c r="C3431" s="75" t="s">
        <v>62</v>
      </c>
      <c r="D3431" s="76">
        <v>2.16</v>
      </c>
    </row>
    <row r="3432" spans="1:4" ht="25.5" x14ac:dyDescent="0.25">
      <c r="A3432" s="77">
        <v>98275</v>
      </c>
      <c r="B3432" s="70" t="s">
        <v>3145</v>
      </c>
      <c r="C3432" s="71" t="s">
        <v>62</v>
      </c>
      <c r="D3432" s="72">
        <v>2.4700000000000002</v>
      </c>
    </row>
    <row r="3433" spans="1:4" x14ac:dyDescent="0.25">
      <c r="A3433" s="73">
        <v>98276</v>
      </c>
      <c r="B3433" s="74" t="s">
        <v>3146</v>
      </c>
      <c r="C3433" s="75" t="s">
        <v>62</v>
      </c>
      <c r="D3433" s="76">
        <v>5.27</v>
      </c>
    </row>
    <row r="3434" spans="1:4" x14ac:dyDescent="0.25">
      <c r="A3434" s="77">
        <v>98277</v>
      </c>
      <c r="B3434" s="70" t="s">
        <v>3147</v>
      </c>
      <c r="C3434" s="71" t="s">
        <v>62</v>
      </c>
      <c r="D3434" s="72">
        <v>9.5299999999999994</v>
      </c>
    </row>
    <row r="3435" spans="1:4" x14ac:dyDescent="0.25">
      <c r="A3435" s="73">
        <v>98278</v>
      </c>
      <c r="B3435" s="74" t="s">
        <v>3148</v>
      </c>
      <c r="C3435" s="75" t="s">
        <v>62</v>
      </c>
      <c r="D3435" s="76">
        <v>12.77</v>
      </c>
    </row>
    <row r="3436" spans="1:4" x14ac:dyDescent="0.25">
      <c r="A3436" s="77">
        <v>98279</v>
      </c>
      <c r="B3436" s="70" t="s">
        <v>3149</v>
      </c>
      <c r="C3436" s="71" t="s">
        <v>62</v>
      </c>
      <c r="D3436" s="72">
        <v>21.52</v>
      </c>
    </row>
    <row r="3437" spans="1:4" ht="25.5" x14ac:dyDescent="0.25">
      <c r="A3437" s="73">
        <v>98280</v>
      </c>
      <c r="B3437" s="74" t="s">
        <v>3150</v>
      </c>
      <c r="C3437" s="75" t="s">
        <v>62</v>
      </c>
      <c r="D3437" s="76">
        <v>5.8</v>
      </c>
    </row>
    <row r="3438" spans="1:4" ht="25.5" x14ac:dyDescent="0.25">
      <c r="A3438" s="77">
        <v>98281</v>
      </c>
      <c r="B3438" s="70" t="s">
        <v>3151</v>
      </c>
      <c r="C3438" s="71" t="s">
        <v>62</v>
      </c>
      <c r="D3438" s="72">
        <v>6.2</v>
      </c>
    </row>
    <row r="3439" spans="1:4" ht="25.5" x14ac:dyDescent="0.25">
      <c r="A3439" s="73">
        <v>98282</v>
      </c>
      <c r="B3439" s="74" t="s">
        <v>3152</v>
      </c>
      <c r="C3439" s="75" t="s">
        <v>62</v>
      </c>
      <c r="D3439" s="76">
        <v>6.66</v>
      </c>
    </row>
    <row r="3440" spans="1:4" ht="25.5" x14ac:dyDescent="0.25">
      <c r="A3440" s="77">
        <v>98283</v>
      </c>
      <c r="B3440" s="70" t="s">
        <v>3153</v>
      </c>
      <c r="C3440" s="71" t="s">
        <v>62</v>
      </c>
      <c r="D3440" s="72">
        <v>7.03</v>
      </c>
    </row>
    <row r="3441" spans="1:4" ht="25.5" x14ac:dyDescent="0.25">
      <c r="A3441" s="73">
        <v>98284</v>
      </c>
      <c r="B3441" s="74" t="s">
        <v>3154</v>
      </c>
      <c r="C3441" s="75" t="s">
        <v>62</v>
      </c>
      <c r="D3441" s="76">
        <v>7.55</v>
      </c>
    </row>
    <row r="3442" spans="1:4" ht="25.5" x14ac:dyDescent="0.25">
      <c r="A3442" s="77">
        <v>98285</v>
      </c>
      <c r="B3442" s="70" t="s">
        <v>3155</v>
      </c>
      <c r="C3442" s="71" t="s">
        <v>62</v>
      </c>
      <c r="D3442" s="72">
        <v>7.86</v>
      </c>
    </row>
    <row r="3443" spans="1:4" ht="25.5" x14ac:dyDescent="0.25">
      <c r="A3443" s="73">
        <v>98286</v>
      </c>
      <c r="B3443" s="74" t="s">
        <v>3156</v>
      </c>
      <c r="C3443" s="75" t="s">
        <v>62</v>
      </c>
      <c r="D3443" s="76">
        <v>10.66</v>
      </c>
    </row>
    <row r="3444" spans="1:4" ht="25.5" x14ac:dyDescent="0.25">
      <c r="A3444" s="77">
        <v>98287</v>
      </c>
      <c r="B3444" s="70" t="s">
        <v>3157</v>
      </c>
      <c r="C3444" s="71" t="s">
        <v>62</v>
      </c>
      <c r="D3444" s="72">
        <v>0.95</v>
      </c>
    </row>
    <row r="3445" spans="1:4" ht="25.5" x14ac:dyDescent="0.25">
      <c r="A3445" s="73">
        <v>98288</v>
      </c>
      <c r="B3445" s="74" t="s">
        <v>3158</v>
      </c>
      <c r="C3445" s="75" t="s">
        <v>62</v>
      </c>
      <c r="D3445" s="76">
        <v>1.35</v>
      </c>
    </row>
    <row r="3446" spans="1:4" ht="25.5" x14ac:dyDescent="0.25">
      <c r="A3446" s="77">
        <v>98289</v>
      </c>
      <c r="B3446" s="70" t="s">
        <v>3159</v>
      </c>
      <c r="C3446" s="71" t="s">
        <v>62</v>
      </c>
      <c r="D3446" s="72">
        <v>1.8</v>
      </c>
    </row>
    <row r="3447" spans="1:4" ht="25.5" x14ac:dyDescent="0.25">
      <c r="A3447" s="73">
        <v>98290</v>
      </c>
      <c r="B3447" s="74" t="s">
        <v>3160</v>
      </c>
      <c r="C3447" s="75" t="s">
        <v>62</v>
      </c>
      <c r="D3447" s="76">
        <v>2.1800000000000002</v>
      </c>
    </row>
    <row r="3448" spans="1:4" ht="25.5" x14ac:dyDescent="0.25">
      <c r="A3448" s="77">
        <v>98291</v>
      </c>
      <c r="B3448" s="70" t="s">
        <v>3161</v>
      </c>
      <c r="C3448" s="71" t="s">
        <v>62</v>
      </c>
      <c r="D3448" s="72">
        <v>2.71</v>
      </c>
    </row>
    <row r="3449" spans="1:4" ht="25.5" x14ac:dyDescent="0.25">
      <c r="A3449" s="73">
        <v>98292</v>
      </c>
      <c r="B3449" s="74" t="s">
        <v>3162</v>
      </c>
      <c r="C3449" s="75" t="s">
        <v>62</v>
      </c>
      <c r="D3449" s="76">
        <v>3</v>
      </c>
    </row>
    <row r="3450" spans="1:4" ht="25.5" x14ac:dyDescent="0.25">
      <c r="A3450" s="77">
        <v>98293</v>
      </c>
      <c r="B3450" s="70" t="s">
        <v>3163</v>
      </c>
      <c r="C3450" s="71" t="s">
        <v>62</v>
      </c>
      <c r="D3450" s="72">
        <v>5.81</v>
      </c>
    </row>
    <row r="3451" spans="1:4" ht="25.5" x14ac:dyDescent="0.25">
      <c r="A3451" s="73">
        <v>98400</v>
      </c>
      <c r="B3451" s="74" t="s">
        <v>3164</v>
      </c>
      <c r="C3451" s="75" t="s">
        <v>62</v>
      </c>
      <c r="D3451" s="76">
        <v>8.83</v>
      </c>
    </row>
    <row r="3452" spans="1:4" ht="25.5" x14ac:dyDescent="0.25">
      <c r="A3452" s="77">
        <v>98401</v>
      </c>
      <c r="B3452" s="70" t="s">
        <v>3165</v>
      </c>
      <c r="C3452" s="71" t="s">
        <v>62</v>
      </c>
      <c r="D3452" s="72">
        <v>13.2</v>
      </c>
    </row>
    <row r="3453" spans="1:4" ht="25.5" x14ac:dyDescent="0.25">
      <c r="A3453" s="73">
        <v>98402</v>
      </c>
      <c r="B3453" s="74" t="s">
        <v>3166</v>
      </c>
      <c r="C3453" s="75" t="s">
        <v>62</v>
      </c>
      <c r="D3453" s="76">
        <v>16.86</v>
      </c>
    </row>
    <row r="3454" spans="1:4" x14ac:dyDescent="0.25">
      <c r="A3454" s="77">
        <v>10</v>
      </c>
      <c r="B3454" s="70" t="s">
        <v>3167</v>
      </c>
      <c r="C3454" s="71"/>
      <c r="D3454" s="72"/>
    </row>
    <row r="3455" spans="1:4" x14ac:dyDescent="0.25">
      <c r="A3455" s="73">
        <v>556</v>
      </c>
      <c r="B3455" s="74" t="s">
        <v>3168</v>
      </c>
      <c r="C3455" s="75" t="s">
        <v>145</v>
      </c>
      <c r="D3455" s="76">
        <v>27.82</v>
      </c>
    </row>
    <row r="3456" spans="1:4" x14ac:dyDescent="0.25">
      <c r="A3456" s="77">
        <v>10</v>
      </c>
      <c r="B3456" s="70" t="s">
        <v>3169</v>
      </c>
      <c r="C3456" s="71"/>
      <c r="D3456" s="72"/>
    </row>
    <row r="3457" spans="1:4" x14ac:dyDescent="0.25">
      <c r="A3457" s="73">
        <v>557</v>
      </c>
      <c r="B3457" s="74" t="s">
        <v>3170</v>
      </c>
      <c r="C3457" s="75" t="s">
        <v>145</v>
      </c>
      <c r="D3457" s="76">
        <v>307.39999999999998</v>
      </c>
    </row>
    <row r="3458" spans="1:4" x14ac:dyDescent="0.25">
      <c r="A3458" s="77">
        <v>10</v>
      </c>
      <c r="B3458" s="70" t="s">
        <v>3171</v>
      </c>
      <c r="C3458" s="71"/>
      <c r="D3458" s="72"/>
    </row>
    <row r="3459" spans="1:4" ht="25.5" x14ac:dyDescent="0.25">
      <c r="A3459" s="73">
        <v>560</v>
      </c>
      <c r="B3459" s="74" t="s">
        <v>3172</v>
      </c>
      <c r="C3459" s="75" t="s">
        <v>145</v>
      </c>
      <c r="D3459" s="76">
        <v>75.260000000000005</v>
      </c>
    </row>
    <row r="3460" spans="1:4" x14ac:dyDescent="0.25">
      <c r="A3460" s="77">
        <v>10</v>
      </c>
      <c r="B3460" s="70" t="s">
        <v>3173</v>
      </c>
      <c r="C3460" s="71"/>
      <c r="D3460" s="72"/>
    </row>
    <row r="3461" spans="1:4" ht="25.5" x14ac:dyDescent="0.25">
      <c r="A3461" s="73">
        <v>561</v>
      </c>
      <c r="B3461" s="74" t="s">
        <v>3174</v>
      </c>
      <c r="C3461" s="75" t="s">
        <v>145</v>
      </c>
      <c r="D3461" s="76">
        <v>130.27000000000001</v>
      </c>
    </row>
    <row r="3462" spans="1:4" x14ac:dyDescent="0.25">
      <c r="A3462" s="77">
        <v>10</v>
      </c>
      <c r="B3462" s="70" t="s">
        <v>3175</v>
      </c>
      <c r="C3462" s="71"/>
      <c r="D3462" s="72"/>
    </row>
    <row r="3463" spans="1:4" ht="25.5" x14ac:dyDescent="0.25">
      <c r="A3463" s="73">
        <v>562</v>
      </c>
      <c r="B3463" s="74" t="s">
        <v>3176</v>
      </c>
      <c r="C3463" s="75" t="s">
        <v>145</v>
      </c>
      <c r="D3463" s="76">
        <v>196.83</v>
      </c>
    </row>
    <row r="3464" spans="1:4" x14ac:dyDescent="0.25">
      <c r="A3464" s="77">
        <v>10</v>
      </c>
      <c r="B3464" s="70" t="s">
        <v>3177</v>
      </c>
      <c r="C3464" s="71"/>
      <c r="D3464" s="72"/>
    </row>
    <row r="3465" spans="1:4" ht="25.5" x14ac:dyDescent="0.25">
      <c r="A3465" s="73">
        <v>563</v>
      </c>
      <c r="B3465" s="74" t="s">
        <v>3178</v>
      </c>
      <c r="C3465" s="75" t="s">
        <v>145</v>
      </c>
      <c r="D3465" s="76">
        <v>279.69</v>
      </c>
    </row>
    <row r="3466" spans="1:4" x14ac:dyDescent="0.25">
      <c r="A3466" s="77">
        <v>190</v>
      </c>
      <c r="B3466" s="70" t="s">
        <v>3179</v>
      </c>
      <c r="C3466" s="71"/>
      <c r="D3466" s="72"/>
    </row>
    <row r="3467" spans="1:4" x14ac:dyDescent="0.25">
      <c r="A3467" s="73">
        <v>98397</v>
      </c>
      <c r="B3467" s="74" t="s">
        <v>3180</v>
      </c>
      <c r="C3467" s="75" t="s">
        <v>309</v>
      </c>
      <c r="D3467" s="76">
        <v>8.09</v>
      </c>
    </row>
    <row r="3468" spans="1:4" x14ac:dyDescent="0.25">
      <c r="A3468" s="77">
        <v>274</v>
      </c>
      <c r="B3468" s="70" t="s">
        <v>3181</v>
      </c>
      <c r="C3468" s="71"/>
      <c r="D3468" s="72"/>
    </row>
    <row r="3469" spans="1:4" x14ac:dyDescent="0.25">
      <c r="A3469" s="73">
        <v>74003</v>
      </c>
      <c r="B3469" s="74" t="s">
        <v>3182</v>
      </c>
      <c r="C3469" s="75"/>
      <c r="D3469" s="76"/>
    </row>
    <row r="3470" spans="1:4" ht="25.5" x14ac:dyDescent="0.25">
      <c r="A3470" s="69" t="s">
        <v>3183</v>
      </c>
      <c r="B3470" s="70" t="s">
        <v>3184</v>
      </c>
      <c r="C3470" s="71" t="s">
        <v>145</v>
      </c>
      <c r="D3470" s="72">
        <v>5724.28</v>
      </c>
    </row>
    <row r="3471" spans="1:4" x14ac:dyDescent="0.25">
      <c r="A3471" s="73">
        <v>85120</v>
      </c>
      <c r="B3471" s="74" t="s">
        <v>3185</v>
      </c>
      <c r="C3471" s="75" t="s">
        <v>145</v>
      </c>
      <c r="D3471" s="76">
        <v>108.4</v>
      </c>
    </row>
    <row r="3472" spans="1:4" x14ac:dyDescent="0.25">
      <c r="A3472" s="77">
        <v>312</v>
      </c>
      <c r="B3472" s="70" t="s">
        <v>3186</v>
      </c>
      <c r="C3472" s="71"/>
      <c r="D3472" s="72"/>
    </row>
    <row r="3473" spans="1:4" x14ac:dyDescent="0.25">
      <c r="A3473" s="73">
        <v>83486</v>
      </c>
      <c r="B3473" s="74" t="s">
        <v>3187</v>
      </c>
      <c r="C3473" s="75" t="s">
        <v>145</v>
      </c>
      <c r="D3473" s="76">
        <v>1312.45</v>
      </c>
    </row>
    <row r="3474" spans="1:4" ht="25.5" x14ac:dyDescent="0.25">
      <c r="A3474" s="77">
        <v>83643</v>
      </c>
      <c r="B3474" s="70" t="s">
        <v>3188</v>
      </c>
      <c r="C3474" s="71" t="s">
        <v>145</v>
      </c>
      <c r="D3474" s="72">
        <v>3868.61</v>
      </c>
    </row>
    <row r="3475" spans="1:4" x14ac:dyDescent="0.25">
      <c r="A3475" s="73">
        <v>83644</v>
      </c>
      <c r="B3475" s="74" t="s">
        <v>3189</v>
      </c>
      <c r="C3475" s="75" t="s">
        <v>145</v>
      </c>
      <c r="D3475" s="76">
        <v>5594.58</v>
      </c>
    </row>
    <row r="3476" spans="1:4" x14ac:dyDescent="0.25">
      <c r="A3476" s="77">
        <v>83645</v>
      </c>
      <c r="B3476" s="70" t="s">
        <v>3190</v>
      </c>
      <c r="C3476" s="71" t="s">
        <v>145</v>
      </c>
      <c r="D3476" s="72">
        <v>1784.25</v>
      </c>
    </row>
    <row r="3477" spans="1:4" x14ac:dyDescent="0.25">
      <c r="A3477" s="73">
        <v>83646</v>
      </c>
      <c r="B3477" s="74" t="s">
        <v>3191</v>
      </c>
      <c r="C3477" s="75" t="s">
        <v>145</v>
      </c>
      <c r="D3477" s="76">
        <v>2069.73</v>
      </c>
    </row>
    <row r="3478" spans="1:4" x14ac:dyDescent="0.25">
      <c r="A3478" s="77">
        <v>83647</v>
      </c>
      <c r="B3478" s="70" t="s">
        <v>3192</v>
      </c>
      <c r="C3478" s="71" t="s">
        <v>145</v>
      </c>
      <c r="D3478" s="72">
        <v>1357.03</v>
      </c>
    </row>
    <row r="3479" spans="1:4" x14ac:dyDescent="0.25">
      <c r="A3479" s="73">
        <v>83648</v>
      </c>
      <c r="B3479" s="74" t="s">
        <v>3193</v>
      </c>
      <c r="C3479" s="75" t="s">
        <v>145</v>
      </c>
      <c r="D3479" s="76">
        <v>874.38</v>
      </c>
    </row>
    <row r="3480" spans="1:4" x14ac:dyDescent="0.25">
      <c r="A3480" s="77">
        <v>83649</v>
      </c>
      <c r="B3480" s="70" t="s">
        <v>3194</v>
      </c>
      <c r="C3480" s="71" t="s">
        <v>145</v>
      </c>
      <c r="D3480" s="72">
        <v>5137.53</v>
      </c>
    </row>
    <row r="3481" spans="1:4" x14ac:dyDescent="0.25">
      <c r="A3481" s="73">
        <v>83650</v>
      </c>
      <c r="B3481" s="74" t="s">
        <v>3195</v>
      </c>
      <c r="C3481" s="75" t="s">
        <v>145</v>
      </c>
      <c r="D3481" s="76">
        <v>4283.09</v>
      </c>
    </row>
    <row r="3482" spans="1:4" x14ac:dyDescent="0.25">
      <c r="A3482" s="77">
        <v>313</v>
      </c>
      <c r="B3482" s="70" t="s">
        <v>3196</v>
      </c>
      <c r="C3482" s="71"/>
      <c r="D3482" s="72"/>
    </row>
    <row r="3483" spans="1:4" ht="25.5" x14ac:dyDescent="0.25">
      <c r="A3483" s="73">
        <v>98294</v>
      </c>
      <c r="B3483" s="74" t="s">
        <v>3197</v>
      </c>
      <c r="C3483" s="75" t="s">
        <v>62</v>
      </c>
      <c r="D3483" s="76">
        <v>1.83</v>
      </c>
    </row>
    <row r="3484" spans="1:4" ht="25.5" x14ac:dyDescent="0.25">
      <c r="A3484" s="77">
        <v>98295</v>
      </c>
      <c r="B3484" s="70" t="s">
        <v>3198</v>
      </c>
      <c r="C3484" s="71" t="s">
        <v>62</v>
      </c>
      <c r="D3484" s="72">
        <v>1.28</v>
      </c>
    </row>
    <row r="3485" spans="1:4" ht="25.5" x14ac:dyDescent="0.25">
      <c r="A3485" s="73">
        <v>98296</v>
      </c>
      <c r="B3485" s="74" t="s">
        <v>3199</v>
      </c>
      <c r="C3485" s="75" t="s">
        <v>62</v>
      </c>
      <c r="D3485" s="76">
        <v>2.83</v>
      </c>
    </row>
    <row r="3486" spans="1:4" ht="25.5" x14ac:dyDescent="0.25">
      <c r="A3486" s="77">
        <v>98297</v>
      </c>
      <c r="B3486" s="70" t="s">
        <v>3200</v>
      </c>
      <c r="C3486" s="71" t="s">
        <v>62</v>
      </c>
      <c r="D3486" s="72">
        <v>1.96</v>
      </c>
    </row>
    <row r="3487" spans="1:4" x14ac:dyDescent="0.25">
      <c r="A3487" s="73">
        <v>98301</v>
      </c>
      <c r="B3487" s="74" t="s">
        <v>3201</v>
      </c>
      <c r="C3487" s="75" t="s">
        <v>145</v>
      </c>
      <c r="D3487" s="76">
        <v>425.71</v>
      </c>
    </row>
    <row r="3488" spans="1:4" x14ac:dyDescent="0.25">
      <c r="A3488" s="77">
        <v>98302</v>
      </c>
      <c r="B3488" s="70" t="s">
        <v>3202</v>
      </c>
      <c r="C3488" s="71" t="s">
        <v>145</v>
      </c>
      <c r="D3488" s="72">
        <v>561.64</v>
      </c>
    </row>
    <row r="3489" spans="1:4" x14ac:dyDescent="0.25">
      <c r="A3489" s="73">
        <v>98304</v>
      </c>
      <c r="B3489" s="74" t="s">
        <v>3203</v>
      </c>
      <c r="C3489" s="75" t="s">
        <v>145</v>
      </c>
      <c r="D3489" s="76">
        <v>912.5</v>
      </c>
    </row>
    <row r="3490" spans="1:4" x14ac:dyDescent="0.25">
      <c r="A3490" s="77">
        <v>98307</v>
      </c>
      <c r="B3490" s="70" t="s">
        <v>3204</v>
      </c>
      <c r="C3490" s="71" t="s">
        <v>145</v>
      </c>
      <c r="D3490" s="72">
        <v>43.03</v>
      </c>
    </row>
    <row r="3491" spans="1:4" x14ac:dyDescent="0.25">
      <c r="A3491" s="73">
        <v>98308</v>
      </c>
      <c r="B3491" s="74" t="s">
        <v>3205</v>
      </c>
      <c r="C3491" s="75" t="s">
        <v>145</v>
      </c>
      <c r="D3491" s="76">
        <v>27.87</v>
      </c>
    </row>
    <row r="3492" spans="1:4" x14ac:dyDescent="0.25">
      <c r="A3492" s="77">
        <v>98593</v>
      </c>
      <c r="B3492" s="70" t="s">
        <v>3206</v>
      </c>
      <c r="C3492" s="71" t="s">
        <v>145</v>
      </c>
      <c r="D3492" s="72">
        <v>750.14</v>
      </c>
    </row>
    <row r="3493" spans="1:4" x14ac:dyDescent="0.25">
      <c r="A3493" s="78" t="s">
        <v>3207</v>
      </c>
      <c r="B3493" s="74" t="s">
        <v>3208</v>
      </c>
      <c r="C3493" s="75"/>
      <c r="D3493" s="76"/>
    </row>
    <row r="3494" spans="1:4" x14ac:dyDescent="0.25">
      <c r="A3494" s="77">
        <v>179</v>
      </c>
      <c r="B3494" s="70" t="s">
        <v>3209</v>
      </c>
      <c r="C3494" s="71"/>
      <c r="D3494" s="72"/>
    </row>
    <row r="3495" spans="1:4" ht="25.5" x14ac:dyDescent="0.25">
      <c r="A3495" s="73">
        <v>89355</v>
      </c>
      <c r="B3495" s="74" t="s">
        <v>3210</v>
      </c>
      <c r="C3495" s="75" t="s">
        <v>62</v>
      </c>
      <c r="D3495" s="76">
        <v>14.41</v>
      </c>
    </row>
    <row r="3496" spans="1:4" ht="25.5" x14ac:dyDescent="0.25">
      <c r="A3496" s="77">
        <v>89356</v>
      </c>
      <c r="B3496" s="70" t="s">
        <v>3211</v>
      </c>
      <c r="C3496" s="71" t="s">
        <v>62</v>
      </c>
      <c r="D3496" s="72">
        <v>16.95</v>
      </c>
    </row>
    <row r="3497" spans="1:4" ht="25.5" x14ac:dyDescent="0.25">
      <c r="A3497" s="73">
        <v>89357</v>
      </c>
      <c r="B3497" s="74" t="s">
        <v>3212</v>
      </c>
      <c r="C3497" s="75" t="s">
        <v>62</v>
      </c>
      <c r="D3497" s="76">
        <v>23.15</v>
      </c>
    </row>
    <row r="3498" spans="1:4" ht="25.5" x14ac:dyDescent="0.25">
      <c r="A3498" s="77">
        <v>89401</v>
      </c>
      <c r="B3498" s="70" t="s">
        <v>3213</v>
      </c>
      <c r="C3498" s="71" t="s">
        <v>62</v>
      </c>
      <c r="D3498" s="72">
        <v>5.88</v>
      </c>
    </row>
    <row r="3499" spans="1:4" ht="25.5" x14ac:dyDescent="0.25">
      <c r="A3499" s="73">
        <v>89402</v>
      </c>
      <c r="B3499" s="74" t="s">
        <v>3214</v>
      </c>
      <c r="C3499" s="75" t="s">
        <v>62</v>
      </c>
      <c r="D3499" s="76">
        <v>7.1</v>
      </c>
    </row>
    <row r="3500" spans="1:4" ht="25.5" x14ac:dyDescent="0.25">
      <c r="A3500" s="77">
        <v>89403</v>
      </c>
      <c r="B3500" s="70" t="s">
        <v>3215</v>
      </c>
      <c r="C3500" s="71" t="s">
        <v>62</v>
      </c>
      <c r="D3500" s="72">
        <v>11.37</v>
      </c>
    </row>
    <row r="3501" spans="1:4" ht="25.5" x14ac:dyDescent="0.25">
      <c r="A3501" s="73">
        <v>89446</v>
      </c>
      <c r="B3501" s="74" t="s">
        <v>3216</v>
      </c>
      <c r="C3501" s="75" t="s">
        <v>62</v>
      </c>
      <c r="D3501" s="76">
        <v>3.37</v>
      </c>
    </row>
    <row r="3502" spans="1:4" ht="25.5" x14ac:dyDescent="0.25">
      <c r="A3502" s="77">
        <v>89447</v>
      </c>
      <c r="B3502" s="70" t="s">
        <v>3217</v>
      </c>
      <c r="C3502" s="71" t="s">
        <v>62</v>
      </c>
      <c r="D3502" s="72">
        <v>6.98</v>
      </c>
    </row>
    <row r="3503" spans="1:4" ht="25.5" x14ac:dyDescent="0.25">
      <c r="A3503" s="73">
        <v>89448</v>
      </c>
      <c r="B3503" s="74" t="s">
        <v>3218</v>
      </c>
      <c r="C3503" s="75" t="s">
        <v>62</v>
      </c>
      <c r="D3503" s="76">
        <v>9.99</v>
      </c>
    </row>
    <row r="3504" spans="1:4" ht="25.5" x14ac:dyDescent="0.25">
      <c r="A3504" s="77">
        <v>89449</v>
      </c>
      <c r="B3504" s="70" t="s">
        <v>3219</v>
      </c>
      <c r="C3504" s="71" t="s">
        <v>62</v>
      </c>
      <c r="D3504" s="72">
        <v>11.5</v>
      </c>
    </row>
    <row r="3505" spans="1:4" ht="25.5" x14ac:dyDescent="0.25">
      <c r="A3505" s="73">
        <v>89450</v>
      </c>
      <c r="B3505" s="74" t="s">
        <v>3220</v>
      </c>
      <c r="C3505" s="75" t="s">
        <v>62</v>
      </c>
      <c r="D3505" s="76">
        <v>18.84</v>
      </c>
    </row>
    <row r="3506" spans="1:4" ht="25.5" x14ac:dyDescent="0.25">
      <c r="A3506" s="77">
        <v>89451</v>
      </c>
      <c r="B3506" s="70" t="s">
        <v>3221</v>
      </c>
      <c r="C3506" s="71" t="s">
        <v>62</v>
      </c>
      <c r="D3506" s="72">
        <v>31.01</v>
      </c>
    </row>
    <row r="3507" spans="1:4" ht="25.5" x14ac:dyDescent="0.25">
      <c r="A3507" s="73">
        <v>89452</v>
      </c>
      <c r="B3507" s="74" t="s">
        <v>3222</v>
      </c>
      <c r="C3507" s="75" t="s">
        <v>62</v>
      </c>
      <c r="D3507" s="76">
        <v>38.54</v>
      </c>
    </row>
    <row r="3508" spans="1:4" ht="25.5" x14ac:dyDescent="0.25">
      <c r="A3508" s="77">
        <v>89508</v>
      </c>
      <c r="B3508" s="70" t="s">
        <v>3223</v>
      </c>
      <c r="C3508" s="71" t="s">
        <v>62</v>
      </c>
      <c r="D3508" s="72">
        <v>14.3</v>
      </c>
    </row>
    <row r="3509" spans="1:4" ht="25.5" x14ac:dyDescent="0.25">
      <c r="A3509" s="73">
        <v>89509</v>
      </c>
      <c r="B3509" s="74" t="s">
        <v>3224</v>
      </c>
      <c r="C3509" s="75" t="s">
        <v>62</v>
      </c>
      <c r="D3509" s="76">
        <v>19.059999999999999</v>
      </c>
    </row>
    <row r="3510" spans="1:4" ht="25.5" x14ac:dyDescent="0.25">
      <c r="A3510" s="77">
        <v>89511</v>
      </c>
      <c r="B3510" s="70" t="s">
        <v>3225</v>
      </c>
      <c r="C3510" s="71" t="s">
        <v>62</v>
      </c>
      <c r="D3510" s="72">
        <v>28.08</v>
      </c>
    </row>
    <row r="3511" spans="1:4" ht="25.5" x14ac:dyDescent="0.25">
      <c r="A3511" s="73">
        <v>89512</v>
      </c>
      <c r="B3511" s="74" t="s">
        <v>3226</v>
      </c>
      <c r="C3511" s="75" t="s">
        <v>62</v>
      </c>
      <c r="D3511" s="76">
        <v>43.8</v>
      </c>
    </row>
    <row r="3512" spans="1:4" ht="25.5" x14ac:dyDescent="0.25">
      <c r="A3512" s="77">
        <v>89576</v>
      </c>
      <c r="B3512" s="70" t="s">
        <v>3227</v>
      </c>
      <c r="C3512" s="71" t="s">
        <v>62</v>
      </c>
      <c r="D3512" s="72">
        <v>16.02</v>
      </c>
    </row>
    <row r="3513" spans="1:4" ht="25.5" x14ac:dyDescent="0.25">
      <c r="A3513" s="73">
        <v>89578</v>
      </c>
      <c r="B3513" s="74" t="s">
        <v>3228</v>
      </c>
      <c r="C3513" s="75" t="s">
        <v>62</v>
      </c>
      <c r="D3513" s="76">
        <v>27.56</v>
      </c>
    </row>
    <row r="3514" spans="1:4" ht="25.5" x14ac:dyDescent="0.25">
      <c r="A3514" s="77">
        <v>89580</v>
      </c>
      <c r="B3514" s="70" t="s">
        <v>3229</v>
      </c>
      <c r="C3514" s="71" t="s">
        <v>62</v>
      </c>
      <c r="D3514" s="72">
        <v>53.99</v>
      </c>
    </row>
    <row r="3515" spans="1:4" ht="25.5" x14ac:dyDescent="0.25">
      <c r="A3515" s="73">
        <v>89633</v>
      </c>
      <c r="B3515" s="74" t="s">
        <v>3230</v>
      </c>
      <c r="C3515" s="75" t="s">
        <v>62</v>
      </c>
      <c r="D3515" s="76">
        <v>17.920000000000002</v>
      </c>
    </row>
    <row r="3516" spans="1:4" ht="25.5" x14ac:dyDescent="0.25">
      <c r="A3516" s="77">
        <v>89634</v>
      </c>
      <c r="B3516" s="70" t="s">
        <v>3231</v>
      </c>
      <c r="C3516" s="71" t="s">
        <v>62</v>
      </c>
      <c r="D3516" s="72">
        <v>26.61</v>
      </c>
    </row>
    <row r="3517" spans="1:4" ht="25.5" x14ac:dyDescent="0.25">
      <c r="A3517" s="73">
        <v>89635</v>
      </c>
      <c r="B3517" s="74" t="s">
        <v>3232</v>
      </c>
      <c r="C3517" s="75" t="s">
        <v>62</v>
      </c>
      <c r="D3517" s="76">
        <v>37.24</v>
      </c>
    </row>
    <row r="3518" spans="1:4" ht="25.5" x14ac:dyDescent="0.25">
      <c r="A3518" s="77">
        <v>89636</v>
      </c>
      <c r="B3518" s="70" t="s">
        <v>3233</v>
      </c>
      <c r="C3518" s="71" t="s">
        <v>62</v>
      </c>
      <c r="D3518" s="72">
        <v>45.19</v>
      </c>
    </row>
    <row r="3519" spans="1:4" ht="25.5" x14ac:dyDescent="0.25">
      <c r="A3519" s="73">
        <v>89711</v>
      </c>
      <c r="B3519" s="74" t="s">
        <v>3234</v>
      </c>
      <c r="C3519" s="75" t="s">
        <v>62</v>
      </c>
      <c r="D3519" s="76">
        <v>14.91</v>
      </c>
    </row>
    <row r="3520" spans="1:4" ht="25.5" x14ac:dyDescent="0.25">
      <c r="A3520" s="77">
        <v>89712</v>
      </c>
      <c r="B3520" s="70" t="s">
        <v>3235</v>
      </c>
      <c r="C3520" s="71" t="s">
        <v>62</v>
      </c>
      <c r="D3520" s="72">
        <v>21.26</v>
      </c>
    </row>
    <row r="3521" spans="1:4" ht="25.5" x14ac:dyDescent="0.25">
      <c r="A3521" s="73">
        <v>89713</v>
      </c>
      <c r="B3521" s="74" t="s">
        <v>3236</v>
      </c>
      <c r="C3521" s="75" t="s">
        <v>62</v>
      </c>
      <c r="D3521" s="76">
        <v>31.95</v>
      </c>
    </row>
    <row r="3522" spans="1:4" ht="25.5" x14ac:dyDescent="0.25">
      <c r="A3522" s="77">
        <v>89714</v>
      </c>
      <c r="B3522" s="70" t="s">
        <v>3237</v>
      </c>
      <c r="C3522" s="71" t="s">
        <v>62</v>
      </c>
      <c r="D3522" s="72">
        <v>41.03</v>
      </c>
    </row>
    <row r="3523" spans="1:4" ht="25.5" x14ac:dyDescent="0.25">
      <c r="A3523" s="73">
        <v>89716</v>
      </c>
      <c r="B3523" s="74" t="s">
        <v>3238</v>
      </c>
      <c r="C3523" s="75" t="s">
        <v>62</v>
      </c>
      <c r="D3523" s="76">
        <v>17.63</v>
      </c>
    </row>
    <row r="3524" spans="1:4" ht="25.5" x14ac:dyDescent="0.25">
      <c r="A3524" s="77">
        <v>89717</v>
      </c>
      <c r="B3524" s="70" t="s">
        <v>3239</v>
      </c>
      <c r="C3524" s="71" t="s">
        <v>62</v>
      </c>
      <c r="D3524" s="72">
        <v>26.66</v>
      </c>
    </row>
    <row r="3525" spans="1:4" ht="25.5" x14ac:dyDescent="0.25">
      <c r="A3525" s="73">
        <v>89770</v>
      </c>
      <c r="B3525" s="74" t="s">
        <v>3240</v>
      </c>
      <c r="C3525" s="75" t="s">
        <v>62</v>
      </c>
      <c r="D3525" s="76">
        <v>28.07</v>
      </c>
    </row>
    <row r="3526" spans="1:4" ht="25.5" x14ac:dyDescent="0.25">
      <c r="A3526" s="77">
        <v>89771</v>
      </c>
      <c r="B3526" s="70" t="s">
        <v>3241</v>
      </c>
      <c r="C3526" s="71" t="s">
        <v>62</v>
      </c>
      <c r="D3526" s="72">
        <v>38.340000000000003</v>
      </c>
    </row>
    <row r="3527" spans="1:4" ht="25.5" x14ac:dyDescent="0.25">
      <c r="A3527" s="73">
        <v>89773</v>
      </c>
      <c r="B3527" s="74" t="s">
        <v>3242</v>
      </c>
      <c r="C3527" s="75" t="s">
        <v>62</v>
      </c>
      <c r="D3527" s="76">
        <v>89.12</v>
      </c>
    </row>
    <row r="3528" spans="1:4" ht="25.5" x14ac:dyDescent="0.25">
      <c r="A3528" s="77">
        <v>89775</v>
      </c>
      <c r="B3528" s="70" t="s">
        <v>3243</v>
      </c>
      <c r="C3528" s="71" t="s">
        <v>62</v>
      </c>
      <c r="D3528" s="72">
        <v>140.63</v>
      </c>
    </row>
    <row r="3529" spans="1:4" ht="25.5" x14ac:dyDescent="0.25">
      <c r="A3529" s="73">
        <v>89798</v>
      </c>
      <c r="B3529" s="74" t="s">
        <v>3244</v>
      </c>
      <c r="C3529" s="75" t="s">
        <v>62</v>
      </c>
      <c r="D3529" s="76">
        <v>7.93</v>
      </c>
    </row>
    <row r="3530" spans="1:4" ht="25.5" x14ac:dyDescent="0.25">
      <c r="A3530" s="77">
        <v>89799</v>
      </c>
      <c r="B3530" s="70" t="s">
        <v>3245</v>
      </c>
      <c r="C3530" s="71" t="s">
        <v>62</v>
      </c>
      <c r="D3530" s="72">
        <v>13.2</v>
      </c>
    </row>
    <row r="3531" spans="1:4" ht="25.5" x14ac:dyDescent="0.25">
      <c r="A3531" s="73">
        <v>89800</v>
      </c>
      <c r="B3531" s="74" t="s">
        <v>3246</v>
      </c>
      <c r="C3531" s="75" t="s">
        <v>62</v>
      </c>
      <c r="D3531" s="76">
        <v>16.53</v>
      </c>
    </row>
    <row r="3532" spans="1:4" ht="25.5" x14ac:dyDescent="0.25">
      <c r="A3532" s="77">
        <v>89848</v>
      </c>
      <c r="B3532" s="70" t="s">
        <v>3247</v>
      </c>
      <c r="C3532" s="71" t="s">
        <v>62</v>
      </c>
      <c r="D3532" s="72">
        <v>20.95</v>
      </c>
    </row>
    <row r="3533" spans="1:4" ht="25.5" x14ac:dyDescent="0.25">
      <c r="A3533" s="73">
        <v>89849</v>
      </c>
      <c r="B3533" s="74" t="s">
        <v>3248</v>
      </c>
      <c r="C3533" s="75" t="s">
        <v>62</v>
      </c>
      <c r="D3533" s="76">
        <v>39.71</v>
      </c>
    </row>
    <row r="3534" spans="1:4" ht="25.5" x14ac:dyDescent="0.25">
      <c r="A3534" s="77">
        <v>89865</v>
      </c>
      <c r="B3534" s="70" t="s">
        <v>3249</v>
      </c>
      <c r="C3534" s="71" t="s">
        <v>62</v>
      </c>
      <c r="D3534" s="72">
        <v>10.050000000000001</v>
      </c>
    </row>
    <row r="3535" spans="1:4" ht="38.25" x14ac:dyDescent="0.25">
      <c r="A3535" s="73">
        <v>91784</v>
      </c>
      <c r="B3535" s="74" t="s">
        <v>3250</v>
      </c>
      <c r="C3535" s="75" t="s">
        <v>62</v>
      </c>
      <c r="D3535" s="76">
        <v>33.56</v>
      </c>
    </row>
    <row r="3536" spans="1:4" ht="38.25" x14ac:dyDescent="0.25">
      <c r="A3536" s="77">
        <v>91785</v>
      </c>
      <c r="B3536" s="70" t="s">
        <v>3251</v>
      </c>
      <c r="C3536" s="71" t="s">
        <v>62</v>
      </c>
      <c r="D3536" s="72">
        <v>33.06</v>
      </c>
    </row>
    <row r="3537" spans="1:4" ht="38.25" x14ac:dyDescent="0.25">
      <c r="A3537" s="73">
        <v>91786</v>
      </c>
      <c r="B3537" s="74" t="s">
        <v>3252</v>
      </c>
      <c r="C3537" s="75" t="s">
        <v>62</v>
      </c>
      <c r="D3537" s="76">
        <v>20.63</v>
      </c>
    </row>
    <row r="3538" spans="1:4" ht="38.25" x14ac:dyDescent="0.25">
      <c r="A3538" s="77">
        <v>91787</v>
      </c>
      <c r="B3538" s="70" t="s">
        <v>3253</v>
      </c>
      <c r="C3538" s="71" t="s">
        <v>62</v>
      </c>
      <c r="D3538" s="72">
        <v>21.58</v>
      </c>
    </row>
    <row r="3539" spans="1:4" ht="38.25" x14ac:dyDescent="0.25">
      <c r="A3539" s="73">
        <v>91788</v>
      </c>
      <c r="B3539" s="74" t="s">
        <v>3254</v>
      </c>
      <c r="C3539" s="75" t="s">
        <v>62</v>
      </c>
      <c r="D3539" s="76">
        <v>28.12</v>
      </c>
    </row>
    <row r="3540" spans="1:4" ht="38.25" x14ac:dyDescent="0.25">
      <c r="A3540" s="77">
        <v>91789</v>
      </c>
      <c r="B3540" s="70" t="s">
        <v>3255</v>
      </c>
      <c r="C3540" s="71" t="s">
        <v>62</v>
      </c>
      <c r="D3540" s="72">
        <v>29.16</v>
      </c>
    </row>
    <row r="3541" spans="1:4" ht="38.25" x14ac:dyDescent="0.25">
      <c r="A3541" s="73">
        <v>91790</v>
      </c>
      <c r="B3541" s="74" t="s">
        <v>3256</v>
      </c>
      <c r="C3541" s="75" t="s">
        <v>62</v>
      </c>
      <c r="D3541" s="76">
        <v>44.95</v>
      </c>
    </row>
    <row r="3542" spans="1:4" ht="38.25" x14ac:dyDescent="0.25">
      <c r="A3542" s="77">
        <v>91791</v>
      </c>
      <c r="B3542" s="70" t="s">
        <v>3257</v>
      </c>
      <c r="C3542" s="71" t="s">
        <v>62</v>
      </c>
      <c r="D3542" s="72">
        <v>57.47</v>
      </c>
    </row>
    <row r="3543" spans="1:4" ht="38.25" x14ac:dyDescent="0.25">
      <c r="A3543" s="73">
        <v>91792</v>
      </c>
      <c r="B3543" s="74" t="s">
        <v>3258</v>
      </c>
      <c r="C3543" s="75" t="s">
        <v>62</v>
      </c>
      <c r="D3543" s="76">
        <v>43.6</v>
      </c>
    </row>
    <row r="3544" spans="1:4" ht="38.25" x14ac:dyDescent="0.25">
      <c r="A3544" s="77">
        <v>91793</v>
      </c>
      <c r="B3544" s="70" t="s">
        <v>3259</v>
      </c>
      <c r="C3544" s="71" t="s">
        <v>62</v>
      </c>
      <c r="D3544" s="72">
        <v>63.14</v>
      </c>
    </row>
    <row r="3545" spans="1:4" ht="38.25" x14ac:dyDescent="0.25">
      <c r="A3545" s="73">
        <v>91794</v>
      </c>
      <c r="B3545" s="74" t="s">
        <v>3260</v>
      </c>
      <c r="C3545" s="75" t="s">
        <v>62</v>
      </c>
      <c r="D3545" s="76">
        <v>27.77</v>
      </c>
    </row>
    <row r="3546" spans="1:4" ht="38.25" x14ac:dyDescent="0.25">
      <c r="A3546" s="77">
        <v>91795</v>
      </c>
      <c r="B3546" s="70" t="s">
        <v>3261</v>
      </c>
      <c r="C3546" s="71" t="s">
        <v>62</v>
      </c>
      <c r="D3546" s="72">
        <v>47.48</v>
      </c>
    </row>
    <row r="3547" spans="1:4" ht="38.25" x14ac:dyDescent="0.25">
      <c r="A3547" s="73">
        <v>91796</v>
      </c>
      <c r="B3547" s="74" t="s">
        <v>3262</v>
      </c>
      <c r="C3547" s="75" t="s">
        <v>62</v>
      </c>
      <c r="D3547" s="76">
        <v>51.06</v>
      </c>
    </row>
    <row r="3548" spans="1:4" ht="25.5" x14ac:dyDescent="0.25">
      <c r="A3548" s="77">
        <v>92275</v>
      </c>
      <c r="B3548" s="70" t="s">
        <v>3263</v>
      </c>
      <c r="C3548" s="71" t="s">
        <v>62</v>
      </c>
      <c r="D3548" s="72">
        <v>37.94</v>
      </c>
    </row>
    <row r="3549" spans="1:4" ht="25.5" x14ac:dyDescent="0.25">
      <c r="A3549" s="73">
        <v>92276</v>
      </c>
      <c r="B3549" s="74" t="s">
        <v>3264</v>
      </c>
      <c r="C3549" s="75" t="s">
        <v>62</v>
      </c>
      <c r="D3549" s="76">
        <v>48.03</v>
      </c>
    </row>
    <row r="3550" spans="1:4" ht="25.5" x14ac:dyDescent="0.25">
      <c r="A3550" s="77">
        <v>92277</v>
      </c>
      <c r="B3550" s="70" t="s">
        <v>3265</v>
      </c>
      <c r="C3550" s="71" t="s">
        <v>62</v>
      </c>
      <c r="D3550" s="72">
        <v>69.180000000000007</v>
      </c>
    </row>
    <row r="3551" spans="1:4" ht="25.5" x14ac:dyDescent="0.25">
      <c r="A3551" s="73">
        <v>92278</v>
      </c>
      <c r="B3551" s="74" t="s">
        <v>3266</v>
      </c>
      <c r="C3551" s="75" t="s">
        <v>62</v>
      </c>
      <c r="D3551" s="76">
        <v>92.93</v>
      </c>
    </row>
    <row r="3552" spans="1:4" ht="25.5" x14ac:dyDescent="0.25">
      <c r="A3552" s="77">
        <v>92279</v>
      </c>
      <c r="B3552" s="70" t="s">
        <v>3267</v>
      </c>
      <c r="C3552" s="71" t="s">
        <v>62</v>
      </c>
      <c r="D3552" s="72">
        <v>134.15</v>
      </c>
    </row>
    <row r="3553" spans="1:4" ht="25.5" x14ac:dyDescent="0.25">
      <c r="A3553" s="73">
        <v>92280</v>
      </c>
      <c r="B3553" s="74" t="s">
        <v>3268</v>
      </c>
      <c r="C3553" s="75" t="s">
        <v>62</v>
      </c>
      <c r="D3553" s="76">
        <v>188.2</v>
      </c>
    </row>
    <row r="3554" spans="1:4" ht="25.5" x14ac:dyDescent="0.25">
      <c r="A3554" s="77">
        <v>92281</v>
      </c>
      <c r="B3554" s="70" t="s">
        <v>3269</v>
      </c>
      <c r="C3554" s="71" t="s">
        <v>62</v>
      </c>
      <c r="D3554" s="72">
        <v>98.62</v>
      </c>
    </row>
    <row r="3555" spans="1:4" ht="25.5" x14ac:dyDescent="0.25">
      <c r="A3555" s="73">
        <v>92282</v>
      </c>
      <c r="B3555" s="74" t="s">
        <v>3270</v>
      </c>
      <c r="C3555" s="75" t="s">
        <v>62</v>
      </c>
      <c r="D3555" s="76">
        <v>111.13</v>
      </c>
    </row>
    <row r="3556" spans="1:4" ht="25.5" x14ac:dyDescent="0.25">
      <c r="A3556" s="77">
        <v>92283</v>
      </c>
      <c r="B3556" s="70" t="s">
        <v>3271</v>
      </c>
      <c r="C3556" s="71" t="s">
        <v>62</v>
      </c>
      <c r="D3556" s="72">
        <v>148.93</v>
      </c>
    </row>
    <row r="3557" spans="1:4" ht="25.5" x14ac:dyDescent="0.25">
      <c r="A3557" s="73">
        <v>92284</v>
      </c>
      <c r="B3557" s="74" t="s">
        <v>3272</v>
      </c>
      <c r="C3557" s="75" t="s">
        <v>62</v>
      </c>
      <c r="D3557" s="76">
        <v>183.87</v>
      </c>
    </row>
    <row r="3558" spans="1:4" ht="25.5" x14ac:dyDescent="0.25">
      <c r="A3558" s="77">
        <v>92285</v>
      </c>
      <c r="B3558" s="70" t="s">
        <v>3273</v>
      </c>
      <c r="C3558" s="71" t="s">
        <v>62</v>
      </c>
      <c r="D3558" s="72">
        <v>242.78</v>
      </c>
    </row>
    <row r="3559" spans="1:4" ht="25.5" x14ac:dyDescent="0.25">
      <c r="A3559" s="73">
        <v>92286</v>
      </c>
      <c r="B3559" s="74" t="s">
        <v>3274</v>
      </c>
      <c r="C3559" s="75" t="s">
        <v>62</v>
      </c>
      <c r="D3559" s="76">
        <v>298.35000000000002</v>
      </c>
    </row>
    <row r="3560" spans="1:4" ht="25.5" x14ac:dyDescent="0.25">
      <c r="A3560" s="77">
        <v>92305</v>
      </c>
      <c r="B3560" s="70" t="s">
        <v>3275</v>
      </c>
      <c r="C3560" s="71" t="s">
        <v>62</v>
      </c>
      <c r="D3560" s="72">
        <v>25.77</v>
      </c>
    </row>
    <row r="3561" spans="1:4" ht="25.5" x14ac:dyDescent="0.25">
      <c r="A3561" s="73">
        <v>92306</v>
      </c>
      <c r="B3561" s="74" t="s">
        <v>3276</v>
      </c>
      <c r="C3561" s="75" t="s">
        <v>62</v>
      </c>
      <c r="D3561" s="76">
        <v>41.63</v>
      </c>
    </row>
    <row r="3562" spans="1:4" ht="25.5" x14ac:dyDescent="0.25">
      <c r="A3562" s="77">
        <v>92307</v>
      </c>
      <c r="B3562" s="70" t="s">
        <v>3277</v>
      </c>
      <c r="C3562" s="71" t="s">
        <v>62</v>
      </c>
      <c r="D3562" s="72">
        <v>51.99</v>
      </c>
    </row>
    <row r="3563" spans="1:4" ht="25.5" x14ac:dyDescent="0.25">
      <c r="A3563" s="73">
        <v>92308</v>
      </c>
      <c r="B3563" s="74" t="s">
        <v>3278</v>
      </c>
      <c r="C3563" s="75" t="s">
        <v>62</v>
      </c>
      <c r="D3563" s="76">
        <v>40.56</v>
      </c>
    </row>
    <row r="3564" spans="1:4" ht="25.5" x14ac:dyDescent="0.25">
      <c r="A3564" s="77">
        <v>92309</v>
      </c>
      <c r="B3564" s="70" t="s">
        <v>3279</v>
      </c>
      <c r="C3564" s="71" t="s">
        <v>62</v>
      </c>
      <c r="D3564" s="72">
        <v>104.17</v>
      </c>
    </row>
    <row r="3565" spans="1:4" ht="25.5" x14ac:dyDescent="0.25">
      <c r="A3565" s="73">
        <v>92310</v>
      </c>
      <c r="B3565" s="74" t="s">
        <v>3280</v>
      </c>
      <c r="C3565" s="75" t="s">
        <v>62</v>
      </c>
      <c r="D3565" s="76">
        <v>116.99</v>
      </c>
    </row>
    <row r="3566" spans="1:4" ht="25.5" x14ac:dyDescent="0.25">
      <c r="A3566" s="77">
        <v>92320</v>
      </c>
      <c r="B3566" s="70" t="s">
        <v>3281</v>
      </c>
      <c r="C3566" s="71" t="s">
        <v>62</v>
      </c>
      <c r="D3566" s="72">
        <v>33.880000000000003</v>
      </c>
    </row>
    <row r="3567" spans="1:4" ht="25.5" x14ac:dyDescent="0.25">
      <c r="A3567" s="73">
        <v>92321</v>
      </c>
      <c r="B3567" s="74" t="s">
        <v>3282</v>
      </c>
      <c r="C3567" s="75" t="s">
        <v>62</v>
      </c>
      <c r="D3567" s="76">
        <v>55.56</v>
      </c>
    </row>
    <row r="3568" spans="1:4" ht="25.5" x14ac:dyDescent="0.25">
      <c r="A3568" s="77">
        <v>92322</v>
      </c>
      <c r="B3568" s="70" t="s">
        <v>3283</v>
      </c>
      <c r="C3568" s="71" t="s">
        <v>62</v>
      </c>
      <c r="D3568" s="72">
        <v>70.97</v>
      </c>
    </row>
    <row r="3569" spans="1:4" ht="25.5" x14ac:dyDescent="0.25">
      <c r="A3569" s="73">
        <v>92323</v>
      </c>
      <c r="B3569" s="74" t="s">
        <v>3284</v>
      </c>
      <c r="C3569" s="75" t="s">
        <v>62</v>
      </c>
      <c r="D3569" s="76">
        <v>46.72</v>
      </c>
    </row>
    <row r="3570" spans="1:4" ht="25.5" x14ac:dyDescent="0.25">
      <c r="A3570" s="77">
        <v>92324</v>
      </c>
      <c r="B3570" s="70" t="s">
        <v>3285</v>
      </c>
      <c r="C3570" s="71" t="s">
        <v>62</v>
      </c>
      <c r="D3570" s="72">
        <v>116.15</v>
      </c>
    </row>
    <row r="3571" spans="1:4" ht="25.5" x14ac:dyDescent="0.25">
      <c r="A3571" s="73">
        <v>92325</v>
      </c>
      <c r="B3571" s="74" t="s">
        <v>3286</v>
      </c>
      <c r="C3571" s="75" t="s">
        <v>62</v>
      </c>
      <c r="D3571" s="76">
        <v>133.99</v>
      </c>
    </row>
    <row r="3572" spans="1:4" ht="25.5" x14ac:dyDescent="0.25">
      <c r="A3572" s="77">
        <v>92335</v>
      </c>
      <c r="B3572" s="70" t="s">
        <v>3287</v>
      </c>
      <c r="C3572" s="71" t="s">
        <v>62</v>
      </c>
      <c r="D3572" s="72">
        <v>57.41</v>
      </c>
    </row>
    <row r="3573" spans="1:4" ht="25.5" x14ac:dyDescent="0.25">
      <c r="A3573" s="73">
        <v>92336</v>
      </c>
      <c r="B3573" s="74" t="s">
        <v>3288</v>
      </c>
      <c r="C3573" s="75" t="s">
        <v>62</v>
      </c>
      <c r="D3573" s="76">
        <v>70.38</v>
      </c>
    </row>
    <row r="3574" spans="1:4" ht="25.5" x14ac:dyDescent="0.25">
      <c r="A3574" s="77">
        <v>92337</v>
      </c>
      <c r="B3574" s="70" t="s">
        <v>3289</v>
      </c>
      <c r="C3574" s="71" t="s">
        <v>62</v>
      </c>
      <c r="D3574" s="72">
        <v>92.2</v>
      </c>
    </row>
    <row r="3575" spans="1:4" ht="25.5" x14ac:dyDescent="0.25">
      <c r="A3575" s="73">
        <v>92338</v>
      </c>
      <c r="B3575" s="74" t="s">
        <v>3290</v>
      </c>
      <c r="C3575" s="75" t="s">
        <v>62</v>
      </c>
      <c r="D3575" s="76">
        <v>77.75</v>
      </c>
    </row>
    <row r="3576" spans="1:4" ht="25.5" x14ac:dyDescent="0.25">
      <c r="A3576" s="77">
        <v>92339</v>
      </c>
      <c r="B3576" s="70" t="s">
        <v>3291</v>
      </c>
      <c r="C3576" s="71" t="s">
        <v>62</v>
      </c>
      <c r="D3576" s="72">
        <v>114.56</v>
      </c>
    </row>
    <row r="3577" spans="1:4" ht="25.5" x14ac:dyDescent="0.25">
      <c r="A3577" s="73">
        <v>92341</v>
      </c>
      <c r="B3577" s="74" t="s">
        <v>3292</v>
      </c>
      <c r="C3577" s="75" t="s">
        <v>62</v>
      </c>
      <c r="D3577" s="76">
        <v>65.510000000000005</v>
      </c>
    </row>
    <row r="3578" spans="1:4" ht="25.5" x14ac:dyDescent="0.25">
      <c r="A3578" s="77">
        <v>92342</v>
      </c>
      <c r="B3578" s="70" t="s">
        <v>3293</v>
      </c>
      <c r="C3578" s="71" t="s">
        <v>62</v>
      </c>
      <c r="D3578" s="72">
        <v>78.52</v>
      </c>
    </row>
    <row r="3579" spans="1:4" ht="25.5" x14ac:dyDescent="0.25">
      <c r="A3579" s="73">
        <v>92343</v>
      </c>
      <c r="B3579" s="74" t="s">
        <v>3294</v>
      </c>
      <c r="C3579" s="75" t="s">
        <v>62</v>
      </c>
      <c r="D3579" s="76">
        <v>100.42</v>
      </c>
    </row>
    <row r="3580" spans="1:4" ht="25.5" x14ac:dyDescent="0.25">
      <c r="A3580" s="77">
        <v>92361</v>
      </c>
      <c r="B3580" s="70" t="s">
        <v>3295</v>
      </c>
      <c r="C3580" s="71" t="s">
        <v>62</v>
      </c>
      <c r="D3580" s="72">
        <v>61.34</v>
      </c>
    </row>
    <row r="3581" spans="1:4" ht="25.5" x14ac:dyDescent="0.25">
      <c r="A3581" s="73">
        <v>92362</v>
      </c>
      <c r="B3581" s="74" t="s">
        <v>3296</v>
      </c>
      <c r="C3581" s="75" t="s">
        <v>62</v>
      </c>
      <c r="D3581" s="76">
        <v>97.5</v>
      </c>
    </row>
    <row r="3582" spans="1:4" ht="25.5" x14ac:dyDescent="0.25">
      <c r="A3582" s="77">
        <v>92364</v>
      </c>
      <c r="B3582" s="70" t="s">
        <v>3297</v>
      </c>
      <c r="C3582" s="71" t="s">
        <v>62</v>
      </c>
      <c r="D3582" s="72">
        <v>35.020000000000003</v>
      </c>
    </row>
    <row r="3583" spans="1:4" ht="25.5" x14ac:dyDescent="0.25">
      <c r="A3583" s="73">
        <v>92365</v>
      </c>
      <c r="B3583" s="74" t="s">
        <v>3298</v>
      </c>
      <c r="C3583" s="75" t="s">
        <v>62</v>
      </c>
      <c r="D3583" s="76">
        <v>40.200000000000003</v>
      </c>
    </row>
    <row r="3584" spans="1:4" ht="25.5" x14ac:dyDescent="0.25">
      <c r="A3584" s="77">
        <v>92366</v>
      </c>
      <c r="B3584" s="70" t="s">
        <v>3299</v>
      </c>
      <c r="C3584" s="71" t="s">
        <v>62</v>
      </c>
      <c r="D3584" s="72">
        <v>55.51</v>
      </c>
    </row>
    <row r="3585" spans="1:4" ht="25.5" x14ac:dyDescent="0.25">
      <c r="A3585" s="73">
        <v>92367</v>
      </c>
      <c r="B3585" s="74" t="s">
        <v>3300</v>
      </c>
      <c r="C3585" s="75" t="s">
        <v>62</v>
      </c>
      <c r="D3585" s="76">
        <v>68.06</v>
      </c>
    </row>
    <row r="3586" spans="1:4" ht="25.5" x14ac:dyDescent="0.25">
      <c r="A3586" s="77">
        <v>92368</v>
      </c>
      <c r="B3586" s="70" t="s">
        <v>3301</v>
      </c>
      <c r="C3586" s="71" t="s">
        <v>62</v>
      </c>
      <c r="D3586" s="72">
        <v>89.54</v>
      </c>
    </row>
    <row r="3587" spans="1:4" ht="25.5" x14ac:dyDescent="0.25">
      <c r="A3587" s="73">
        <v>92648</v>
      </c>
      <c r="B3587" s="74" t="s">
        <v>3302</v>
      </c>
      <c r="C3587" s="75" t="s">
        <v>62</v>
      </c>
      <c r="D3587" s="76">
        <v>52.84</v>
      </c>
    </row>
    <row r="3588" spans="1:4" ht="25.5" x14ac:dyDescent="0.25">
      <c r="A3588" s="77">
        <v>92649</v>
      </c>
      <c r="B3588" s="70" t="s">
        <v>3303</v>
      </c>
      <c r="C3588" s="71" t="s">
        <v>62</v>
      </c>
      <c r="D3588" s="72">
        <v>64.290000000000006</v>
      </c>
    </row>
    <row r="3589" spans="1:4" ht="25.5" x14ac:dyDescent="0.25">
      <c r="A3589" s="73">
        <v>92650</v>
      </c>
      <c r="B3589" s="74" t="s">
        <v>3304</v>
      </c>
      <c r="C3589" s="75" t="s">
        <v>62</v>
      </c>
      <c r="D3589" s="76">
        <v>100.45</v>
      </c>
    </row>
    <row r="3590" spans="1:4" ht="25.5" x14ac:dyDescent="0.25">
      <c r="A3590" s="77">
        <v>92652</v>
      </c>
      <c r="B3590" s="70" t="s">
        <v>3305</v>
      </c>
      <c r="C3590" s="71" t="s">
        <v>62</v>
      </c>
      <c r="D3590" s="72">
        <v>38.71</v>
      </c>
    </row>
    <row r="3591" spans="1:4" ht="25.5" x14ac:dyDescent="0.25">
      <c r="A3591" s="73">
        <v>92653</v>
      </c>
      <c r="B3591" s="74" t="s">
        <v>3306</v>
      </c>
      <c r="C3591" s="75" t="s">
        <v>62</v>
      </c>
      <c r="D3591" s="76">
        <v>43.93</v>
      </c>
    </row>
    <row r="3592" spans="1:4" ht="25.5" x14ac:dyDescent="0.25">
      <c r="A3592" s="77">
        <v>92654</v>
      </c>
      <c r="B3592" s="70" t="s">
        <v>3307</v>
      </c>
      <c r="C3592" s="71" t="s">
        <v>62</v>
      </c>
      <c r="D3592" s="72">
        <v>59.23</v>
      </c>
    </row>
    <row r="3593" spans="1:4" ht="25.5" x14ac:dyDescent="0.25">
      <c r="A3593" s="73">
        <v>92655</v>
      </c>
      <c r="B3593" s="74" t="s">
        <v>3308</v>
      </c>
      <c r="C3593" s="75" t="s">
        <v>62</v>
      </c>
      <c r="D3593" s="76">
        <v>71.87</v>
      </c>
    </row>
    <row r="3594" spans="1:4" ht="25.5" x14ac:dyDescent="0.25">
      <c r="A3594" s="77">
        <v>92656</v>
      </c>
      <c r="B3594" s="70" t="s">
        <v>3309</v>
      </c>
      <c r="C3594" s="71" t="s">
        <v>62</v>
      </c>
      <c r="D3594" s="72">
        <v>93.34</v>
      </c>
    </row>
    <row r="3595" spans="1:4" ht="25.5" x14ac:dyDescent="0.25">
      <c r="A3595" s="73">
        <v>92687</v>
      </c>
      <c r="B3595" s="74" t="s">
        <v>3310</v>
      </c>
      <c r="C3595" s="75" t="s">
        <v>62</v>
      </c>
      <c r="D3595" s="76">
        <v>18.5</v>
      </c>
    </row>
    <row r="3596" spans="1:4" ht="25.5" x14ac:dyDescent="0.25">
      <c r="A3596" s="77">
        <v>92688</v>
      </c>
      <c r="B3596" s="70" t="s">
        <v>3311</v>
      </c>
      <c r="C3596" s="71" t="s">
        <v>62</v>
      </c>
      <c r="D3596" s="72">
        <v>26.38</v>
      </c>
    </row>
    <row r="3597" spans="1:4" ht="25.5" x14ac:dyDescent="0.25">
      <c r="A3597" s="73">
        <v>92689</v>
      </c>
      <c r="B3597" s="74" t="s">
        <v>3312</v>
      </c>
      <c r="C3597" s="75" t="s">
        <v>62</v>
      </c>
      <c r="D3597" s="76">
        <v>26.85</v>
      </c>
    </row>
    <row r="3598" spans="1:4" ht="25.5" x14ac:dyDescent="0.25">
      <c r="A3598" s="77">
        <v>92690</v>
      </c>
      <c r="B3598" s="70" t="s">
        <v>3313</v>
      </c>
      <c r="C3598" s="71" t="s">
        <v>62</v>
      </c>
      <c r="D3598" s="72">
        <v>39.049999999999997</v>
      </c>
    </row>
    <row r="3599" spans="1:4" ht="38.25" x14ac:dyDescent="0.25">
      <c r="A3599" s="73">
        <v>94462</v>
      </c>
      <c r="B3599" s="74" t="s">
        <v>3314</v>
      </c>
      <c r="C3599" s="75" t="s">
        <v>62</v>
      </c>
      <c r="D3599" s="76">
        <v>65.709999999999994</v>
      </c>
    </row>
    <row r="3600" spans="1:4" ht="38.25" x14ac:dyDescent="0.25">
      <c r="A3600" s="77">
        <v>94463</v>
      </c>
      <c r="B3600" s="70" t="s">
        <v>3315</v>
      </c>
      <c r="C3600" s="71" t="s">
        <v>62</v>
      </c>
      <c r="D3600" s="72">
        <v>76.23</v>
      </c>
    </row>
    <row r="3601" spans="1:4" ht="38.25" x14ac:dyDescent="0.25">
      <c r="A3601" s="73">
        <v>94464</v>
      </c>
      <c r="B3601" s="74" t="s">
        <v>3316</v>
      </c>
      <c r="C3601" s="75" t="s">
        <v>62</v>
      </c>
      <c r="D3601" s="76">
        <v>106.62</v>
      </c>
    </row>
    <row r="3602" spans="1:4" ht="38.25" x14ac:dyDescent="0.25">
      <c r="A3602" s="77">
        <v>94602</v>
      </c>
      <c r="B3602" s="70" t="s">
        <v>3317</v>
      </c>
      <c r="C3602" s="71" t="s">
        <v>62</v>
      </c>
      <c r="D3602" s="72">
        <v>147.69999999999999</v>
      </c>
    </row>
    <row r="3603" spans="1:4" ht="38.25" x14ac:dyDescent="0.25">
      <c r="A3603" s="73">
        <v>94603</v>
      </c>
      <c r="B3603" s="74" t="s">
        <v>3318</v>
      </c>
      <c r="C3603" s="75" t="s">
        <v>62</v>
      </c>
      <c r="D3603" s="76">
        <v>197.48</v>
      </c>
    </row>
    <row r="3604" spans="1:4" ht="38.25" x14ac:dyDescent="0.25">
      <c r="A3604" s="77">
        <v>94604</v>
      </c>
      <c r="B3604" s="70" t="s">
        <v>3319</v>
      </c>
      <c r="C3604" s="71" t="s">
        <v>62</v>
      </c>
      <c r="D3604" s="72">
        <v>269.01</v>
      </c>
    </row>
    <row r="3605" spans="1:4" ht="38.25" x14ac:dyDescent="0.25">
      <c r="A3605" s="73">
        <v>94605</v>
      </c>
      <c r="B3605" s="74" t="s">
        <v>3320</v>
      </c>
      <c r="C3605" s="75" t="s">
        <v>62</v>
      </c>
      <c r="D3605" s="76">
        <v>383.26</v>
      </c>
    </row>
    <row r="3606" spans="1:4" ht="25.5" x14ac:dyDescent="0.25">
      <c r="A3606" s="77">
        <v>94648</v>
      </c>
      <c r="B3606" s="70" t="s">
        <v>3321</v>
      </c>
      <c r="C3606" s="71" t="s">
        <v>62</v>
      </c>
      <c r="D3606" s="72">
        <v>7.78</v>
      </c>
    </row>
    <row r="3607" spans="1:4" ht="25.5" x14ac:dyDescent="0.25">
      <c r="A3607" s="73">
        <v>94649</v>
      </c>
      <c r="B3607" s="74" t="s">
        <v>3322</v>
      </c>
      <c r="C3607" s="75" t="s">
        <v>62</v>
      </c>
      <c r="D3607" s="76">
        <v>11.18</v>
      </c>
    </row>
    <row r="3608" spans="1:4" ht="25.5" x14ac:dyDescent="0.25">
      <c r="A3608" s="77">
        <v>94650</v>
      </c>
      <c r="B3608" s="70" t="s">
        <v>3323</v>
      </c>
      <c r="C3608" s="71" t="s">
        <v>62</v>
      </c>
      <c r="D3608" s="72">
        <v>15.98</v>
      </c>
    </row>
    <row r="3609" spans="1:4" ht="25.5" x14ac:dyDescent="0.25">
      <c r="A3609" s="73">
        <v>94651</v>
      </c>
      <c r="B3609" s="74" t="s">
        <v>3324</v>
      </c>
      <c r="C3609" s="75" t="s">
        <v>62</v>
      </c>
      <c r="D3609" s="76">
        <v>17.260000000000002</v>
      </c>
    </row>
    <row r="3610" spans="1:4" ht="25.5" x14ac:dyDescent="0.25">
      <c r="A3610" s="77">
        <v>94652</v>
      </c>
      <c r="B3610" s="70" t="s">
        <v>3325</v>
      </c>
      <c r="C3610" s="71" t="s">
        <v>62</v>
      </c>
      <c r="D3610" s="72">
        <v>28.08</v>
      </c>
    </row>
    <row r="3611" spans="1:4" ht="25.5" x14ac:dyDescent="0.25">
      <c r="A3611" s="73">
        <v>94653</v>
      </c>
      <c r="B3611" s="74" t="s">
        <v>3326</v>
      </c>
      <c r="C3611" s="75" t="s">
        <v>62</v>
      </c>
      <c r="D3611" s="76">
        <v>39.159999999999997</v>
      </c>
    </row>
    <row r="3612" spans="1:4" ht="25.5" x14ac:dyDescent="0.25">
      <c r="A3612" s="77">
        <v>94654</v>
      </c>
      <c r="B3612" s="70" t="s">
        <v>3327</v>
      </c>
      <c r="C3612" s="71" t="s">
        <v>62</v>
      </c>
      <c r="D3612" s="72">
        <v>53.12</v>
      </c>
    </row>
    <row r="3613" spans="1:4" ht="25.5" x14ac:dyDescent="0.25">
      <c r="A3613" s="73">
        <v>94655</v>
      </c>
      <c r="B3613" s="74" t="s">
        <v>3328</v>
      </c>
      <c r="C3613" s="75" t="s">
        <v>62</v>
      </c>
      <c r="D3613" s="76">
        <v>72.84</v>
      </c>
    </row>
    <row r="3614" spans="1:4" ht="25.5" x14ac:dyDescent="0.25">
      <c r="A3614" s="77">
        <v>94716</v>
      </c>
      <c r="B3614" s="70" t="s">
        <v>3329</v>
      </c>
      <c r="C3614" s="71" t="s">
        <v>62</v>
      </c>
      <c r="D3614" s="72">
        <v>17.989999999999998</v>
      </c>
    </row>
    <row r="3615" spans="1:4" ht="25.5" x14ac:dyDescent="0.25">
      <c r="A3615" s="73">
        <v>94717</v>
      </c>
      <c r="B3615" s="74" t="s">
        <v>3330</v>
      </c>
      <c r="C3615" s="75" t="s">
        <v>62</v>
      </c>
      <c r="D3615" s="76">
        <v>26.04</v>
      </c>
    </row>
    <row r="3616" spans="1:4" ht="25.5" x14ac:dyDescent="0.25">
      <c r="A3616" s="77">
        <v>94718</v>
      </c>
      <c r="B3616" s="70" t="s">
        <v>3331</v>
      </c>
      <c r="C3616" s="71" t="s">
        <v>62</v>
      </c>
      <c r="D3616" s="72">
        <v>32.28</v>
      </c>
    </row>
    <row r="3617" spans="1:4" ht="25.5" x14ac:dyDescent="0.25">
      <c r="A3617" s="73">
        <v>94719</v>
      </c>
      <c r="B3617" s="74" t="s">
        <v>3332</v>
      </c>
      <c r="C3617" s="75" t="s">
        <v>62</v>
      </c>
      <c r="D3617" s="76">
        <v>41.93</v>
      </c>
    </row>
    <row r="3618" spans="1:4" ht="25.5" x14ac:dyDescent="0.25">
      <c r="A3618" s="77">
        <v>94720</v>
      </c>
      <c r="B3618" s="70" t="s">
        <v>3333</v>
      </c>
      <c r="C3618" s="71" t="s">
        <v>62</v>
      </c>
      <c r="D3618" s="72">
        <v>63.57</v>
      </c>
    </row>
    <row r="3619" spans="1:4" ht="25.5" x14ac:dyDescent="0.25">
      <c r="A3619" s="73">
        <v>94721</v>
      </c>
      <c r="B3619" s="74" t="s">
        <v>3334</v>
      </c>
      <c r="C3619" s="75" t="s">
        <v>62</v>
      </c>
      <c r="D3619" s="76">
        <v>91.85</v>
      </c>
    </row>
    <row r="3620" spans="1:4" ht="25.5" x14ac:dyDescent="0.25">
      <c r="A3620" s="77">
        <v>94722</v>
      </c>
      <c r="B3620" s="70" t="s">
        <v>3335</v>
      </c>
      <c r="C3620" s="71" t="s">
        <v>62</v>
      </c>
      <c r="D3620" s="72">
        <v>160.63</v>
      </c>
    </row>
    <row r="3621" spans="1:4" ht="25.5" x14ac:dyDescent="0.25">
      <c r="A3621" s="73">
        <v>95697</v>
      </c>
      <c r="B3621" s="74" t="s">
        <v>3336</v>
      </c>
      <c r="C3621" s="75" t="s">
        <v>62</v>
      </c>
      <c r="D3621" s="76">
        <v>49.9</v>
      </c>
    </row>
    <row r="3622" spans="1:4" ht="25.5" x14ac:dyDescent="0.25">
      <c r="A3622" s="77">
        <v>96635</v>
      </c>
      <c r="B3622" s="70" t="s">
        <v>3337</v>
      </c>
      <c r="C3622" s="71" t="s">
        <v>62</v>
      </c>
      <c r="D3622" s="72">
        <v>22.93</v>
      </c>
    </row>
    <row r="3623" spans="1:4" ht="25.5" x14ac:dyDescent="0.25">
      <c r="A3623" s="73">
        <v>96636</v>
      </c>
      <c r="B3623" s="74" t="s">
        <v>3338</v>
      </c>
      <c r="C3623" s="75" t="s">
        <v>62</v>
      </c>
      <c r="D3623" s="76">
        <v>24.29</v>
      </c>
    </row>
    <row r="3624" spans="1:4" ht="25.5" x14ac:dyDescent="0.25">
      <c r="A3624" s="77">
        <v>96644</v>
      </c>
      <c r="B3624" s="70" t="s">
        <v>3339</v>
      </c>
      <c r="C3624" s="71" t="s">
        <v>62</v>
      </c>
      <c r="D3624" s="72">
        <v>14.52</v>
      </c>
    </row>
    <row r="3625" spans="1:4" ht="25.5" x14ac:dyDescent="0.25">
      <c r="A3625" s="73">
        <v>96645</v>
      </c>
      <c r="B3625" s="74" t="s">
        <v>3340</v>
      </c>
      <c r="C3625" s="75" t="s">
        <v>62</v>
      </c>
      <c r="D3625" s="76">
        <v>18.850000000000001</v>
      </c>
    </row>
    <row r="3626" spans="1:4" ht="25.5" x14ac:dyDescent="0.25">
      <c r="A3626" s="77">
        <v>96646</v>
      </c>
      <c r="B3626" s="70" t="s">
        <v>3341</v>
      </c>
      <c r="C3626" s="71" t="s">
        <v>62</v>
      </c>
      <c r="D3626" s="72">
        <v>29.29</v>
      </c>
    </row>
    <row r="3627" spans="1:4" ht="25.5" x14ac:dyDescent="0.25">
      <c r="A3627" s="73">
        <v>96647</v>
      </c>
      <c r="B3627" s="74" t="s">
        <v>3342</v>
      </c>
      <c r="C3627" s="75" t="s">
        <v>62</v>
      </c>
      <c r="D3627" s="76">
        <v>13</v>
      </c>
    </row>
    <row r="3628" spans="1:4" ht="25.5" x14ac:dyDescent="0.25">
      <c r="A3628" s="77">
        <v>96648</v>
      </c>
      <c r="B3628" s="70" t="s">
        <v>3343</v>
      </c>
      <c r="C3628" s="71" t="s">
        <v>62</v>
      </c>
      <c r="D3628" s="72">
        <v>23.86</v>
      </c>
    </row>
    <row r="3629" spans="1:4" ht="25.5" x14ac:dyDescent="0.25">
      <c r="A3629" s="73">
        <v>96649</v>
      </c>
      <c r="B3629" s="74" t="s">
        <v>3344</v>
      </c>
      <c r="C3629" s="75" t="s">
        <v>62</v>
      </c>
      <c r="D3629" s="76">
        <v>35.32</v>
      </c>
    </row>
    <row r="3630" spans="1:4" ht="25.5" x14ac:dyDescent="0.25">
      <c r="A3630" s="77">
        <v>96668</v>
      </c>
      <c r="B3630" s="70" t="s">
        <v>3345</v>
      </c>
      <c r="C3630" s="71" t="s">
        <v>62</v>
      </c>
      <c r="D3630" s="72">
        <v>8.66</v>
      </c>
    </row>
    <row r="3631" spans="1:4" ht="25.5" x14ac:dyDescent="0.25">
      <c r="A3631" s="73">
        <v>96669</v>
      </c>
      <c r="B3631" s="74" t="s">
        <v>3346</v>
      </c>
      <c r="C3631" s="75" t="s">
        <v>62</v>
      </c>
      <c r="D3631" s="76">
        <v>10.74</v>
      </c>
    </row>
    <row r="3632" spans="1:4" ht="25.5" x14ac:dyDescent="0.25">
      <c r="A3632" s="77">
        <v>96670</v>
      </c>
      <c r="B3632" s="70" t="s">
        <v>3347</v>
      </c>
      <c r="C3632" s="71" t="s">
        <v>62</v>
      </c>
      <c r="D3632" s="72">
        <v>16.309999999999999</v>
      </c>
    </row>
    <row r="3633" spans="1:4" ht="25.5" x14ac:dyDescent="0.25">
      <c r="A3633" s="73">
        <v>96671</v>
      </c>
      <c r="B3633" s="74" t="s">
        <v>3348</v>
      </c>
      <c r="C3633" s="75" t="s">
        <v>62</v>
      </c>
      <c r="D3633" s="76">
        <v>21.88</v>
      </c>
    </row>
    <row r="3634" spans="1:4" ht="25.5" x14ac:dyDescent="0.25">
      <c r="A3634" s="77">
        <v>96672</v>
      </c>
      <c r="B3634" s="70" t="s">
        <v>3349</v>
      </c>
      <c r="C3634" s="71" t="s">
        <v>62</v>
      </c>
      <c r="D3634" s="72">
        <v>32.159999999999997</v>
      </c>
    </row>
    <row r="3635" spans="1:4" ht="25.5" x14ac:dyDescent="0.25">
      <c r="A3635" s="73">
        <v>96673</v>
      </c>
      <c r="B3635" s="74" t="s">
        <v>3350</v>
      </c>
      <c r="C3635" s="75" t="s">
        <v>62</v>
      </c>
      <c r="D3635" s="76">
        <v>52.35</v>
      </c>
    </row>
    <row r="3636" spans="1:4" ht="25.5" x14ac:dyDescent="0.25">
      <c r="A3636" s="77">
        <v>96674</v>
      </c>
      <c r="B3636" s="70" t="s">
        <v>3351</v>
      </c>
      <c r="C3636" s="71" t="s">
        <v>62</v>
      </c>
      <c r="D3636" s="72">
        <v>73.58</v>
      </c>
    </row>
    <row r="3637" spans="1:4" ht="25.5" x14ac:dyDescent="0.25">
      <c r="A3637" s="73">
        <v>96675</v>
      </c>
      <c r="B3637" s="74" t="s">
        <v>3352</v>
      </c>
      <c r="C3637" s="75" t="s">
        <v>62</v>
      </c>
      <c r="D3637" s="76">
        <v>127.47</v>
      </c>
    </row>
    <row r="3638" spans="1:4" ht="25.5" x14ac:dyDescent="0.25">
      <c r="A3638" s="77">
        <v>96676</v>
      </c>
      <c r="B3638" s="70" t="s">
        <v>3353</v>
      </c>
      <c r="C3638" s="71" t="s">
        <v>62</v>
      </c>
      <c r="D3638" s="72">
        <v>8.6199999999999992</v>
      </c>
    </row>
    <row r="3639" spans="1:4" ht="25.5" x14ac:dyDescent="0.25">
      <c r="A3639" s="73">
        <v>96677</v>
      </c>
      <c r="B3639" s="74" t="s">
        <v>3354</v>
      </c>
      <c r="C3639" s="75" t="s">
        <v>62</v>
      </c>
      <c r="D3639" s="76">
        <v>14.2</v>
      </c>
    </row>
    <row r="3640" spans="1:4" ht="25.5" x14ac:dyDescent="0.25">
      <c r="A3640" s="77">
        <v>96678</v>
      </c>
      <c r="B3640" s="70" t="s">
        <v>3355</v>
      </c>
      <c r="C3640" s="71" t="s">
        <v>62</v>
      </c>
      <c r="D3640" s="72">
        <v>19.73</v>
      </c>
    </row>
    <row r="3641" spans="1:4" ht="25.5" x14ac:dyDescent="0.25">
      <c r="A3641" s="73">
        <v>96679</v>
      </c>
      <c r="B3641" s="74" t="s">
        <v>3356</v>
      </c>
      <c r="C3641" s="75" t="s">
        <v>62</v>
      </c>
      <c r="D3641" s="76">
        <v>28.81</v>
      </c>
    </row>
    <row r="3642" spans="1:4" ht="25.5" x14ac:dyDescent="0.25">
      <c r="A3642" s="77">
        <v>96680</v>
      </c>
      <c r="B3642" s="70" t="s">
        <v>3357</v>
      </c>
      <c r="C3642" s="71" t="s">
        <v>62</v>
      </c>
      <c r="D3642" s="72">
        <v>38.94</v>
      </c>
    </row>
    <row r="3643" spans="1:4" ht="25.5" x14ac:dyDescent="0.25">
      <c r="A3643" s="73">
        <v>96681</v>
      </c>
      <c r="B3643" s="74" t="s">
        <v>3358</v>
      </c>
      <c r="C3643" s="75" t="s">
        <v>62</v>
      </c>
      <c r="D3643" s="76">
        <v>72.23</v>
      </c>
    </row>
    <row r="3644" spans="1:4" ht="25.5" x14ac:dyDescent="0.25">
      <c r="A3644" s="77">
        <v>96682</v>
      </c>
      <c r="B3644" s="70" t="s">
        <v>3359</v>
      </c>
      <c r="C3644" s="71" t="s">
        <v>62</v>
      </c>
      <c r="D3644" s="72">
        <v>106.44</v>
      </c>
    </row>
    <row r="3645" spans="1:4" ht="25.5" x14ac:dyDescent="0.25">
      <c r="A3645" s="73">
        <v>96683</v>
      </c>
      <c r="B3645" s="74" t="s">
        <v>3360</v>
      </c>
      <c r="C3645" s="75" t="s">
        <v>62</v>
      </c>
      <c r="D3645" s="76">
        <v>145.94</v>
      </c>
    </row>
    <row r="3646" spans="1:4" ht="25.5" x14ac:dyDescent="0.25">
      <c r="A3646" s="77">
        <v>96718</v>
      </c>
      <c r="B3646" s="70" t="s">
        <v>3361</v>
      </c>
      <c r="C3646" s="71" t="s">
        <v>62</v>
      </c>
      <c r="D3646" s="72">
        <v>5.59</v>
      </c>
    </row>
    <row r="3647" spans="1:4" ht="25.5" x14ac:dyDescent="0.25">
      <c r="A3647" s="73">
        <v>96719</v>
      </c>
      <c r="B3647" s="74" t="s">
        <v>3362</v>
      </c>
      <c r="C3647" s="75" t="s">
        <v>62</v>
      </c>
      <c r="D3647" s="76">
        <v>12.2</v>
      </c>
    </row>
    <row r="3648" spans="1:4" ht="25.5" x14ac:dyDescent="0.25">
      <c r="A3648" s="77">
        <v>96720</v>
      </c>
      <c r="B3648" s="70" t="s">
        <v>3363</v>
      </c>
      <c r="C3648" s="71" t="s">
        <v>62</v>
      </c>
      <c r="D3648" s="72">
        <v>14.78</v>
      </c>
    </row>
    <row r="3649" spans="1:4" ht="25.5" x14ac:dyDescent="0.25">
      <c r="A3649" s="73">
        <v>96721</v>
      </c>
      <c r="B3649" s="74" t="s">
        <v>3364</v>
      </c>
      <c r="C3649" s="75" t="s">
        <v>62</v>
      </c>
      <c r="D3649" s="76">
        <v>19.489999999999998</v>
      </c>
    </row>
    <row r="3650" spans="1:4" ht="25.5" x14ac:dyDescent="0.25">
      <c r="A3650" s="77">
        <v>96722</v>
      </c>
      <c r="B3650" s="70" t="s">
        <v>3365</v>
      </c>
      <c r="C3650" s="71" t="s">
        <v>62</v>
      </c>
      <c r="D3650" s="72">
        <v>26.79</v>
      </c>
    </row>
    <row r="3651" spans="1:4" ht="25.5" x14ac:dyDescent="0.25">
      <c r="A3651" s="73">
        <v>96723</v>
      </c>
      <c r="B3651" s="74" t="s">
        <v>3366</v>
      </c>
      <c r="C3651" s="75" t="s">
        <v>62</v>
      </c>
      <c r="D3651" s="76">
        <v>35.01</v>
      </c>
    </row>
    <row r="3652" spans="1:4" ht="25.5" x14ac:dyDescent="0.25">
      <c r="A3652" s="77">
        <v>96724</v>
      </c>
      <c r="B3652" s="70" t="s">
        <v>3367</v>
      </c>
      <c r="C3652" s="71" t="s">
        <v>62</v>
      </c>
      <c r="D3652" s="72">
        <v>57.19</v>
      </c>
    </row>
    <row r="3653" spans="1:4" ht="25.5" x14ac:dyDescent="0.25">
      <c r="A3653" s="73">
        <v>96725</v>
      </c>
      <c r="B3653" s="74" t="s">
        <v>3368</v>
      </c>
      <c r="C3653" s="75" t="s">
        <v>62</v>
      </c>
      <c r="D3653" s="76">
        <v>74.349999999999994</v>
      </c>
    </row>
    <row r="3654" spans="1:4" ht="25.5" x14ac:dyDescent="0.25">
      <c r="A3654" s="77">
        <v>96726</v>
      </c>
      <c r="B3654" s="70" t="s">
        <v>3369</v>
      </c>
      <c r="C3654" s="71" t="s">
        <v>62</v>
      </c>
      <c r="D3654" s="72">
        <v>121.06</v>
      </c>
    </row>
    <row r="3655" spans="1:4" ht="25.5" x14ac:dyDescent="0.25">
      <c r="A3655" s="73">
        <v>96727</v>
      </c>
      <c r="B3655" s="74" t="s">
        <v>3370</v>
      </c>
      <c r="C3655" s="75" t="s">
        <v>62</v>
      </c>
      <c r="D3655" s="76">
        <v>10.76</v>
      </c>
    </row>
    <row r="3656" spans="1:4" ht="25.5" x14ac:dyDescent="0.25">
      <c r="A3656" s="77">
        <v>96728</v>
      </c>
      <c r="B3656" s="70" t="s">
        <v>3371</v>
      </c>
      <c r="C3656" s="71" t="s">
        <v>62</v>
      </c>
      <c r="D3656" s="72">
        <v>12.66</v>
      </c>
    </row>
    <row r="3657" spans="1:4" ht="25.5" x14ac:dyDescent="0.25">
      <c r="A3657" s="73">
        <v>96729</v>
      </c>
      <c r="B3657" s="74" t="s">
        <v>3372</v>
      </c>
      <c r="C3657" s="75" t="s">
        <v>62</v>
      </c>
      <c r="D3657" s="76">
        <v>18.93</v>
      </c>
    </row>
    <row r="3658" spans="1:4" ht="25.5" x14ac:dyDescent="0.25">
      <c r="A3658" s="77">
        <v>96730</v>
      </c>
      <c r="B3658" s="70" t="s">
        <v>3373</v>
      </c>
      <c r="C3658" s="71" t="s">
        <v>62</v>
      </c>
      <c r="D3658" s="72">
        <v>23.53</v>
      </c>
    </row>
    <row r="3659" spans="1:4" ht="25.5" x14ac:dyDescent="0.25">
      <c r="A3659" s="73">
        <v>96731</v>
      </c>
      <c r="B3659" s="74" t="s">
        <v>3374</v>
      </c>
      <c r="C3659" s="75" t="s">
        <v>62</v>
      </c>
      <c r="D3659" s="76">
        <v>34.53</v>
      </c>
    </row>
    <row r="3660" spans="1:4" ht="25.5" x14ac:dyDescent="0.25">
      <c r="A3660" s="77">
        <v>96732</v>
      </c>
      <c r="B3660" s="70" t="s">
        <v>3375</v>
      </c>
      <c r="C3660" s="71" t="s">
        <v>62</v>
      </c>
      <c r="D3660" s="72">
        <v>42.33</v>
      </c>
    </row>
    <row r="3661" spans="1:4" ht="25.5" x14ac:dyDescent="0.25">
      <c r="A3661" s="73">
        <v>96733</v>
      </c>
      <c r="B3661" s="74" t="s">
        <v>3376</v>
      </c>
      <c r="C3661" s="75" t="s">
        <v>62</v>
      </c>
      <c r="D3661" s="76">
        <v>77.33</v>
      </c>
    </row>
    <row r="3662" spans="1:4" ht="25.5" x14ac:dyDescent="0.25">
      <c r="A3662" s="77">
        <v>96734</v>
      </c>
      <c r="B3662" s="70" t="s">
        <v>3377</v>
      </c>
      <c r="C3662" s="71" t="s">
        <v>62</v>
      </c>
      <c r="D3662" s="72">
        <v>106.05</v>
      </c>
    </row>
    <row r="3663" spans="1:4" ht="25.5" x14ac:dyDescent="0.25">
      <c r="A3663" s="73">
        <v>96735</v>
      </c>
      <c r="B3663" s="74" t="s">
        <v>3378</v>
      </c>
      <c r="C3663" s="75" t="s">
        <v>62</v>
      </c>
      <c r="D3663" s="76">
        <v>139.22</v>
      </c>
    </row>
    <row r="3664" spans="1:4" ht="25.5" x14ac:dyDescent="0.25">
      <c r="A3664" s="77">
        <v>96794</v>
      </c>
      <c r="B3664" s="70" t="s">
        <v>3379</v>
      </c>
      <c r="C3664" s="71" t="s">
        <v>62</v>
      </c>
      <c r="D3664" s="72">
        <v>6.81</v>
      </c>
    </row>
    <row r="3665" spans="1:4" ht="25.5" x14ac:dyDescent="0.25">
      <c r="A3665" s="73">
        <v>96795</v>
      </c>
      <c r="B3665" s="74" t="s">
        <v>3380</v>
      </c>
      <c r="C3665" s="75" t="s">
        <v>62</v>
      </c>
      <c r="D3665" s="76">
        <v>8.6300000000000008</v>
      </c>
    </row>
    <row r="3666" spans="1:4" ht="25.5" x14ac:dyDescent="0.25">
      <c r="A3666" s="77">
        <v>96796</v>
      </c>
      <c r="B3666" s="70" t="s">
        <v>3381</v>
      </c>
      <c r="C3666" s="71" t="s">
        <v>62</v>
      </c>
      <c r="D3666" s="72">
        <v>12</v>
      </c>
    </row>
    <row r="3667" spans="1:4" ht="25.5" x14ac:dyDescent="0.25">
      <c r="A3667" s="73">
        <v>96797</v>
      </c>
      <c r="B3667" s="74" t="s">
        <v>3382</v>
      </c>
      <c r="C3667" s="75" t="s">
        <v>62</v>
      </c>
      <c r="D3667" s="76">
        <v>17.98</v>
      </c>
    </row>
    <row r="3668" spans="1:4" ht="25.5" x14ac:dyDescent="0.25">
      <c r="A3668" s="77">
        <v>96798</v>
      </c>
      <c r="B3668" s="70" t="s">
        <v>3383</v>
      </c>
      <c r="C3668" s="71" t="s">
        <v>62</v>
      </c>
      <c r="D3668" s="72">
        <v>6.93</v>
      </c>
    </row>
    <row r="3669" spans="1:4" ht="25.5" x14ac:dyDescent="0.25">
      <c r="A3669" s="73">
        <v>96799</v>
      </c>
      <c r="B3669" s="74" t="s">
        <v>3384</v>
      </c>
      <c r="C3669" s="75" t="s">
        <v>62</v>
      </c>
      <c r="D3669" s="76">
        <v>9.3000000000000007</v>
      </c>
    </row>
    <row r="3670" spans="1:4" ht="25.5" x14ac:dyDescent="0.25">
      <c r="A3670" s="77">
        <v>96800</v>
      </c>
      <c r="B3670" s="70" t="s">
        <v>3385</v>
      </c>
      <c r="C3670" s="71" t="s">
        <v>62</v>
      </c>
      <c r="D3670" s="72">
        <v>13.39</v>
      </c>
    </row>
    <row r="3671" spans="1:4" ht="25.5" x14ac:dyDescent="0.25">
      <c r="A3671" s="73">
        <v>96801</v>
      </c>
      <c r="B3671" s="74" t="s">
        <v>3386</v>
      </c>
      <c r="C3671" s="75" t="s">
        <v>62</v>
      </c>
      <c r="D3671" s="76">
        <v>20.37</v>
      </c>
    </row>
    <row r="3672" spans="1:4" ht="25.5" x14ac:dyDescent="0.25">
      <c r="A3672" s="77">
        <v>97327</v>
      </c>
      <c r="B3672" s="70" t="s">
        <v>3387</v>
      </c>
      <c r="C3672" s="71" t="s">
        <v>62</v>
      </c>
      <c r="D3672" s="72">
        <v>19.63</v>
      </c>
    </row>
    <row r="3673" spans="1:4" ht="25.5" x14ac:dyDescent="0.25">
      <c r="A3673" s="73">
        <v>97328</v>
      </c>
      <c r="B3673" s="74" t="s">
        <v>3388</v>
      </c>
      <c r="C3673" s="75" t="s">
        <v>62</v>
      </c>
      <c r="D3673" s="76">
        <v>33.61</v>
      </c>
    </row>
    <row r="3674" spans="1:4" ht="25.5" x14ac:dyDescent="0.25">
      <c r="A3674" s="77">
        <v>97329</v>
      </c>
      <c r="B3674" s="70" t="s">
        <v>3389</v>
      </c>
      <c r="C3674" s="71" t="s">
        <v>62</v>
      </c>
      <c r="D3674" s="72">
        <v>42.14</v>
      </c>
    </row>
    <row r="3675" spans="1:4" ht="25.5" x14ac:dyDescent="0.25">
      <c r="A3675" s="73">
        <v>97330</v>
      </c>
      <c r="B3675" s="74" t="s">
        <v>3390</v>
      </c>
      <c r="C3675" s="75" t="s">
        <v>62</v>
      </c>
      <c r="D3675" s="76">
        <v>51.36</v>
      </c>
    </row>
    <row r="3676" spans="1:4" ht="25.5" x14ac:dyDescent="0.25">
      <c r="A3676" s="77">
        <v>97331</v>
      </c>
      <c r="B3676" s="70" t="s">
        <v>3391</v>
      </c>
      <c r="C3676" s="71" t="s">
        <v>62</v>
      </c>
      <c r="D3676" s="72">
        <v>19.89</v>
      </c>
    </row>
    <row r="3677" spans="1:4" ht="25.5" x14ac:dyDescent="0.25">
      <c r="A3677" s="73">
        <v>97332</v>
      </c>
      <c r="B3677" s="74" t="s">
        <v>3392</v>
      </c>
      <c r="C3677" s="75" t="s">
        <v>62</v>
      </c>
      <c r="D3677" s="76">
        <v>33.909999999999997</v>
      </c>
    </row>
    <row r="3678" spans="1:4" ht="25.5" x14ac:dyDescent="0.25">
      <c r="A3678" s="77">
        <v>97333</v>
      </c>
      <c r="B3678" s="70" t="s">
        <v>3393</v>
      </c>
      <c r="C3678" s="71" t="s">
        <v>62</v>
      </c>
      <c r="D3678" s="72">
        <v>42.52</v>
      </c>
    </row>
    <row r="3679" spans="1:4" ht="25.5" x14ac:dyDescent="0.25">
      <c r="A3679" s="73">
        <v>97334</v>
      </c>
      <c r="B3679" s="74" t="s">
        <v>3394</v>
      </c>
      <c r="C3679" s="75" t="s">
        <v>62</v>
      </c>
      <c r="D3679" s="76">
        <v>51.78</v>
      </c>
    </row>
    <row r="3680" spans="1:4" ht="25.5" x14ac:dyDescent="0.25">
      <c r="A3680" s="77">
        <v>97335</v>
      </c>
      <c r="B3680" s="70" t="s">
        <v>3395</v>
      </c>
      <c r="C3680" s="71" t="s">
        <v>62</v>
      </c>
      <c r="D3680" s="72">
        <v>54.45</v>
      </c>
    </row>
    <row r="3681" spans="1:4" ht="25.5" x14ac:dyDescent="0.25">
      <c r="A3681" s="73">
        <v>97336</v>
      </c>
      <c r="B3681" s="74" t="s">
        <v>3396</v>
      </c>
      <c r="C3681" s="75" t="s">
        <v>62</v>
      </c>
      <c r="D3681" s="76">
        <v>69.150000000000006</v>
      </c>
    </row>
    <row r="3682" spans="1:4" ht="25.5" x14ac:dyDescent="0.25">
      <c r="A3682" s="77">
        <v>97337</v>
      </c>
      <c r="B3682" s="70" t="s">
        <v>3397</v>
      </c>
      <c r="C3682" s="71" t="s">
        <v>62</v>
      </c>
      <c r="D3682" s="72">
        <v>103.74</v>
      </c>
    </row>
    <row r="3683" spans="1:4" ht="25.5" x14ac:dyDescent="0.25">
      <c r="A3683" s="73">
        <v>97338</v>
      </c>
      <c r="B3683" s="74" t="s">
        <v>3398</v>
      </c>
      <c r="C3683" s="75" t="s">
        <v>62</v>
      </c>
      <c r="D3683" s="76">
        <v>124.68</v>
      </c>
    </row>
    <row r="3684" spans="1:4" ht="25.5" x14ac:dyDescent="0.25">
      <c r="A3684" s="77">
        <v>97339</v>
      </c>
      <c r="B3684" s="70" t="s">
        <v>3399</v>
      </c>
      <c r="C3684" s="71" t="s">
        <v>62</v>
      </c>
      <c r="D3684" s="72">
        <v>134.15</v>
      </c>
    </row>
    <row r="3685" spans="1:4" ht="25.5" x14ac:dyDescent="0.25">
      <c r="A3685" s="73">
        <v>97340</v>
      </c>
      <c r="B3685" s="74" t="s">
        <v>3400</v>
      </c>
      <c r="C3685" s="75" t="s">
        <v>62</v>
      </c>
      <c r="D3685" s="76">
        <v>134.80000000000001</v>
      </c>
    </row>
    <row r="3686" spans="1:4" ht="25.5" x14ac:dyDescent="0.25">
      <c r="A3686" s="77">
        <v>97341</v>
      </c>
      <c r="B3686" s="70" t="s">
        <v>3401</v>
      </c>
      <c r="C3686" s="71" t="s">
        <v>62</v>
      </c>
      <c r="D3686" s="72">
        <v>37.299999999999997</v>
      </c>
    </row>
    <row r="3687" spans="1:4" ht="25.5" x14ac:dyDescent="0.25">
      <c r="A3687" s="73">
        <v>97342</v>
      </c>
      <c r="B3687" s="74" t="s">
        <v>3402</v>
      </c>
      <c r="C3687" s="75" t="s">
        <v>62</v>
      </c>
      <c r="D3687" s="76">
        <v>58.14</v>
      </c>
    </row>
    <row r="3688" spans="1:4" ht="25.5" x14ac:dyDescent="0.25">
      <c r="A3688" s="77">
        <v>97343</v>
      </c>
      <c r="B3688" s="70" t="s">
        <v>3403</v>
      </c>
      <c r="C3688" s="71" t="s">
        <v>62</v>
      </c>
      <c r="D3688" s="72">
        <v>73.11</v>
      </c>
    </row>
    <row r="3689" spans="1:4" ht="25.5" x14ac:dyDescent="0.25">
      <c r="A3689" s="73">
        <v>97344</v>
      </c>
      <c r="B3689" s="74" t="s">
        <v>3404</v>
      </c>
      <c r="C3689" s="75" t="s">
        <v>62</v>
      </c>
      <c r="D3689" s="76">
        <v>45.41</v>
      </c>
    </row>
    <row r="3690" spans="1:4" ht="25.5" x14ac:dyDescent="0.25">
      <c r="A3690" s="77">
        <v>97345</v>
      </c>
      <c r="B3690" s="70" t="s">
        <v>3405</v>
      </c>
      <c r="C3690" s="71" t="s">
        <v>62</v>
      </c>
      <c r="D3690" s="72">
        <v>72.069999999999993</v>
      </c>
    </row>
    <row r="3691" spans="1:4" ht="25.5" x14ac:dyDescent="0.25">
      <c r="A3691" s="73">
        <v>97346</v>
      </c>
      <c r="B3691" s="74" t="s">
        <v>3406</v>
      </c>
      <c r="C3691" s="75" t="s">
        <v>62</v>
      </c>
      <c r="D3691" s="76">
        <v>92.09</v>
      </c>
    </row>
    <row r="3692" spans="1:4" ht="25.5" x14ac:dyDescent="0.25">
      <c r="A3692" s="77">
        <v>97347</v>
      </c>
      <c r="B3692" s="70" t="s">
        <v>3407</v>
      </c>
      <c r="C3692" s="71" t="s">
        <v>62</v>
      </c>
      <c r="D3692" s="72">
        <v>65.52</v>
      </c>
    </row>
    <row r="3693" spans="1:4" ht="25.5" x14ac:dyDescent="0.25">
      <c r="A3693" s="73">
        <v>97348</v>
      </c>
      <c r="B3693" s="74" t="s">
        <v>3408</v>
      </c>
      <c r="C3693" s="75" t="s">
        <v>62</v>
      </c>
      <c r="D3693" s="76">
        <v>90.46</v>
      </c>
    </row>
    <row r="3694" spans="1:4" ht="25.5" x14ac:dyDescent="0.25">
      <c r="A3694" s="77">
        <v>97349</v>
      </c>
      <c r="B3694" s="70" t="s">
        <v>3409</v>
      </c>
      <c r="C3694" s="71" t="s">
        <v>62</v>
      </c>
      <c r="D3694" s="72">
        <v>130.27000000000001</v>
      </c>
    </row>
    <row r="3695" spans="1:4" ht="25.5" x14ac:dyDescent="0.25">
      <c r="A3695" s="73">
        <v>97350</v>
      </c>
      <c r="B3695" s="74" t="s">
        <v>3410</v>
      </c>
      <c r="C3695" s="75" t="s">
        <v>62</v>
      </c>
      <c r="D3695" s="76">
        <v>158.13999999999999</v>
      </c>
    </row>
    <row r="3696" spans="1:4" ht="25.5" x14ac:dyDescent="0.25">
      <c r="A3696" s="77">
        <v>97351</v>
      </c>
      <c r="B3696" s="70" t="s">
        <v>3411</v>
      </c>
      <c r="C3696" s="71" t="s">
        <v>62</v>
      </c>
      <c r="D3696" s="72">
        <v>218.57</v>
      </c>
    </row>
    <row r="3697" spans="1:4" ht="25.5" x14ac:dyDescent="0.25">
      <c r="A3697" s="73">
        <v>97352</v>
      </c>
      <c r="B3697" s="74" t="s">
        <v>3412</v>
      </c>
      <c r="C3697" s="75" t="s">
        <v>62</v>
      </c>
      <c r="D3697" s="76">
        <v>283.18</v>
      </c>
    </row>
    <row r="3698" spans="1:4" ht="25.5" x14ac:dyDescent="0.25">
      <c r="A3698" s="77">
        <v>97353</v>
      </c>
      <c r="B3698" s="70" t="s">
        <v>3413</v>
      </c>
      <c r="C3698" s="71" t="s">
        <v>62</v>
      </c>
      <c r="D3698" s="72">
        <v>43.85</v>
      </c>
    </row>
    <row r="3699" spans="1:4" ht="25.5" x14ac:dyDescent="0.25">
      <c r="A3699" s="73">
        <v>97354</v>
      </c>
      <c r="B3699" s="74" t="s">
        <v>3414</v>
      </c>
      <c r="C3699" s="75" t="s">
        <v>62</v>
      </c>
      <c r="D3699" s="76">
        <v>69.209999999999994</v>
      </c>
    </row>
    <row r="3700" spans="1:4" ht="25.5" x14ac:dyDescent="0.25">
      <c r="A3700" s="77">
        <v>97355</v>
      </c>
      <c r="B3700" s="70" t="s">
        <v>3415</v>
      </c>
      <c r="C3700" s="71" t="s">
        <v>62</v>
      </c>
      <c r="D3700" s="72">
        <v>94.42</v>
      </c>
    </row>
    <row r="3701" spans="1:4" ht="25.5" x14ac:dyDescent="0.25">
      <c r="A3701" s="73">
        <v>97356</v>
      </c>
      <c r="B3701" s="74" t="s">
        <v>3416</v>
      </c>
      <c r="C3701" s="75" t="s">
        <v>62</v>
      </c>
      <c r="D3701" s="76">
        <v>51.96</v>
      </c>
    </row>
    <row r="3702" spans="1:4" ht="25.5" x14ac:dyDescent="0.25">
      <c r="A3702" s="77">
        <v>97357</v>
      </c>
      <c r="B3702" s="70" t="s">
        <v>3417</v>
      </c>
      <c r="C3702" s="71" t="s">
        <v>62</v>
      </c>
      <c r="D3702" s="72">
        <v>83.14</v>
      </c>
    </row>
    <row r="3703" spans="1:4" ht="25.5" x14ac:dyDescent="0.25">
      <c r="A3703" s="73">
        <v>97358</v>
      </c>
      <c r="B3703" s="74" t="s">
        <v>3418</v>
      </c>
      <c r="C3703" s="75" t="s">
        <v>62</v>
      </c>
      <c r="D3703" s="76">
        <v>113.4</v>
      </c>
    </row>
    <row r="3704" spans="1:4" ht="25.5" x14ac:dyDescent="0.25">
      <c r="A3704" s="77">
        <v>97498</v>
      </c>
      <c r="B3704" s="70" t="s">
        <v>3419</v>
      </c>
      <c r="C3704" s="71" t="s">
        <v>62</v>
      </c>
      <c r="D3704" s="72">
        <v>28.6</v>
      </c>
    </row>
    <row r="3705" spans="1:4" ht="25.5" x14ac:dyDescent="0.25">
      <c r="A3705" s="73">
        <v>97535</v>
      </c>
      <c r="B3705" s="74" t="s">
        <v>3420</v>
      </c>
      <c r="C3705" s="75" t="s">
        <v>62</v>
      </c>
      <c r="D3705" s="76">
        <v>32.29</v>
      </c>
    </row>
    <row r="3706" spans="1:4" ht="25.5" x14ac:dyDescent="0.25">
      <c r="A3706" s="77">
        <v>97536</v>
      </c>
      <c r="B3706" s="70" t="s">
        <v>3421</v>
      </c>
      <c r="C3706" s="71" t="s">
        <v>62</v>
      </c>
      <c r="D3706" s="72">
        <v>40.78</v>
      </c>
    </row>
    <row r="3707" spans="1:4" x14ac:dyDescent="0.25">
      <c r="A3707" s="73">
        <v>10</v>
      </c>
      <c r="B3707" s="74" t="s">
        <v>11018</v>
      </c>
      <c r="C3707" s="75"/>
      <c r="D3707" s="76"/>
    </row>
    <row r="3708" spans="1:4" ht="25.5" x14ac:dyDescent="0.25">
      <c r="A3708" s="77">
        <v>788</v>
      </c>
      <c r="B3708" s="70" t="s">
        <v>11019</v>
      </c>
      <c r="C3708" s="71" t="s">
        <v>145</v>
      </c>
      <c r="D3708" s="72">
        <v>479.42</v>
      </c>
    </row>
    <row r="3709" spans="1:4" x14ac:dyDescent="0.25">
      <c r="A3709" s="73">
        <v>10</v>
      </c>
      <c r="B3709" s="74" t="s">
        <v>11020</v>
      </c>
      <c r="C3709" s="75"/>
      <c r="D3709" s="76"/>
    </row>
    <row r="3710" spans="1:4" ht="25.5" x14ac:dyDescent="0.25">
      <c r="A3710" s="77">
        <v>791</v>
      </c>
      <c r="B3710" s="70" t="s">
        <v>11021</v>
      </c>
      <c r="C3710" s="71" t="s">
        <v>62</v>
      </c>
      <c r="D3710" s="72">
        <v>14.36</v>
      </c>
    </row>
    <row r="3711" spans="1:4" x14ac:dyDescent="0.25">
      <c r="A3711" s="73">
        <v>10</v>
      </c>
      <c r="B3711" s="74" t="s">
        <v>11022</v>
      </c>
      <c r="C3711" s="75"/>
      <c r="D3711" s="76"/>
    </row>
    <row r="3712" spans="1:4" ht="25.5" x14ac:dyDescent="0.25">
      <c r="A3712" s="77">
        <v>792</v>
      </c>
      <c r="B3712" s="70" t="s">
        <v>11023</v>
      </c>
      <c r="C3712" s="71" t="s">
        <v>62</v>
      </c>
      <c r="D3712" s="72">
        <v>20.79</v>
      </c>
    </row>
    <row r="3713" spans="1:4" x14ac:dyDescent="0.25">
      <c r="A3713" s="73">
        <v>10</v>
      </c>
      <c r="B3713" s="74" t="s">
        <v>11024</v>
      </c>
      <c r="C3713" s="75"/>
      <c r="D3713" s="76"/>
    </row>
    <row r="3714" spans="1:4" ht="25.5" x14ac:dyDescent="0.25">
      <c r="A3714" s="77">
        <v>793</v>
      </c>
      <c r="B3714" s="70" t="s">
        <v>11025</v>
      </c>
      <c r="C3714" s="71" t="s">
        <v>62</v>
      </c>
      <c r="D3714" s="72">
        <v>27.45</v>
      </c>
    </row>
    <row r="3715" spans="1:4" x14ac:dyDescent="0.25">
      <c r="A3715" s="73">
        <v>10</v>
      </c>
      <c r="B3715" s="74" t="s">
        <v>11026</v>
      </c>
      <c r="C3715" s="75"/>
      <c r="D3715" s="76"/>
    </row>
    <row r="3716" spans="1:4" ht="25.5" x14ac:dyDescent="0.25">
      <c r="A3716" s="77">
        <v>794</v>
      </c>
      <c r="B3716" s="70" t="s">
        <v>11027</v>
      </c>
      <c r="C3716" s="71" t="s">
        <v>62</v>
      </c>
      <c r="D3716" s="72">
        <v>36.880000000000003</v>
      </c>
    </row>
    <row r="3717" spans="1:4" x14ac:dyDescent="0.25">
      <c r="A3717" s="73">
        <v>10</v>
      </c>
      <c r="B3717" s="74" t="s">
        <v>11028</v>
      </c>
      <c r="C3717" s="75"/>
      <c r="D3717" s="76"/>
    </row>
    <row r="3718" spans="1:4" ht="25.5" x14ac:dyDescent="0.25">
      <c r="A3718" s="77">
        <v>803</v>
      </c>
      <c r="B3718" s="70" t="s">
        <v>11029</v>
      </c>
      <c r="C3718" s="71" t="s">
        <v>62</v>
      </c>
      <c r="D3718" s="72">
        <v>13.57</v>
      </c>
    </row>
    <row r="3719" spans="1:4" x14ac:dyDescent="0.25">
      <c r="A3719" s="73">
        <v>10</v>
      </c>
      <c r="B3719" s="74" t="s">
        <v>11030</v>
      </c>
      <c r="C3719" s="75"/>
      <c r="D3719" s="76"/>
    </row>
    <row r="3720" spans="1:4" ht="25.5" x14ac:dyDescent="0.25">
      <c r="A3720" s="77">
        <v>804</v>
      </c>
      <c r="B3720" s="70" t="s">
        <v>11031</v>
      </c>
      <c r="C3720" s="71" t="s">
        <v>62</v>
      </c>
      <c r="D3720" s="72">
        <v>19.86</v>
      </c>
    </row>
    <row r="3721" spans="1:4" x14ac:dyDescent="0.25">
      <c r="A3721" s="73">
        <v>10</v>
      </c>
      <c r="B3721" s="74" t="s">
        <v>11032</v>
      </c>
      <c r="C3721" s="75"/>
      <c r="D3721" s="76"/>
    </row>
    <row r="3722" spans="1:4" ht="25.5" x14ac:dyDescent="0.25">
      <c r="A3722" s="77">
        <v>805</v>
      </c>
      <c r="B3722" s="70" t="s">
        <v>11033</v>
      </c>
      <c r="C3722" s="71" t="s">
        <v>62</v>
      </c>
      <c r="D3722" s="72">
        <v>26.33</v>
      </c>
    </row>
    <row r="3723" spans="1:4" x14ac:dyDescent="0.25">
      <c r="A3723" s="73">
        <v>10</v>
      </c>
      <c r="B3723" s="74" t="s">
        <v>11034</v>
      </c>
      <c r="C3723" s="75"/>
      <c r="D3723" s="76"/>
    </row>
    <row r="3724" spans="1:4" ht="25.5" x14ac:dyDescent="0.25">
      <c r="A3724" s="77">
        <v>806</v>
      </c>
      <c r="B3724" s="70" t="s">
        <v>11035</v>
      </c>
      <c r="C3724" s="71" t="s">
        <v>62</v>
      </c>
      <c r="D3724" s="72">
        <v>35.5</v>
      </c>
    </row>
    <row r="3725" spans="1:4" x14ac:dyDescent="0.25">
      <c r="A3725" s="73">
        <v>180</v>
      </c>
      <c r="B3725" s="74" t="s">
        <v>2635</v>
      </c>
      <c r="C3725" s="75"/>
      <c r="D3725" s="76"/>
    </row>
    <row r="3726" spans="1:4" x14ac:dyDescent="0.25">
      <c r="A3726" s="77">
        <v>72306</v>
      </c>
      <c r="B3726" s="70" t="s">
        <v>3422</v>
      </c>
      <c r="C3726" s="71" t="s">
        <v>145</v>
      </c>
      <c r="D3726" s="72">
        <v>180.45</v>
      </c>
    </row>
    <row r="3727" spans="1:4" x14ac:dyDescent="0.25">
      <c r="A3727" s="73">
        <v>72307</v>
      </c>
      <c r="B3727" s="74" t="s">
        <v>3423</v>
      </c>
      <c r="C3727" s="75" t="s">
        <v>145</v>
      </c>
      <c r="D3727" s="76">
        <v>253.03</v>
      </c>
    </row>
    <row r="3728" spans="1:4" x14ac:dyDescent="0.25">
      <c r="A3728" s="77">
        <v>72313</v>
      </c>
      <c r="B3728" s="70" t="s">
        <v>3424</v>
      </c>
      <c r="C3728" s="71" t="s">
        <v>145</v>
      </c>
      <c r="D3728" s="72">
        <v>590.58000000000004</v>
      </c>
    </row>
    <row r="3729" spans="1:4" x14ac:dyDescent="0.25">
      <c r="A3729" s="73">
        <v>72482</v>
      </c>
      <c r="B3729" s="74" t="s">
        <v>3425</v>
      </c>
      <c r="C3729" s="75" t="s">
        <v>145</v>
      </c>
      <c r="D3729" s="76">
        <v>253.15</v>
      </c>
    </row>
    <row r="3730" spans="1:4" x14ac:dyDescent="0.25">
      <c r="A3730" s="77">
        <v>72619</v>
      </c>
      <c r="B3730" s="70" t="s">
        <v>3426</v>
      </c>
      <c r="C3730" s="71" t="s">
        <v>145</v>
      </c>
      <c r="D3730" s="72">
        <v>105.94</v>
      </c>
    </row>
    <row r="3731" spans="1:4" x14ac:dyDescent="0.25">
      <c r="A3731" s="73">
        <v>72620</v>
      </c>
      <c r="B3731" s="74" t="s">
        <v>3427</v>
      </c>
      <c r="C3731" s="75" t="s">
        <v>145</v>
      </c>
      <c r="D3731" s="76">
        <v>184.78</v>
      </c>
    </row>
    <row r="3732" spans="1:4" x14ac:dyDescent="0.25">
      <c r="A3732" s="77">
        <v>72621</v>
      </c>
      <c r="B3732" s="70" t="s">
        <v>3428</v>
      </c>
      <c r="C3732" s="71" t="s">
        <v>145</v>
      </c>
      <c r="D3732" s="72">
        <v>296.69</v>
      </c>
    </row>
    <row r="3733" spans="1:4" x14ac:dyDescent="0.25">
      <c r="A3733" s="73">
        <v>72667</v>
      </c>
      <c r="B3733" s="74" t="s">
        <v>3429</v>
      </c>
      <c r="C3733" s="75" t="s">
        <v>145</v>
      </c>
      <c r="D3733" s="76">
        <v>144.97</v>
      </c>
    </row>
    <row r="3734" spans="1:4" x14ac:dyDescent="0.25">
      <c r="A3734" s="77">
        <v>72668</v>
      </c>
      <c r="B3734" s="70" t="s">
        <v>3430</v>
      </c>
      <c r="C3734" s="71" t="s">
        <v>145</v>
      </c>
      <c r="D3734" s="72">
        <v>144.22</v>
      </c>
    </row>
    <row r="3735" spans="1:4" x14ac:dyDescent="0.25">
      <c r="A3735" s="73">
        <v>72669</v>
      </c>
      <c r="B3735" s="74" t="s">
        <v>3431</v>
      </c>
      <c r="C3735" s="75" t="s">
        <v>145</v>
      </c>
      <c r="D3735" s="76">
        <v>148.61000000000001</v>
      </c>
    </row>
    <row r="3736" spans="1:4" x14ac:dyDescent="0.25">
      <c r="A3736" s="77">
        <v>72681</v>
      </c>
      <c r="B3736" s="70" t="s">
        <v>3432</v>
      </c>
      <c r="C3736" s="71" t="s">
        <v>145</v>
      </c>
      <c r="D3736" s="72">
        <v>102.61</v>
      </c>
    </row>
    <row r="3737" spans="1:4" x14ac:dyDescent="0.25">
      <c r="A3737" s="73">
        <v>72682</v>
      </c>
      <c r="B3737" s="74" t="s">
        <v>3433</v>
      </c>
      <c r="C3737" s="75" t="s">
        <v>145</v>
      </c>
      <c r="D3737" s="76">
        <v>206.58</v>
      </c>
    </row>
    <row r="3738" spans="1:4" x14ac:dyDescent="0.25">
      <c r="A3738" s="77">
        <v>72683</v>
      </c>
      <c r="B3738" s="70" t="s">
        <v>3434</v>
      </c>
      <c r="C3738" s="71" t="s">
        <v>145</v>
      </c>
      <c r="D3738" s="72">
        <v>331.97</v>
      </c>
    </row>
    <row r="3739" spans="1:4" x14ac:dyDescent="0.25">
      <c r="A3739" s="73">
        <v>72719</v>
      </c>
      <c r="B3739" s="74" t="s">
        <v>3435</v>
      </c>
      <c r="C3739" s="75" t="s">
        <v>145</v>
      </c>
      <c r="D3739" s="76">
        <v>226.37</v>
      </c>
    </row>
    <row r="3740" spans="1:4" x14ac:dyDescent="0.25">
      <c r="A3740" s="77">
        <v>72720</v>
      </c>
      <c r="B3740" s="70" t="s">
        <v>3436</v>
      </c>
      <c r="C3740" s="71" t="s">
        <v>145</v>
      </c>
      <c r="D3740" s="72">
        <v>311.81</v>
      </c>
    </row>
    <row r="3741" spans="1:4" x14ac:dyDescent="0.25">
      <c r="A3741" s="73">
        <v>72721</v>
      </c>
      <c r="B3741" s="74" t="s">
        <v>3437</v>
      </c>
      <c r="C3741" s="75" t="s">
        <v>145</v>
      </c>
      <c r="D3741" s="76">
        <v>675.85</v>
      </c>
    </row>
    <row r="3742" spans="1:4" ht="25.5" x14ac:dyDescent="0.25">
      <c r="A3742" s="77">
        <v>89358</v>
      </c>
      <c r="B3742" s="70" t="s">
        <v>3438</v>
      </c>
      <c r="C3742" s="71" t="s">
        <v>145</v>
      </c>
      <c r="D3742" s="72">
        <v>5.72</v>
      </c>
    </row>
    <row r="3743" spans="1:4" ht="25.5" x14ac:dyDescent="0.25">
      <c r="A3743" s="73">
        <v>89359</v>
      </c>
      <c r="B3743" s="74" t="s">
        <v>3439</v>
      </c>
      <c r="C3743" s="75" t="s">
        <v>145</v>
      </c>
      <c r="D3743" s="76">
        <v>5.97</v>
      </c>
    </row>
    <row r="3744" spans="1:4" ht="25.5" x14ac:dyDescent="0.25">
      <c r="A3744" s="77">
        <v>89360</v>
      </c>
      <c r="B3744" s="70" t="s">
        <v>3440</v>
      </c>
      <c r="C3744" s="71" t="s">
        <v>145</v>
      </c>
      <c r="D3744" s="72">
        <v>7.03</v>
      </c>
    </row>
    <row r="3745" spans="1:4" ht="25.5" x14ac:dyDescent="0.25">
      <c r="A3745" s="73">
        <v>89361</v>
      </c>
      <c r="B3745" s="74" t="s">
        <v>3441</v>
      </c>
      <c r="C3745" s="75" t="s">
        <v>145</v>
      </c>
      <c r="D3745" s="76">
        <v>6.62</v>
      </c>
    </row>
    <row r="3746" spans="1:4" ht="25.5" x14ac:dyDescent="0.25">
      <c r="A3746" s="77">
        <v>89362</v>
      </c>
      <c r="B3746" s="70" t="s">
        <v>3442</v>
      </c>
      <c r="C3746" s="71" t="s">
        <v>145</v>
      </c>
      <c r="D3746" s="72">
        <v>6.76</v>
      </c>
    </row>
    <row r="3747" spans="1:4" ht="25.5" x14ac:dyDescent="0.25">
      <c r="A3747" s="73">
        <v>89363</v>
      </c>
      <c r="B3747" s="74" t="s">
        <v>3443</v>
      </c>
      <c r="C3747" s="75" t="s">
        <v>145</v>
      </c>
      <c r="D3747" s="76">
        <v>7.3</v>
      </c>
    </row>
    <row r="3748" spans="1:4" ht="25.5" x14ac:dyDescent="0.25">
      <c r="A3748" s="77">
        <v>89364</v>
      </c>
      <c r="B3748" s="70" t="s">
        <v>3444</v>
      </c>
      <c r="C3748" s="71" t="s">
        <v>145</v>
      </c>
      <c r="D3748" s="72">
        <v>8.42</v>
      </c>
    </row>
    <row r="3749" spans="1:4" ht="25.5" x14ac:dyDescent="0.25">
      <c r="A3749" s="73">
        <v>89365</v>
      </c>
      <c r="B3749" s="74" t="s">
        <v>3445</v>
      </c>
      <c r="C3749" s="75" t="s">
        <v>145</v>
      </c>
      <c r="D3749" s="76">
        <v>7.92</v>
      </c>
    </row>
    <row r="3750" spans="1:4" ht="25.5" x14ac:dyDescent="0.25">
      <c r="A3750" s="77">
        <v>89366</v>
      </c>
      <c r="B3750" s="70" t="s">
        <v>3446</v>
      </c>
      <c r="C3750" s="71" t="s">
        <v>145</v>
      </c>
      <c r="D3750" s="72">
        <v>11.36</v>
      </c>
    </row>
    <row r="3751" spans="1:4" ht="25.5" x14ac:dyDescent="0.25">
      <c r="A3751" s="73">
        <v>89367</v>
      </c>
      <c r="B3751" s="74" t="s">
        <v>3447</v>
      </c>
      <c r="C3751" s="75" t="s">
        <v>145</v>
      </c>
      <c r="D3751" s="76">
        <v>9.07</v>
      </c>
    </row>
    <row r="3752" spans="1:4" ht="25.5" x14ac:dyDescent="0.25">
      <c r="A3752" s="77">
        <v>89368</v>
      </c>
      <c r="B3752" s="70" t="s">
        <v>3448</v>
      </c>
      <c r="C3752" s="71" t="s">
        <v>145</v>
      </c>
      <c r="D3752" s="72">
        <v>10.58</v>
      </c>
    </row>
    <row r="3753" spans="1:4" ht="25.5" x14ac:dyDescent="0.25">
      <c r="A3753" s="73">
        <v>89369</v>
      </c>
      <c r="B3753" s="74" t="s">
        <v>3449</v>
      </c>
      <c r="C3753" s="75" t="s">
        <v>145</v>
      </c>
      <c r="D3753" s="76">
        <v>12.46</v>
      </c>
    </row>
    <row r="3754" spans="1:4" ht="25.5" x14ac:dyDescent="0.25">
      <c r="A3754" s="77">
        <v>89370</v>
      </c>
      <c r="B3754" s="70" t="s">
        <v>3450</v>
      </c>
      <c r="C3754" s="71" t="s">
        <v>145</v>
      </c>
      <c r="D3754" s="72">
        <v>10.27</v>
      </c>
    </row>
    <row r="3755" spans="1:4" ht="25.5" x14ac:dyDescent="0.25">
      <c r="A3755" s="73">
        <v>89371</v>
      </c>
      <c r="B3755" s="74" t="s">
        <v>3451</v>
      </c>
      <c r="C3755" s="75" t="s">
        <v>145</v>
      </c>
      <c r="D3755" s="76">
        <v>4.16</v>
      </c>
    </row>
    <row r="3756" spans="1:4" ht="25.5" x14ac:dyDescent="0.25">
      <c r="A3756" s="77">
        <v>89372</v>
      </c>
      <c r="B3756" s="70" t="s">
        <v>3452</v>
      </c>
      <c r="C3756" s="71" t="s">
        <v>145</v>
      </c>
      <c r="D3756" s="72">
        <v>9.15</v>
      </c>
    </row>
    <row r="3757" spans="1:4" ht="25.5" x14ac:dyDescent="0.25">
      <c r="A3757" s="73">
        <v>89373</v>
      </c>
      <c r="B3757" s="74" t="s">
        <v>3453</v>
      </c>
      <c r="C3757" s="75" t="s">
        <v>145</v>
      </c>
      <c r="D3757" s="76">
        <v>4.6100000000000003</v>
      </c>
    </row>
    <row r="3758" spans="1:4" ht="25.5" x14ac:dyDescent="0.25">
      <c r="A3758" s="77">
        <v>89374</v>
      </c>
      <c r="B3758" s="70" t="s">
        <v>3454</v>
      </c>
      <c r="C3758" s="71" t="s">
        <v>145</v>
      </c>
      <c r="D3758" s="72">
        <v>7.32</v>
      </c>
    </row>
    <row r="3759" spans="1:4" ht="25.5" x14ac:dyDescent="0.25">
      <c r="A3759" s="73">
        <v>89375</v>
      </c>
      <c r="B3759" s="74" t="s">
        <v>3455</v>
      </c>
      <c r="C3759" s="75" t="s">
        <v>145</v>
      </c>
      <c r="D3759" s="76">
        <v>8.9499999999999993</v>
      </c>
    </row>
    <row r="3760" spans="1:4" ht="25.5" x14ac:dyDescent="0.25">
      <c r="A3760" s="77">
        <v>89376</v>
      </c>
      <c r="B3760" s="70" t="s">
        <v>3456</v>
      </c>
      <c r="C3760" s="71" t="s">
        <v>145</v>
      </c>
      <c r="D3760" s="72">
        <v>4.21</v>
      </c>
    </row>
    <row r="3761" spans="1:4" ht="25.5" x14ac:dyDescent="0.25">
      <c r="A3761" s="73">
        <v>89377</v>
      </c>
      <c r="B3761" s="74" t="s">
        <v>3457</v>
      </c>
      <c r="C3761" s="75" t="s">
        <v>145</v>
      </c>
      <c r="D3761" s="76">
        <v>6.62</v>
      </c>
    </row>
    <row r="3762" spans="1:4" ht="25.5" x14ac:dyDescent="0.25">
      <c r="A3762" s="77">
        <v>89378</v>
      </c>
      <c r="B3762" s="70" t="s">
        <v>3458</v>
      </c>
      <c r="C3762" s="71" t="s">
        <v>145</v>
      </c>
      <c r="D3762" s="72">
        <v>4.9000000000000004</v>
      </c>
    </row>
    <row r="3763" spans="1:4" ht="25.5" x14ac:dyDescent="0.25">
      <c r="A3763" s="73">
        <v>89379</v>
      </c>
      <c r="B3763" s="74" t="s">
        <v>3459</v>
      </c>
      <c r="C3763" s="75" t="s">
        <v>145</v>
      </c>
      <c r="D3763" s="76">
        <v>11.55</v>
      </c>
    </row>
    <row r="3764" spans="1:4" ht="25.5" x14ac:dyDescent="0.25">
      <c r="A3764" s="77">
        <v>89380</v>
      </c>
      <c r="B3764" s="70" t="s">
        <v>3460</v>
      </c>
      <c r="C3764" s="71" t="s">
        <v>145</v>
      </c>
      <c r="D3764" s="72">
        <v>6.94</v>
      </c>
    </row>
    <row r="3765" spans="1:4" ht="25.5" x14ac:dyDescent="0.25">
      <c r="A3765" s="73">
        <v>89381</v>
      </c>
      <c r="B3765" s="74" t="s">
        <v>3461</v>
      </c>
      <c r="C3765" s="75" t="s">
        <v>145</v>
      </c>
      <c r="D3765" s="76">
        <v>9.11</v>
      </c>
    </row>
    <row r="3766" spans="1:4" ht="25.5" x14ac:dyDescent="0.25">
      <c r="A3766" s="77">
        <v>89382</v>
      </c>
      <c r="B3766" s="70" t="s">
        <v>3462</v>
      </c>
      <c r="C3766" s="71" t="s">
        <v>145</v>
      </c>
      <c r="D3766" s="72">
        <v>10.63</v>
      </c>
    </row>
    <row r="3767" spans="1:4" ht="25.5" x14ac:dyDescent="0.25">
      <c r="A3767" s="73">
        <v>89383</v>
      </c>
      <c r="B3767" s="74" t="s">
        <v>3463</v>
      </c>
      <c r="C3767" s="75" t="s">
        <v>145</v>
      </c>
      <c r="D3767" s="76">
        <v>4.97</v>
      </c>
    </row>
    <row r="3768" spans="1:4" ht="25.5" x14ac:dyDescent="0.25">
      <c r="A3768" s="77">
        <v>89384</v>
      </c>
      <c r="B3768" s="70" t="s">
        <v>3464</v>
      </c>
      <c r="C3768" s="71" t="s">
        <v>145</v>
      </c>
      <c r="D3768" s="72">
        <v>9.2200000000000006</v>
      </c>
    </row>
    <row r="3769" spans="1:4" ht="25.5" x14ac:dyDescent="0.25">
      <c r="A3769" s="73">
        <v>89385</v>
      </c>
      <c r="B3769" s="74" t="s">
        <v>3465</v>
      </c>
      <c r="C3769" s="75" t="s">
        <v>145</v>
      </c>
      <c r="D3769" s="76">
        <v>5.5</v>
      </c>
    </row>
    <row r="3770" spans="1:4" ht="25.5" x14ac:dyDescent="0.25">
      <c r="A3770" s="77">
        <v>89386</v>
      </c>
      <c r="B3770" s="70" t="s">
        <v>3466</v>
      </c>
      <c r="C3770" s="71" t="s">
        <v>145</v>
      </c>
      <c r="D3770" s="72">
        <v>6.6</v>
      </c>
    </row>
    <row r="3771" spans="1:4" ht="25.5" x14ac:dyDescent="0.25">
      <c r="A3771" s="73">
        <v>89387</v>
      </c>
      <c r="B3771" s="74" t="s">
        <v>3467</v>
      </c>
      <c r="C3771" s="75" t="s">
        <v>145</v>
      </c>
      <c r="D3771" s="76">
        <v>22.47</v>
      </c>
    </row>
    <row r="3772" spans="1:4" ht="25.5" x14ac:dyDescent="0.25">
      <c r="A3772" s="77">
        <v>89388</v>
      </c>
      <c r="B3772" s="70" t="s">
        <v>3468</v>
      </c>
      <c r="C3772" s="71" t="s">
        <v>145</v>
      </c>
      <c r="D3772" s="72">
        <v>8.39</v>
      </c>
    </row>
    <row r="3773" spans="1:4" ht="25.5" x14ac:dyDescent="0.25">
      <c r="A3773" s="73">
        <v>89389</v>
      </c>
      <c r="B3773" s="74" t="s">
        <v>3469</v>
      </c>
      <c r="C3773" s="75" t="s">
        <v>145</v>
      </c>
      <c r="D3773" s="76">
        <v>9</v>
      </c>
    </row>
    <row r="3774" spans="1:4" ht="25.5" x14ac:dyDescent="0.25">
      <c r="A3774" s="77">
        <v>89390</v>
      </c>
      <c r="B3774" s="70" t="s">
        <v>3470</v>
      </c>
      <c r="C3774" s="71" t="s">
        <v>145</v>
      </c>
      <c r="D3774" s="72">
        <v>15.55</v>
      </c>
    </row>
    <row r="3775" spans="1:4" ht="25.5" x14ac:dyDescent="0.25">
      <c r="A3775" s="73">
        <v>89391</v>
      </c>
      <c r="B3775" s="74" t="s">
        <v>3471</v>
      </c>
      <c r="C3775" s="75" t="s">
        <v>145</v>
      </c>
      <c r="D3775" s="76">
        <v>6.52</v>
      </c>
    </row>
    <row r="3776" spans="1:4" ht="25.5" x14ac:dyDescent="0.25">
      <c r="A3776" s="77">
        <v>89392</v>
      </c>
      <c r="B3776" s="70" t="s">
        <v>3472</v>
      </c>
      <c r="C3776" s="71" t="s">
        <v>145</v>
      </c>
      <c r="D3776" s="72">
        <v>18.28</v>
      </c>
    </row>
    <row r="3777" spans="1:4" ht="25.5" x14ac:dyDescent="0.25">
      <c r="A3777" s="73">
        <v>89393</v>
      </c>
      <c r="B3777" s="74" t="s">
        <v>3473</v>
      </c>
      <c r="C3777" s="75" t="s">
        <v>145</v>
      </c>
      <c r="D3777" s="76">
        <v>7.88</v>
      </c>
    </row>
    <row r="3778" spans="1:4" ht="25.5" x14ac:dyDescent="0.25">
      <c r="A3778" s="77">
        <v>89394</v>
      </c>
      <c r="B3778" s="70" t="s">
        <v>3474</v>
      </c>
      <c r="C3778" s="71" t="s">
        <v>145</v>
      </c>
      <c r="D3778" s="72">
        <v>14.1</v>
      </c>
    </row>
    <row r="3779" spans="1:4" ht="25.5" x14ac:dyDescent="0.25">
      <c r="A3779" s="73">
        <v>89395</v>
      </c>
      <c r="B3779" s="74" t="s">
        <v>3475</v>
      </c>
      <c r="C3779" s="75" t="s">
        <v>145</v>
      </c>
      <c r="D3779" s="76">
        <v>9.34</v>
      </c>
    </row>
    <row r="3780" spans="1:4" ht="25.5" x14ac:dyDescent="0.25">
      <c r="A3780" s="77">
        <v>89396</v>
      </c>
      <c r="B3780" s="70" t="s">
        <v>3476</v>
      </c>
      <c r="C3780" s="71" t="s">
        <v>145</v>
      </c>
      <c r="D3780" s="72">
        <v>14.67</v>
      </c>
    </row>
    <row r="3781" spans="1:4" ht="25.5" x14ac:dyDescent="0.25">
      <c r="A3781" s="73">
        <v>89397</v>
      </c>
      <c r="B3781" s="74" t="s">
        <v>3477</v>
      </c>
      <c r="C3781" s="75" t="s">
        <v>145</v>
      </c>
      <c r="D3781" s="76">
        <v>10.77</v>
      </c>
    </row>
    <row r="3782" spans="1:4" ht="25.5" x14ac:dyDescent="0.25">
      <c r="A3782" s="77">
        <v>89398</v>
      </c>
      <c r="B3782" s="70" t="s">
        <v>3478</v>
      </c>
      <c r="C3782" s="71" t="s">
        <v>145</v>
      </c>
      <c r="D3782" s="72">
        <v>13.11</v>
      </c>
    </row>
    <row r="3783" spans="1:4" ht="25.5" x14ac:dyDescent="0.25">
      <c r="A3783" s="73">
        <v>89399</v>
      </c>
      <c r="B3783" s="74" t="s">
        <v>3479</v>
      </c>
      <c r="C3783" s="75" t="s">
        <v>145</v>
      </c>
      <c r="D3783" s="76">
        <v>22.16</v>
      </c>
    </row>
    <row r="3784" spans="1:4" ht="25.5" x14ac:dyDescent="0.25">
      <c r="A3784" s="77">
        <v>89400</v>
      </c>
      <c r="B3784" s="70" t="s">
        <v>3480</v>
      </c>
      <c r="C3784" s="71" t="s">
        <v>145</v>
      </c>
      <c r="D3784" s="72">
        <v>14.52</v>
      </c>
    </row>
    <row r="3785" spans="1:4" ht="25.5" x14ac:dyDescent="0.25">
      <c r="A3785" s="73">
        <v>89404</v>
      </c>
      <c r="B3785" s="74" t="s">
        <v>3481</v>
      </c>
      <c r="C3785" s="75" t="s">
        <v>145</v>
      </c>
      <c r="D3785" s="76">
        <v>3.72</v>
      </c>
    </row>
    <row r="3786" spans="1:4" ht="25.5" x14ac:dyDescent="0.25">
      <c r="A3786" s="77">
        <v>89405</v>
      </c>
      <c r="B3786" s="70" t="s">
        <v>3482</v>
      </c>
      <c r="C3786" s="71" t="s">
        <v>145</v>
      </c>
      <c r="D3786" s="72">
        <v>3.97</v>
      </c>
    </row>
    <row r="3787" spans="1:4" ht="25.5" x14ac:dyDescent="0.25">
      <c r="A3787" s="73">
        <v>89406</v>
      </c>
      <c r="B3787" s="74" t="s">
        <v>3483</v>
      </c>
      <c r="C3787" s="75" t="s">
        <v>145</v>
      </c>
      <c r="D3787" s="76">
        <v>5.03</v>
      </c>
    </row>
    <row r="3788" spans="1:4" ht="25.5" x14ac:dyDescent="0.25">
      <c r="A3788" s="77">
        <v>89407</v>
      </c>
      <c r="B3788" s="70" t="s">
        <v>3484</v>
      </c>
      <c r="C3788" s="71" t="s">
        <v>145</v>
      </c>
      <c r="D3788" s="72">
        <v>4.62</v>
      </c>
    </row>
    <row r="3789" spans="1:4" ht="25.5" x14ac:dyDescent="0.25">
      <c r="A3789" s="73">
        <v>89408</v>
      </c>
      <c r="B3789" s="74" t="s">
        <v>3485</v>
      </c>
      <c r="C3789" s="75" t="s">
        <v>145</v>
      </c>
      <c r="D3789" s="76">
        <v>4.45</v>
      </c>
    </row>
    <row r="3790" spans="1:4" ht="25.5" x14ac:dyDescent="0.25">
      <c r="A3790" s="77">
        <v>89409</v>
      </c>
      <c r="B3790" s="70" t="s">
        <v>3486</v>
      </c>
      <c r="C3790" s="71" t="s">
        <v>145</v>
      </c>
      <c r="D3790" s="72">
        <v>4.99</v>
      </c>
    </row>
    <row r="3791" spans="1:4" ht="25.5" x14ac:dyDescent="0.25">
      <c r="A3791" s="73">
        <v>89410</v>
      </c>
      <c r="B3791" s="74" t="s">
        <v>3487</v>
      </c>
      <c r="C3791" s="75" t="s">
        <v>145</v>
      </c>
      <c r="D3791" s="76">
        <v>6.11</v>
      </c>
    </row>
    <row r="3792" spans="1:4" ht="25.5" x14ac:dyDescent="0.25">
      <c r="A3792" s="77">
        <v>89411</v>
      </c>
      <c r="B3792" s="70" t="s">
        <v>3488</v>
      </c>
      <c r="C3792" s="71" t="s">
        <v>145</v>
      </c>
      <c r="D3792" s="72">
        <v>5.61</v>
      </c>
    </row>
    <row r="3793" spans="1:4" ht="25.5" x14ac:dyDescent="0.25">
      <c r="A3793" s="73">
        <v>89412</v>
      </c>
      <c r="B3793" s="74" t="s">
        <v>3489</v>
      </c>
      <c r="C3793" s="75" t="s">
        <v>145</v>
      </c>
      <c r="D3793" s="76">
        <v>6.29</v>
      </c>
    </row>
    <row r="3794" spans="1:4" ht="25.5" x14ac:dyDescent="0.25">
      <c r="A3794" s="77">
        <v>89413</v>
      </c>
      <c r="B3794" s="70" t="s">
        <v>3490</v>
      </c>
      <c r="C3794" s="71" t="s">
        <v>145</v>
      </c>
      <c r="D3794" s="72">
        <v>6.3</v>
      </c>
    </row>
    <row r="3795" spans="1:4" ht="25.5" x14ac:dyDescent="0.25">
      <c r="A3795" s="73">
        <v>89414</v>
      </c>
      <c r="B3795" s="74" t="s">
        <v>3491</v>
      </c>
      <c r="C3795" s="75" t="s">
        <v>145</v>
      </c>
      <c r="D3795" s="76">
        <v>7.81</v>
      </c>
    </row>
    <row r="3796" spans="1:4" ht="25.5" x14ac:dyDescent="0.25">
      <c r="A3796" s="77">
        <v>89415</v>
      </c>
      <c r="B3796" s="70" t="s">
        <v>3492</v>
      </c>
      <c r="C3796" s="71" t="s">
        <v>145</v>
      </c>
      <c r="D3796" s="72">
        <v>9.69</v>
      </c>
    </row>
    <row r="3797" spans="1:4" ht="25.5" x14ac:dyDescent="0.25">
      <c r="A3797" s="73">
        <v>89416</v>
      </c>
      <c r="B3797" s="74" t="s">
        <v>3493</v>
      </c>
      <c r="C3797" s="75" t="s">
        <v>145</v>
      </c>
      <c r="D3797" s="76">
        <v>7.5</v>
      </c>
    </row>
    <row r="3798" spans="1:4" ht="25.5" x14ac:dyDescent="0.25">
      <c r="A3798" s="77">
        <v>89417</v>
      </c>
      <c r="B3798" s="70" t="s">
        <v>3494</v>
      </c>
      <c r="C3798" s="71" t="s">
        <v>145</v>
      </c>
      <c r="D3798" s="72">
        <v>2.85</v>
      </c>
    </row>
    <row r="3799" spans="1:4" ht="25.5" x14ac:dyDescent="0.25">
      <c r="A3799" s="73">
        <v>89418</v>
      </c>
      <c r="B3799" s="74" t="s">
        <v>3495</v>
      </c>
      <c r="C3799" s="75" t="s">
        <v>145</v>
      </c>
      <c r="D3799" s="76">
        <v>7.84</v>
      </c>
    </row>
    <row r="3800" spans="1:4" ht="25.5" x14ac:dyDescent="0.25">
      <c r="A3800" s="77">
        <v>89419</v>
      </c>
      <c r="B3800" s="70" t="s">
        <v>3496</v>
      </c>
      <c r="C3800" s="71" t="s">
        <v>145</v>
      </c>
      <c r="D3800" s="72">
        <v>3.3</v>
      </c>
    </row>
    <row r="3801" spans="1:4" ht="25.5" x14ac:dyDescent="0.25">
      <c r="A3801" s="73">
        <v>89420</v>
      </c>
      <c r="B3801" s="74" t="s">
        <v>3497</v>
      </c>
      <c r="C3801" s="75" t="s">
        <v>145</v>
      </c>
      <c r="D3801" s="76">
        <v>6.01</v>
      </c>
    </row>
    <row r="3802" spans="1:4" ht="25.5" x14ac:dyDescent="0.25">
      <c r="A3802" s="77">
        <v>89421</v>
      </c>
      <c r="B3802" s="70" t="s">
        <v>3498</v>
      </c>
      <c r="C3802" s="71" t="s">
        <v>145</v>
      </c>
      <c r="D3802" s="72">
        <v>7.64</v>
      </c>
    </row>
    <row r="3803" spans="1:4" ht="25.5" x14ac:dyDescent="0.25">
      <c r="A3803" s="73">
        <v>89422</v>
      </c>
      <c r="B3803" s="74" t="s">
        <v>3499</v>
      </c>
      <c r="C3803" s="75" t="s">
        <v>145</v>
      </c>
      <c r="D3803" s="76">
        <v>2.9</v>
      </c>
    </row>
    <row r="3804" spans="1:4" ht="25.5" x14ac:dyDescent="0.25">
      <c r="A3804" s="77">
        <v>89423</v>
      </c>
      <c r="B3804" s="70" t="s">
        <v>3500</v>
      </c>
      <c r="C3804" s="71" t="s">
        <v>145</v>
      </c>
      <c r="D3804" s="72">
        <v>5.61</v>
      </c>
    </row>
    <row r="3805" spans="1:4" ht="25.5" x14ac:dyDescent="0.25">
      <c r="A3805" s="73">
        <v>89424</v>
      </c>
      <c r="B3805" s="74" t="s">
        <v>3501</v>
      </c>
      <c r="C3805" s="75" t="s">
        <v>145</v>
      </c>
      <c r="D3805" s="76">
        <v>3.35</v>
      </c>
    </row>
    <row r="3806" spans="1:4" ht="25.5" x14ac:dyDescent="0.25">
      <c r="A3806" s="77">
        <v>89425</v>
      </c>
      <c r="B3806" s="70" t="s">
        <v>3502</v>
      </c>
      <c r="C3806" s="71" t="s">
        <v>145</v>
      </c>
      <c r="D3806" s="72">
        <v>10</v>
      </c>
    </row>
    <row r="3807" spans="1:4" ht="25.5" x14ac:dyDescent="0.25">
      <c r="A3807" s="73">
        <v>89426</v>
      </c>
      <c r="B3807" s="74" t="s">
        <v>3503</v>
      </c>
      <c r="C3807" s="75" t="s">
        <v>145</v>
      </c>
      <c r="D3807" s="76">
        <v>5.39</v>
      </c>
    </row>
    <row r="3808" spans="1:4" ht="25.5" x14ac:dyDescent="0.25">
      <c r="A3808" s="77">
        <v>89427</v>
      </c>
      <c r="B3808" s="70" t="s">
        <v>3504</v>
      </c>
      <c r="C3808" s="71" t="s">
        <v>145</v>
      </c>
      <c r="D3808" s="72">
        <v>7.56</v>
      </c>
    </row>
    <row r="3809" spans="1:4" ht="25.5" x14ac:dyDescent="0.25">
      <c r="A3809" s="73">
        <v>89428</v>
      </c>
      <c r="B3809" s="74" t="s">
        <v>3505</v>
      </c>
      <c r="C3809" s="75" t="s">
        <v>145</v>
      </c>
      <c r="D3809" s="76">
        <v>9.08</v>
      </c>
    </row>
    <row r="3810" spans="1:4" ht="25.5" x14ac:dyDescent="0.25">
      <c r="A3810" s="77">
        <v>89429</v>
      </c>
      <c r="B3810" s="70" t="s">
        <v>3506</v>
      </c>
      <c r="C3810" s="71" t="s">
        <v>145</v>
      </c>
      <c r="D3810" s="72">
        <v>3.42</v>
      </c>
    </row>
    <row r="3811" spans="1:4" ht="25.5" x14ac:dyDescent="0.25">
      <c r="A3811" s="73">
        <v>89430</v>
      </c>
      <c r="B3811" s="74" t="s">
        <v>3507</v>
      </c>
      <c r="C3811" s="75" t="s">
        <v>145</v>
      </c>
      <c r="D3811" s="76">
        <v>7.67</v>
      </c>
    </row>
    <row r="3812" spans="1:4" ht="25.5" x14ac:dyDescent="0.25">
      <c r="A3812" s="77">
        <v>89431</v>
      </c>
      <c r="B3812" s="70" t="s">
        <v>3508</v>
      </c>
      <c r="C3812" s="71" t="s">
        <v>145</v>
      </c>
      <c r="D3812" s="72">
        <v>4.75</v>
      </c>
    </row>
    <row r="3813" spans="1:4" ht="25.5" x14ac:dyDescent="0.25">
      <c r="A3813" s="73">
        <v>89432</v>
      </c>
      <c r="B3813" s="74" t="s">
        <v>3509</v>
      </c>
      <c r="C3813" s="75" t="s">
        <v>145</v>
      </c>
      <c r="D3813" s="76">
        <v>20.62</v>
      </c>
    </row>
    <row r="3814" spans="1:4" ht="25.5" x14ac:dyDescent="0.25">
      <c r="A3814" s="77">
        <v>89433</v>
      </c>
      <c r="B3814" s="70" t="s">
        <v>3510</v>
      </c>
      <c r="C3814" s="71" t="s">
        <v>145</v>
      </c>
      <c r="D3814" s="72">
        <v>6.54</v>
      </c>
    </row>
    <row r="3815" spans="1:4" ht="25.5" x14ac:dyDescent="0.25">
      <c r="A3815" s="73">
        <v>89434</v>
      </c>
      <c r="B3815" s="74" t="s">
        <v>3511</v>
      </c>
      <c r="C3815" s="75" t="s">
        <v>145</v>
      </c>
      <c r="D3815" s="76">
        <v>7.15</v>
      </c>
    </row>
    <row r="3816" spans="1:4" ht="25.5" x14ac:dyDescent="0.25">
      <c r="A3816" s="77">
        <v>89435</v>
      </c>
      <c r="B3816" s="70" t="s">
        <v>3512</v>
      </c>
      <c r="C3816" s="71" t="s">
        <v>145</v>
      </c>
      <c r="D3816" s="72">
        <v>13.7</v>
      </c>
    </row>
    <row r="3817" spans="1:4" ht="25.5" x14ac:dyDescent="0.25">
      <c r="A3817" s="73">
        <v>89436</v>
      </c>
      <c r="B3817" s="74" t="s">
        <v>3513</v>
      </c>
      <c r="C3817" s="75" t="s">
        <v>145</v>
      </c>
      <c r="D3817" s="76">
        <v>4.67</v>
      </c>
    </row>
    <row r="3818" spans="1:4" ht="25.5" x14ac:dyDescent="0.25">
      <c r="A3818" s="77">
        <v>89437</v>
      </c>
      <c r="B3818" s="70" t="s">
        <v>3514</v>
      </c>
      <c r="C3818" s="71" t="s">
        <v>145</v>
      </c>
      <c r="D3818" s="72">
        <v>16.43</v>
      </c>
    </row>
    <row r="3819" spans="1:4" ht="25.5" x14ac:dyDescent="0.25">
      <c r="A3819" s="73">
        <v>89438</v>
      </c>
      <c r="B3819" s="74" t="s">
        <v>3515</v>
      </c>
      <c r="C3819" s="75" t="s">
        <v>145</v>
      </c>
      <c r="D3819" s="76">
        <v>5.23</v>
      </c>
    </row>
    <row r="3820" spans="1:4" ht="25.5" x14ac:dyDescent="0.25">
      <c r="A3820" s="77">
        <v>89439</v>
      </c>
      <c r="B3820" s="70" t="s">
        <v>3516</v>
      </c>
      <c r="C3820" s="71" t="s">
        <v>145</v>
      </c>
      <c r="D3820" s="72">
        <v>6.65</v>
      </c>
    </row>
    <row r="3821" spans="1:4" ht="25.5" x14ac:dyDescent="0.25">
      <c r="A3821" s="73">
        <v>89440</v>
      </c>
      <c r="B3821" s="74" t="s">
        <v>3517</v>
      </c>
      <c r="C3821" s="75" t="s">
        <v>145</v>
      </c>
      <c r="D3821" s="76">
        <v>6.25</v>
      </c>
    </row>
    <row r="3822" spans="1:4" ht="25.5" x14ac:dyDescent="0.25">
      <c r="A3822" s="77">
        <v>89441</v>
      </c>
      <c r="B3822" s="70" t="s">
        <v>3518</v>
      </c>
      <c r="C3822" s="71" t="s">
        <v>145</v>
      </c>
      <c r="D3822" s="72">
        <v>11.58</v>
      </c>
    </row>
    <row r="3823" spans="1:4" ht="25.5" x14ac:dyDescent="0.25">
      <c r="A3823" s="73">
        <v>89442</v>
      </c>
      <c r="B3823" s="74" t="s">
        <v>3519</v>
      </c>
      <c r="C3823" s="75" t="s">
        <v>145</v>
      </c>
      <c r="D3823" s="76">
        <v>7.68</v>
      </c>
    </row>
    <row r="3824" spans="1:4" ht="25.5" x14ac:dyDescent="0.25">
      <c r="A3824" s="77">
        <v>89443</v>
      </c>
      <c r="B3824" s="70" t="s">
        <v>3520</v>
      </c>
      <c r="C3824" s="71" t="s">
        <v>145</v>
      </c>
      <c r="D3824" s="72">
        <v>9.4499999999999993</v>
      </c>
    </row>
    <row r="3825" spans="1:4" ht="25.5" x14ac:dyDescent="0.25">
      <c r="A3825" s="73">
        <v>89444</v>
      </c>
      <c r="B3825" s="74" t="s">
        <v>3521</v>
      </c>
      <c r="C3825" s="75" t="s">
        <v>145</v>
      </c>
      <c r="D3825" s="76">
        <v>18.5</v>
      </c>
    </row>
    <row r="3826" spans="1:4" ht="25.5" x14ac:dyDescent="0.25">
      <c r="A3826" s="77">
        <v>89445</v>
      </c>
      <c r="B3826" s="70" t="s">
        <v>3522</v>
      </c>
      <c r="C3826" s="71" t="s">
        <v>145</v>
      </c>
      <c r="D3826" s="72">
        <v>10.86</v>
      </c>
    </row>
    <row r="3827" spans="1:4" ht="25.5" x14ac:dyDescent="0.25">
      <c r="A3827" s="73">
        <v>89481</v>
      </c>
      <c r="B3827" s="74" t="s">
        <v>3523</v>
      </c>
      <c r="C3827" s="75" t="s">
        <v>145</v>
      </c>
      <c r="D3827" s="76">
        <v>3.29</v>
      </c>
    </row>
    <row r="3828" spans="1:4" ht="25.5" x14ac:dyDescent="0.25">
      <c r="A3828" s="77">
        <v>89485</v>
      </c>
      <c r="B3828" s="70" t="s">
        <v>3524</v>
      </c>
      <c r="C3828" s="71" t="s">
        <v>145</v>
      </c>
      <c r="D3828" s="72">
        <v>3.83</v>
      </c>
    </row>
    <row r="3829" spans="1:4" ht="25.5" x14ac:dyDescent="0.25">
      <c r="A3829" s="73">
        <v>89489</v>
      </c>
      <c r="B3829" s="74" t="s">
        <v>3525</v>
      </c>
      <c r="C3829" s="75" t="s">
        <v>145</v>
      </c>
      <c r="D3829" s="76">
        <v>4.95</v>
      </c>
    </row>
    <row r="3830" spans="1:4" ht="25.5" x14ac:dyDescent="0.25">
      <c r="A3830" s="77">
        <v>89490</v>
      </c>
      <c r="B3830" s="70" t="s">
        <v>3526</v>
      </c>
      <c r="C3830" s="71" t="s">
        <v>145</v>
      </c>
      <c r="D3830" s="72">
        <v>4.45</v>
      </c>
    </row>
    <row r="3831" spans="1:4" ht="25.5" x14ac:dyDescent="0.25">
      <c r="A3831" s="73">
        <v>89492</v>
      </c>
      <c r="B3831" s="74" t="s">
        <v>3527</v>
      </c>
      <c r="C3831" s="75" t="s">
        <v>145</v>
      </c>
      <c r="D3831" s="76">
        <v>4.99</v>
      </c>
    </row>
    <row r="3832" spans="1:4" ht="25.5" x14ac:dyDescent="0.25">
      <c r="A3832" s="77">
        <v>89493</v>
      </c>
      <c r="B3832" s="70" t="s">
        <v>3528</v>
      </c>
      <c r="C3832" s="71" t="s">
        <v>145</v>
      </c>
      <c r="D3832" s="72">
        <v>6.5</v>
      </c>
    </row>
    <row r="3833" spans="1:4" ht="25.5" x14ac:dyDescent="0.25">
      <c r="A3833" s="73">
        <v>89494</v>
      </c>
      <c r="B3833" s="74" t="s">
        <v>3529</v>
      </c>
      <c r="C3833" s="75" t="s">
        <v>145</v>
      </c>
      <c r="D3833" s="76">
        <v>8.3800000000000008</v>
      </c>
    </row>
    <row r="3834" spans="1:4" ht="25.5" x14ac:dyDescent="0.25">
      <c r="A3834" s="77">
        <v>89496</v>
      </c>
      <c r="B3834" s="70" t="s">
        <v>3530</v>
      </c>
      <c r="C3834" s="71" t="s">
        <v>145</v>
      </c>
      <c r="D3834" s="72">
        <v>6.19</v>
      </c>
    </row>
    <row r="3835" spans="1:4" ht="25.5" x14ac:dyDescent="0.25">
      <c r="A3835" s="73">
        <v>89497</v>
      </c>
      <c r="B3835" s="74" t="s">
        <v>3531</v>
      </c>
      <c r="C3835" s="75" t="s">
        <v>145</v>
      </c>
      <c r="D3835" s="76">
        <v>7.92</v>
      </c>
    </row>
    <row r="3836" spans="1:4" ht="25.5" x14ac:dyDescent="0.25">
      <c r="A3836" s="77">
        <v>89498</v>
      </c>
      <c r="B3836" s="70" t="s">
        <v>3532</v>
      </c>
      <c r="C3836" s="71" t="s">
        <v>145</v>
      </c>
      <c r="D3836" s="72">
        <v>8.61</v>
      </c>
    </row>
    <row r="3837" spans="1:4" ht="25.5" x14ac:dyDescent="0.25">
      <c r="A3837" s="73">
        <v>89499</v>
      </c>
      <c r="B3837" s="74" t="s">
        <v>3533</v>
      </c>
      <c r="C3837" s="75" t="s">
        <v>145</v>
      </c>
      <c r="D3837" s="76">
        <v>13.01</v>
      </c>
    </row>
    <row r="3838" spans="1:4" ht="25.5" x14ac:dyDescent="0.25">
      <c r="A3838" s="77">
        <v>89500</v>
      </c>
      <c r="B3838" s="70" t="s">
        <v>3534</v>
      </c>
      <c r="C3838" s="71" t="s">
        <v>145</v>
      </c>
      <c r="D3838" s="72">
        <v>8.74</v>
      </c>
    </row>
    <row r="3839" spans="1:4" ht="25.5" x14ac:dyDescent="0.25">
      <c r="A3839" s="73">
        <v>89501</v>
      </c>
      <c r="B3839" s="74" t="s">
        <v>3535</v>
      </c>
      <c r="C3839" s="75" t="s">
        <v>145</v>
      </c>
      <c r="D3839" s="76">
        <v>9.42</v>
      </c>
    </row>
    <row r="3840" spans="1:4" ht="25.5" x14ac:dyDescent="0.25">
      <c r="A3840" s="77">
        <v>89502</v>
      </c>
      <c r="B3840" s="70" t="s">
        <v>3536</v>
      </c>
      <c r="C3840" s="71" t="s">
        <v>145</v>
      </c>
      <c r="D3840" s="72">
        <v>10.66</v>
      </c>
    </row>
    <row r="3841" spans="1:4" ht="25.5" x14ac:dyDescent="0.25">
      <c r="A3841" s="73">
        <v>89503</v>
      </c>
      <c r="B3841" s="74" t="s">
        <v>3537</v>
      </c>
      <c r="C3841" s="75" t="s">
        <v>145</v>
      </c>
      <c r="D3841" s="76">
        <v>16.13</v>
      </c>
    </row>
    <row r="3842" spans="1:4" ht="25.5" x14ac:dyDescent="0.25">
      <c r="A3842" s="77">
        <v>89504</v>
      </c>
      <c r="B3842" s="70" t="s">
        <v>3538</v>
      </c>
      <c r="C3842" s="71" t="s">
        <v>145</v>
      </c>
      <c r="D3842" s="72">
        <v>14.15</v>
      </c>
    </row>
    <row r="3843" spans="1:4" ht="25.5" x14ac:dyDescent="0.25">
      <c r="A3843" s="73">
        <v>89505</v>
      </c>
      <c r="B3843" s="74" t="s">
        <v>3539</v>
      </c>
      <c r="C3843" s="75" t="s">
        <v>145</v>
      </c>
      <c r="D3843" s="76">
        <v>23.89</v>
      </c>
    </row>
    <row r="3844" spans="1:4" ht="25.5" x14ac:dyDescent="0.25">
      <c r="A3844" s="77">
        <v>89506</v>
      </c>
      <c r="B3844" s="70" t="s">
        <v>3540</v>
      </c>
      <c r="C3844" s="71" t="s">
        <v>145</v>
      </c>
      <c r="D3844" s="72">
        <v>26.87</v>
      </c>
    </row>
    <row r="3845" spans="1:4" ht="25.5" x14ac:dyDescent="0.25">
      <c r="A3845" s="73">
        <v>89507</v>
      </c>
      <c r="B3845" s="74" t="s">
        <v>3541</v>
      </c>
      <c r="C3845" s="75" t="s">
        <v>145</v>
      </c>
      <c r="D3845" s="76">
        <v>33.090000000000003</v>
      </c>
    </row>
    <row r="3846" spans="1:4" ht="25.5" x14ac:dyDescent="0.25">
      <c r="A3846" s="77">
        <v>89510</v>
      </c>
      <c r="B3846" s="70" t="s">
        <v>3542</v>
      </c>
      <c r="C3846" s="71" t="s">
        <v>145</v>
      </c>
      <c r="D3846" s="72">
        <v>21.69</v>
      </c>
    </row>
    <row r="3847" spans="1:4" ht="25.5" x14ac:dyDescent="0.25">
      <c r="A3847" s="73">
        <v>89513</v>
      </c>
      <c r="B3847" s="74" t="s">
        <v>3543</v>
      </c>
      <c r="C3847" s="75" t="s">
        <v>145</v>
      </c>
      <c r="D3847" s="76">
        <v>73.62</v>
      </c>
    </row>
    <row r="3848" spans="1:4" ht="25.5" x14ac:dyDescent="0.25">
      <c r="A3848" s="77">
        <v>89514</v>
      </c>
      <c r="B3848" s="70" t="s">
        <v>3544</v>
      </c>
      <c r="C3848" s="71" t="s">
        <v>145</v>
      </c>
      <c r="D3848" s="72">
        <v>6.35</v>
      </c>
    </row>
    <row r="3849" spans="1:4" ht="25.5" x14ac:dyDescent="0.25">
      <c r="A3849" s="73">
        <v>89515</v>
      </c>
      <c r="B3849" s="74" t="s">
        <v>3545</v>
      </c>
      <c r="C3849" s="75" t="s">
        <v>145</v>
      </c>
      <c r="D3849" s="76">
        <v>55.46</v>
      </c>
    </row>
    <row r="3850" spans="1:4" ht="25.5" x14ac:dyDescent="0.25">
      <c r="A3850" s="77">
        <v>89516</v>
      </c>
      <c r="B3850" s="70" t="s">
        <v>3546</v>
      </c>
      <c r="C3850" s="71" t="s">
        <v>145</v>
      </c>
      <c r="D3850" s="72">
        <v>5.55</v>
      </c>
    </row>
    <row r="3851" spans="1:4" ht="25.5" x14ac:dyDescent="0.25">
      <c r="A3851" s="73">
        <v>89517</v>
      </c>
      <c r="B3851" s="74" t="s">
        <v>3547</v>
      </c>
      <c r="C3851" s="75" t="s">
        <v>145</v>
      </c>
      <c r="D3851" s="76">
        <v>46.62</v>
      </c>
    </row>
    <row r="3852" spans="1:4" ht="25.5" x14ac:dyDescent="0.25">
      <c r="A3852" s="77">
        <v>89518</v>
      </c>
      <c r="B3852" s="70" t="s">
        <v>3548</v>
      </c>
      <c r="C3852" s="71" t="s">
        <v>145</v>
      </c>
      <c r="D3852" s="72">
        <v>9.16</v>
      </c>
    </row>
    <row r="3853" spans="1:4" ht="25.5" x14ac:dyDescent="0.25">
      <c r="A3853" s="73">
        <v>89519</v>
      </c>
      <c r="B3853" s="74" t="s">
        <v>3549</v>
      </c>
      <c r="C3853" s="75" t="s">
        <v>145</v>
      </c>
      <c r="D3853" s="76">
        <v>31.37</v>
      </c>
    </row>
    <row r="3854" spans="1:4" ht="25.5" x14ac:dyDescent="0.25">
      <c r="A3854" s="77">
        <v>89520</v>
      </c>
      <c r="B3854" s="70" t="s">
        <v>3550</v>
      </c>
      <c r="C3854" s="71" t="s">
        <v>145</v>
      </c>
      <c r="D3854" s="72">
        <v>8.1</v>
      </c>
    </row>
    <row r="3855" spans="1:4" ht="25.5" x14ac:dyDescent="0.25">
      <c r="A3855" s="73">
        <v>89521</v>
      </c>
      <c r="B3855" s="74" t="s">
        <v>3551</v>
      </c>
      <c r="C3855" s="75" t="s">
        <v>145</v>
      </c>
      <c r="D3855" s="76">
        <v>86.71</v>
      </c>
    </row>
    <row r="3856" spans="1:4" ht="25.5" x14ac:dyDescent="0.25">
      <c r="A3856" s="77">
        <v>89522</v>
      </c>
      <c r="B3856" s="70" t="s">
        <v>3552</v>
      </c>
      <c r="C3856" s="71" t="s">
        <v>145</v>
      </c>
      <c r="D3856" s="72">
        <v>18.23</v>
      </c>
    </row>
    <row r="3857" spans="1:4" ht="25.5" x14ac:dyDescent="0.25">
      <c r="A3857" s="73">
        <v>89523</v>
      </c>
      <c r="B3857" s="74" t="s">
        <v>3553</v>
      </c>
      <c r="C3857" s="75" t="s">
        <v>145</v>
      </c>
      <c r="D3857" s="76">
        <v>65.319999999999993</v>
      </c>
    </row>
    <row r="3858" spans="1:4" ht="25.5" x14ac:dyDescent="0.25">
      <c r="A3858" s="77">
        <v>89524</v>
      </c>
      <c r="B3858" s="70" t="s">
        <v>3554</v>
      </c>
      <c r="C3858" s="71" t="s">
        <v>145</v>
      </c>
      <c r="D3858" s="72">
        <v>16.21</v>
      </c>
    </row>
    <row r="3859" spans="1:4" ht="25.5" x14ac:dyDescent="0.25">
      <c r="A3859" s="73">
        <v>89525</v>
      </c>
      <c r="B3859" s="74" t="s">
        <v>3555</v>
      </c>
      <c r="C3859" s="75" t="s">
        <v>145</v>
      </c>
      <c r="D3859" s="76">
        <v>64.239999999999995</v>
      </c>
    </row>
    <row r="3860" spans="1:4" ht="25.5" x14ac:dyDescent="0.25">
      <c r="A3860" s="77">
        <v>89526</v>
      </c>
      <c r="B3860" s="70" t="s">
        <v>3556</v>
      </c>
      <c r="C3860" s="71" t="s">
        <v>145</v>
      </c>
      <c r="D3860" s="72">
        <v>23.58</v>
      </c>
    </row>
    <row r="3861" spans="1:4" ht="25.5" x14ac:dyDescent="0.25">
      <c r="A3861" s="73">
        <v>89527</v>
      </c>
      <c r="B3861" s="74" t="s">
        <v>3557</v>
      </c>
      <c r="C3861" s="75" t="s">
        <v>145</v>
      </c>
      <c r="D3861" s="76">
        <v>49.23</v>
      </c>
    </row>
    <row r="3862" spans="1:4" ht="25.5" x14ac:dyDescent="0.25">
      <c r="A3862" s="77">
        <v>89528</v>
      </c>
      <c r="B3862" s="70" t="s">
        <v>3558</v>
      </c>
      <c r="C3862" s="71" t="s">
        <v>145</v>
      </c>
      <c r="D3862" s="72">
        <v>2.57</v>
      </c>
    </row>
    <row r="3863" spans="1:4" ht="25.5" x14ac:dyDescent="0.25">
      <c r="A3863" s="73">
        <v>89529</v>
      </c>
      <c r="B3863" s="74" t="s">
        <v>3559</v>
      </c>
      <c r="C3863" s="75" t="s">
        <v>145</v>
      </c>
      <c r="D3863" s="76">
        <v>27.02</v>
      </c>
    </row>
    <row r="3864" spans="1:4" ht="25.5" x14ac:dyDescent="0.25">
      <c r="A3864" s="77">
        <v>89530</v>
      </c>
      <c r="B3864" s="70" t="s">
        <v>3560</v>
      </c>
      <c r="C3864" s="71" t="s">
        <v>145</v>
      </c>
      <c r="D3864" s="72">
        <v>9.2200000000000006</v>
      </c>
    </row>
    <row r="3865" spans="1:4" ht="25.5" x14ac:dyDescent="0.25">
      <c r="A3865" s="73">
        <v>89531</v>
      </c>
      <c r="B3865" s="74" t="s">
        <v>3561</v>
      </c>
      <c r="C3865" s="75" t="s">
        <v>145</v>
      </c>
      <c r="D3865" s="76">
        <v>22.1</v>
      </c>
    </row>
    <row r="3866" spans="1:4" ht="25.5" x14ac:dyDescent="0.25">
      <c r="A3866" s="77">
        <v>89532</v>
      </c>
      <c r="B3866" s="70" t="s">
        <v>3562</v>
      </c>
      <c r="C3866" s="71" t="s">
        <v>145</v>
      </c>
      <c r="D3866" s="72">
        <v>4.6100000000000003</v>
      </c>
    </row>
    <row r="3867" spans="1:4" ht="25.5" x14ac:dyDescent="0.25">
      <c r="A3867" s="73">
        <v>89533</v>
      </c>
      <c r="B3867" s="74" t="s">
        <v>3563</v>
      </c>
      <c r="C3867" s="75" t="s">
        <v>145</v>
      </c>
      <c r="D3867" s="76">
        <v>22.1</v>
      </c>
    </row>
    <row r="3868" spans="1:4" ht="25.5" x14ac:dyDescent="0.25">
      <c r="A3868" s="77">
        <v>89534</v>
      </c>
      <c r="B3868" s="70" t="s">
        <v>3564</v>
      </c>
      <c r="C3868" s="71" t="s">
        <v>145</v>
      </c>
      <c r="D3868" s="72">
        <v>3.17</v>
      </c>
    </row>
    <row r="3869" spans="1:4" ht="25.5" x14ac:dyDescent="0.25">
      <c r="A3869" s="73">
        <v>89535</v>
      </c>
      <c r="B3869" s="74" t="s">
        <v>3565</v>
      </c>
      <c r="C3869" s="75" t="s">
        <v>145</v>
      </c>
      <c r="D3869" s="76">
        <v>34.74</v>
      </c>
    </row>
    <row r="3870" spans="1:4" ht="25.5" x14ac:dyDescent="0.25">
      <c r="A3870" s="77">
        <v>89536</v>
      </c>
      <c r="B3870" s="70" t="s">
        <v>3566</v>
      </c>
      <c r="C3870" s="71" t="s">
        <v>145</v>
      </c>
      <c r="D3870" s="72">
        <v>8.3000000000000007</v>
      </c>
    </row>
    <row r="3871" spans="1:4" ht="25.5" x14ac:dyDescent="0.25">
      <c r="A3871" s="73">
        <v>89538</v>
      </c>
      <c r="B3871" s="74" t="s">
        <v>3567</v>
      </c>
      <c r="C3871" s="75" t="s">
        <v>145</v>
      </c>
      <c r="D3871" s="76">
        <v>2.64</v>
      </c>
    </row>
    <row r="3872" spans="1:4" ht="25.5" x14ac:dyDescent="0.25">
      <c r="A3872" s="77">
        <v>89540</v>
      </c>
      <c r="B3872" s="70" t="s">
        <v>3568</v>
      </c>
      <c r="C3872" s="71" t="s">
        <v>145</v>
      </c>
      <c r="D3872" s="72">
        <v>6.89</v>
      </c>
    </row>
    <row r="3873" spans="1:4" ht="25.5" x14ac:dyDescent="0.25">
      <c r="A3873" s="73">
        <v>89541</v>
      </c>
      <c r="B3873" s="74" t="s">
        <v>3569</v>
      </c>
      <c r="C3873" s="75" t="s">
        <v>145</v>
      </c>
      <c r="D3873" s="76">
        <v>3.9</v>
      </c>
    </row>
    <row r="3874" spans="1:4" ht="25.5" x14ac:dyDescent="0.25">
      <c r="A3874" s="77">
        <v>89542</v>
      </c>
      <c r="B3874" s="70" t="s">
        <v>3570</v>
      </c>
      <c r="C3874" s="71" t="s">
        <v>145</v>
      </c>
      <c r="D3874" s="72">
        <v>19.77</v>
      </c>
    </row>
    <row r="3875" spans="1:4" ht="25.5" x14ac:dyDescent="0.25">
      <c r="A3875" s="73">
        <v>89544</v>
      </c>
      <c r="B3875" s="74" t="s">
        <v>3571</v>
      </c>
      <c r="C3875" s="75" t="s">
        <v>145</v>
      </c>
      <c r="D3875" s="76">
        <v>5.47</v>
      </c>
    </row>
    <row r="3876" spans="1:4" ht="25.5" x14ac:dyDescent="0.25">
      <c r="A3876" s="77">
        <v>89545</v>
      </c>
      <c r="B3876" s="70" t="s">
        <v>3572</v>
      </c>
      <c r="C3876" s="71" t="s">
        <v>145</v>
      </c>
      <c r="D3876" s="72">
        <v>8.17</v>
      </c>
    </row>
    <row r="3877" spans="1:4" ht="25.5" x14ac:dyDescent="0.25">
      <c r="A3877" s="73">
        <v>89546</v>
      </c>
      <c r="B3877" s="74" t="s">
        <v>3573</v>
      </c>
      <c r="C3877" s="75" t="s">
        <v>145</v>
      </c>
      <c r="D3877" s="76">
        <v>7.11</v>
      </c>
    </row>
    <row r="3878" spans="1:4" ht="25.5" x14ac:dyDescent="0.25">
      <c r="A3878" s="77">
        <v>89547</v>
      </c>
      <c r="B3878" s="70" t="s">
        <v>3574</v>
      </c>
      <c r="C3878" s="71" t="s">
        <v>145</v>
      </c>
      <c r="D3878" s="72">
        <v>12.27</v>
      </c>
    </row>
    <row r="3879" spans="1:4" ht="25.5" x14ac:dyDescent="0.25">
      <c r="A3879" s="73">
        <v>89548</v>
      </c>
      <c r="B3879" s="74" t="s">
        <v>3575</v>
      </c>
      <c r="C3879" s="75" t="s">
        <v>145</v>
      </c>
      <c r="D3879" s="76">
        <v>13.27</v>
      </c>
    </row>
    <row r="3880" spans="1:4" ht="25.5" x14ac:dyDescent="0.25">
      <c r="A3880" s="77">
        <v>89549</v>
      </c>
      <c r="B3880" s="70" t="s">
        <v>3576</v>
      </c>
      <c r="C3880" s="71" t="s">
        <v>145</v>
      </c>
      <c r="D3880" s="72">
        <v>9.57</v>
      </c>
    </row>
    <row r="3881" spans="1:4" ht="25.5" x14ac:dyDescent="0.25">
      <c r="A3881" s="73">
        <v>89550</v>
      </c>
      <c r="B3881" s="74" t="s">
        <v>3577</v>
      </c>
      <c r="C3881" s="75" t="s">
        <v>145</v>
      </c>
      <c r="D3881" s="76">
        <v>23.31</v>
      </c>
    </row>
    <row r="3882" spans="1:4" ht="25.5" x14ac:dyDescent="0.25">
      <c r="A3882" s="77">
        <v>89551</v>
      </c>
      <c r="B3882" s="70" t="s">
        <v>3578</v>
      </c>
      <c r="C3882" s="71" t="s">
        <v>145</v>
      </c>
      <c r="D3882" s="72">
        <v>6.3</v>
      </c>
    </row>
    <row r="3883" spans="1:4" ht="25.5" x14ac:dyDescent="0.25">
      <c r="A3883" s="73">
        <v>89552</v>
      </c>
      <c r="B3883" s="74" t="s">
        <v>3579</v>
      </c>
      <c r="C3883" s="75" t="s">
        <v>145</v>
      </c>
      <c r="D3883" s="76">
        <v>12.85</v>
      </c>
    </row>
    <row r="3884" spans="1:4" ht="25.5" x14ac:dyDescent="0.25">
      <c r="A3884" s="77">
        <v>89553</v>
      </c>
      <c r="B3884" s="70" t="s">
        <v>3580</v>
      </c>
      <c r="C3884" s="71" t="s">
        <v>145</v>
      </c>
      <c r="D3884" s="72">
        <v>3.82</v>
      </c>
    </row>
    <row r="3885" spans="1:4" ht="25.5" x14ac:dyDescent="0.25">
      <c r="A3885" s="73">
        <v>89554</v>
      </c>
      <c r="B3885" s="74" t="s">
        <v>3581</v>
      </c>
      <c r="C3885" s="75" t="s">
        <v>145</v>
      </c>
      <c r="D3885" s="76">
        <v>15.16</v>
      </c>
    </row>
    <row r="3886" spans="1:4" ht="25.5" x14ac:dyDescent="0.25">
      <c r="A3886" s="77">
        <v>89555</v>
      </c>
      <c r="B3886" s="70" t="s">
        <v>3582</v>
      </c>
      <c r="C3886" s="71" t="s">
        <v>145</v>
      </c>
      <c r="D3886" s="72">
        <v>15.58</v>
      </c>
    </row>
    <row r="3887" spans="1:4" ht="25.5" x14ac:dyDescent="0.25">
      <c r="A3887" s="73">
        <v>89556</v>
      </c>
      <c r="B3887" s="74" t="s">
        <v>3583</v>
      </c>
      <c r="C3887" s="75" t="s">
        <v>145</v>
      </c>
      <c r="D3887" s="76">
        <v>22.04</v>
      </c>
    </row>
    <row r="3888" spans="1:4" ht="25.5" x14ac:dyDescent="0.25">
      <c r="A3888" s="77">
        <v>89557</v>
      </c>
      <c r="B3888" s="70" t="s">
        <v>3584</v>
      </c>
      <c r="C3888" s="71" t="s">
        <v>145</v>
      </c>
      <c r="D3888" s="72">
        <v>17.52</v>
      </c>
    </row>
    <row r="3889" spans="1:4" ht="25.5" x14ac:dyDescent="0.25">
      <c r="A3889" s="73">
        <v>89558</v>
      </c>
      <c r="B3889" s="74" t="s">
        <v>3585</v>
      </c>
      <c r="C3889" s="75" t="s">
        <v>145</v>
      </c>
      <c r="D3889" s="76">
        <v>5.88</v>
      </c>
    </row>
    <row r="3890" spans="1:4" ht="25.5" x14ac:dyDescent="0.25">
      <c r="A3890" s="77">
        <v>89559</v>
      </c>
      <c r="B3890" s="70" t="s">
        <v>3586</v>
      </c>
      <c r="C3890" s="71" t="s">
        <v>145</v>
      </c>
      <c r="D3890" s="72">
        <v>38.44</v>
      </c>
    </row>
    <row r="3891" spans="1:4" ht="25.5" x14ac:dyDescent="0.25">
      <c r="A3891" s="73">
        <v>89561</v>
      </c>
      <c r="B3891" s="74" t="s">
        <v>3587</v>
      </c>
      <c r="C3891" s="75" t="s">
        <v>145</v>
      </c>
      <c r="D3891" s="76">
        <v>8.1999999999999993</v>
      </c>
    </row>
    <row r="3892" spans="1:4" ht="25.5" x14ac:dyDescent="0.25">
      <c r="A3892" s="77">
        <v>89562</v>
      </c>
      <c r="B3892" s="70" t="s">
        <v>3588</v>
      </c>
      <c r="C3892" s="71" t="s">
        <v>145</v>
      </c>
      <c r="D3892" s="72">
        <v>6.27</v>
      </c>
    </row>
    <row r="3893" spans="1:4" ht="25.5" x14ac:dyDescent="0.25">
      <c r="A3893" s="73">
        <v>89563</v>
      </c>
      <c r="B3893" s="74" t="s">
        <v>3589</v>
      </c>
      <c r="C3893" s="75" t="s">
        <v>145</v>
      </c>
      <c r="D3893" s="76">
        <v>13.52</v>
      </c>
    </row>
    <row r="3894" spans="1:4" ht="25.5" x14ac:dyDescent="0.25">
      <c r="A3894" s="77">
        <v>89564</v>
      </c>
      <c r="B3894" s="70" t="s">
        <v>3590</v>
      </c>
      <c r="C3894" s="71" t="s">
        <v>145</v>
      </c>
      <c r="D3894" s="72">
        <v>11.45</v>
      </c>
    </row>
    <row r="3895" spans="1:4" ht="25.5" x14ac:dyDescent="0.25">
      <c r="A3895" s="73">
        <v>89565</v>
      </c>
      <c r="B3895" s="74" t="s">
        <v>3591</v>
      </c>
      <c r="C3895" s="75" t="s">
        <v>145</v>
      </c>
      <c r="D3895" s="76">
        <v>32.630000000000003</v>
      </c>
    </row>
    <row r="3896" spans="1:4" ht="25.5" x14ac:dyDescent="0.25">
      <c r="A3896" s="77">
        <v>89566</v>
      </c>
      <c r="B3896" s="70" t="s">
        <v>3592</v>
      </c>
      <c r="C3896" s="71" t="s">
        <v>145</v>
      </c>
      <c r="D3896" s="72">
        <v>28.27</v>
      </c>
    </row>
    <row r="3897" spans="1:4" ht="25.5" x14ac:dyDescent="0.25">
      <c r="A3897" s="73">
        <v>89567</v>
      </c>
      <c r="B3897" s="74" t="s">
        <v>3593</v>
      </c>
      <c r="C3897" s="75" t="s">
        <v>145</v>
      </c>
      <c r="D3897" s="76">
        <v>48.25</v>
      </c>
    </row>
    <row r="3898" spans="1:4" ht="25.5" x14ac:dyDescent="0.25">
      <c r="A3898" s="77">
        <v>89568</v>
      </c>
      <c r="B3898" s="70" t="s">
        <v>3594</v>
      </c>
      <c r="C3898" s="71" t="s">
        <v>145</v>
      </c>
      <c r="D3898" s="72">
        <v>23.2</v>
      </c>
    </row>
    <row r="3899" spans="1:4" ht="25.5" x14ac:dyDescent="0.25">
      <c r="A3899" s="73">
        <v>89569</v>
      </c>
      <c r="B3899" s="74" t="s">
        <v>3595</v>
      </c>
      <c r="C3899" s="75" t="s">
        <v>145</v>
      </c>
      <c r="D3899" s="76">
        <v>45.7</v>
      </c>
    </row>
    <row r="3900" spans="1:4" ht="25.5" x14ac:dyDescent="0.25">
      <c r="A3900" s="77">
        <v>89570</v>
      </c>
      <c r="B3900" s="70" t="s">
        <v>3596</v>
      </c>
      <c r="C3900" s="71" t="s">
        <v>145</v>
      </c>
      <c r="D3900" s="72">
        <v>8.08</v>
      </c>
    </row>
    <row r="3901" spans="1:4" ht="25.5" x14ac:dyDescent="0.25">
      <c r="A3901" s="73">
        <v>89571</v>
      </c>
      <c r="B3901" s="74" t="s">
        <v>3597</v>
      </c>
      <c r="C3901" s="75" t="s">
        <v>145</v>
      </c>
      <c r="D3901" s="76">
        <v>44.42</v>
      </c>
    </row>
    <row r="3902" spans="1:4" ht="25.5" x14ac:dyDescent="0.25">
      <c r="A3902" s="77">
        <v>89572</v>
      </c>
      <c r="B3902" s="70" t="s">
        <v>3598</v>
      </c>
      <c r="C3902" s="71" t="s">
        <v>145</v>
      </c>
      <c r="D3902" s="72">
        <v>5.57</v>
      </c>
    </row>
    <row r="3903" spans="1:4" ht="25.5" x14ac:dyDescent="0.25">
      <c r="A3903" s="73">
        <v>89573</v>
      </c>
      <c r="B3903" s="74" t="s">
        <v>3599</v>
      </c>
      <c r="C3903" s="75" t="s">
        <v>145</v>
      </c>
      <c r="D3903" s="76">
        <v>40.520000000000003</v>
      </c>
    </row>
    <row r="3904" spans="1:4" ht="25.5" x14ac:dyDescent="0.25">
      <c r="A3904" s="77">
        <v>89574</v>
      </c>
      <c r="B3904" s="70" t="s">
        <v>3600</v>
      </c>
      <c r="C3904" s="71" t="s">
        <v>145</v>
      </c>
      <c r="D3904" s="72">
        <v>79.02</v>
      </c>
    </row>
    <row r="3905" spans="1:4" ht="25.5" x14ac:dyDescent="0.25">
      <c r="A3905" s="73">
        <v>89575</v>
      </c>
      <c r="B3905" s="74" t="s">
        <v>3601</v>
      </c>
      <c r="C3905" s="75" t="s">
        <v>145</v>
      </c>
      <c r="D3905" s="76">
        <v>7.33</v>
      </c>
    </row>
    <row r="3906" spans="1:4" ht="25.5" x14ac:dyDescent="0.25">
      <c r="A3906" s="77">
        <v>89577</v>
      </c>
      <c r="B3906" s="70" t="s">
        <v>3602</v>
      </c>
      <c r="C3906" s="71" t="s">
        <v>145</v>
      </c>
      <c r="D3906" s="72">
        <v>23.65</v>
      </c>
    </row>
    <row r="3907" spans="1:4" ht="25.5" x14ac:dyDescent="0.25">
      <c r="A3907" s="73">
        <v>89579</v>
      </c>
      <c r="B3907" s="74" t="s">
        <v>3603</v>
      </c>
      <c r="C3907" s="75" t="s">
        <v>145</v>
      </c>
      <c r="D3907" s="76">
        <v>7.52</v>
      </c>
    </row>
    <row r="3908" spans="1:4" ht="25.5" x14ac:dyDescent="0.25">
      <c r="A3908" s="77">
        <v>89581</v>
      </c>
      <c r="B3908" s="70" t="s">
        <v>3604</v>
      </c>
      <c r="C3908" s="71" t="s">
        <v>145</v>
      </c>
      <c r="D3908" s="72">
        <v>16.71</v>
      </c>
    </row>
    <row r="3909" spans="1:4" ht="25.5" x14ac:dyDescent="0.25">
      <c r="A3909" s="73">
        <v>89582</v>
      </c>
      <c r="B3909" s="74" t="s">
        <v>3605</v>
      </c>
      <c r="C3909" s="75" t="s">
        <v>145</v>
      </c>
      <c r="D3909" s="76">
        <v>14.69</v>
      </c>
    </row>
    <row r="3910" spans="1:4" ht="25.5" x14ac:dyDescent="0.25">
      <c r="A3910" s="77">
        <v>89583</v>
      </c>
      <c r="B3910" s="70" t="s">
        <v>3606</v>
      </c>
      <c r="C3910" s="71" t="s">
        <v>145</v>
      </c>
      <c r="D3910" s="72">
        <v>22.06</v>
      </c>
    </row>
    <row r="3911" spans="1:4" ht="25.5" x14ac:dyDescent="0.25">
      <c r="A3911" s="73">
        <v>89584</v>
      </c>
      <c r="B3911" s="74" t="s">
        <v>3607</v>
      </c>
      <c r="C3911" s="75" t="s">
        <v>145</v>
      </c>
      <c r="D3911" s="76">
        <v>25.49</v>
      </c>
    </row>
    <row r="3912" spans="1:4" ht="25.5" x14ac:dyDescent="0.25">
      <c r="A3912" s="77">
        <v>89585</v>
      </c>
      <c r="B3912" s="70" t="s">
        <v>3608</v>
      </c>
      <c r="C3912" s="71" t="s">
        <v>145</v>
      </c>
      <c r="D3912" s="72">
        <v>20.57</v>
      </c>
    </row>
    <row r="3913" spans="1:4" ht="25.5" x14ac:dyDescent="0.25">
      <c r="A3913" s="73">
        <v>89586</v>
      </c>
      <c r="B3913" s="74" t="s">
        <v>3609</v>
      </c>
      <c r="C3913" s="75" t="s">
        <v>145</v>
      </c>
      <c r="D3913" s="76">
        <v>20.57</v>
      </c>
    </row>
    <row r="3914" spans="1:4" ht="25.5" x14ac:dyDescent="0.25">
      <c r="A3914" s="77">
        <v>89587</v>
      </c>
      <c r="B3914" s="70" t="s">
        <v>3610</v>
      </c>
      <c r="C3914" s="71" t="s">
        <v>145</v>
      </c>
      <c r="D3914" s="72">
        <v>33.21</v>
      </c>
    </row>
    <row r="3915" spans="1:4" ht="25.5" x14ac:dyDescent="0.25">
      <c r="A3915" s="73">
        <v>89590</v>
      </c>
      <c r="B3915" s="74" t="s">
        <v>3611</v>
      </c>
      <c r="C3915" s="75" t="s">
        <v>145</v>
      </c>
      <c r="D3915" s="76">
        <v>79.31</v>
      </c>
    </row>
    <row r="3916" spans="1:4" ht="25.5" x14ac:dyDescent="0.25">
      <c r="A3916" s="77">
        <v>89591</v>
      </c>
      <c r="B3916" s="70" t="s">
        <v>3612</v>
      </c>
      <c r="C3916" s="71" t="s">
        <v>145</v>
      </c>
      <c r="D3916" s="72">
        <v>65.180000000000007</v>
      </c>
    </row>
    <row r="3917" spans="1:4" ht="25.5" x14ac:dyDescent="0.25">
      <c r="A3917" s="73">
        <v>89592</v>
      </c>
      <c r="B3917" s="74" t="s">
        <v>3613</v>
      </c>
      <c r="C3917" s="75" t="s">
        <v>145</v>
      </c>
      <c r="D3917" s="76">
        <v>106.26</v>
      </c>
    </row>
    <row r="3918" spans="1:4" ht="25.5" x14ac:dyDescent="0.25">
      <c r="A3918" s="77">
        <v>89593</v>
      </c>
      <c r="B3918" s="70" t="s">
        <v>3614</v>
      </c>
      <c r="C3918" s="71" t="s">
        <v>145</v>
      </c>
      <c r="D3918" s="72">
        <v>21.39</v>
      </c>
    </row>
    <row r="3919" spans="1:4" ht="25.5" x14ac:dyDescent="0.25">
      <c r="A3919" s="73">
        <v>89594</v>
      </c>
      <c r="B3919" s="74" t="s">
        <v>3615</v>
      </c>
      <c r="C3919" s="75" t="s">
        <v>145</v>
      </c>
      <c r="D3919" s="76">
        <v>25.84</v>
      </c>
    </row>
    <row r="3920" spans="1:4" ht="25.5" x14ac:dyDescent="0.25">
      <c r="A3920" s="77">
        <v>89595</v>
      </c>
      <c r="B3920" s="70" t="s">
        <v>3616</v>
      </c>
      <c r="C3920" s="71" t="s">
        <v>145</v>
      </c>
      <c r="D3920" s="72">
        <v>9.82</v>
      </c>
    </row>
    <row r="3921" spans="1:4" ht="25.5" x14ac:dyDescent="0.25">
      <c r="A3921" s="73">
        <v>89596</v>
      </c>
      <c r="B3921" s="74" t="s">
        <v>3617</v>
      </c>
      <c r="C3921" s="75" t="s">
        <v>145</v>
      </c>
      <c r="D3921" s="76">
        <v>7.2</v>
      </c>
    </row>
    <row r="3922" spans="1:4" ht="25.5" x14ac:dyDescent="0.25">
      <c r="A3922" s="77">
        <v>89597</v>
      </c>
      <c r="B3922" s="70" t="s">
        <v>3618</v>
      </c>
      <c r="C3922" s="71" t="s">
        <v>145</v>
      </c>
      <c r="D3922" s="72">
        <v>13.53</v>
      </c>
    </row>
    <row r="3923" spans="1:4" ht="25.5" x14ac:dyDescent="0.25">
      <c r="A3923" s="73">
        <v>89598</v>
      </c>
      <c r="B3923" s="74" t="s">
        <v>3619</v>
      </c>
      <c r="C3923" s="75" t="s">
        <v>145</v>
      </c>
      <c r="D3923" s="76">
        <v>35.630000000000003</v>
      </c>
    </row>
    <row r="3924" spans="1:4" ht="25.5" x14ac:dyDescent="0.25">
      <c r="A3924" s="77">
        <v>89599</v>
      </c>
      <c r="B3924" s="70" t="s">
        <v>3620</v>
      </c>
      <c r="C3924" s="71" t="s">
        <v>145</v>
      </c>
      <c r="D3924" s="72">
        <v>11.13</v>
      </c>
    </row>
    <row r="3925" spans="1:4" ht="25.5" x14ac:dyDescent="0.25">
      <c r="A3925" s="73">
        <v>89600</v>
      </c>
      <c r="B3925" s="74" t="s">
        <v>3621</v>
      </c>
      <c r="C3925" s="75" t="s">
        <v>145</v>
      </c>
      <c r="D3925" s="76">
        <v>12.13</v>
      </c>
    </row>
    <row r="3926" spans="1:4" ht="25.5" x14ac:dyDescent="0.25">
      <c r="A3926" s="77">
        <v>89605</v>
      </c>
      <c r="B3926" s="70" t="s">
        <v>3622</v>
      </c>
      <c r="C3926" s="71" t="s">
        <v>145</v>
      </c>
      <c r="D3926" s="72">
        <v>13.2</v>
      </c>
    </row>
    <row r="3927" spans="1:4" ht="25.5" x14ac:dyDescent="0.25">
      <c r="A3927" s="73">
        <v>89609</v>
      </c>
      <c r="B3927" s="74" t="s">
        <v>3623</v>
      </c>
      <c r="C3927" s="75" t="s">
        <v>145</v>
      </c>
      <c r="D3927" s="76">
        <v>59.82</v>
      </c>
    </row>
    <row r="3928" spans="1:4" ht="25.5" x14ac:dyDescent="0.25">
      <c r="A3928" s="77">
        <v>89610</v>
      </c>
      <c r="B3928" s="70" t="s">
        <v>3624</v>
      </c>
      <c r="C3928" s="71" t="s">
        <v>145</v>
      </c>
      <c r="D3928" s="72">
        <v>13.54</v>
      </c>
    </row>
    <row r="3929" spans="1:4" ht="25.5" x14ac:dyDescent="0.25">
      <c r="A3929" s="73">
        <v>89611</v>
      </c>
      <c r="B3929" s="74" t="s">
        <v>3625</v>
      </c>
      <c r="C3929" s="75" t="s">
        <v>145</v>
      </c>
      <c r="D3929" s="76">
        <v>21.8</v>
      </c>
    </row>
    <row r="3930" spans="1:4" ht="25.5" x14ac:dyDescent="0.25">
      <c r="A3930" s="77">
        <v>89612</v>
      </c>
      <c r="B3930" s="70" t="s">
        <v>3626</v>
      </c>
      <c r="C3930" s="71" t="s">
        <v>145</v>
      </c>
      <c r="D3930" s="72">
        <v>117.56</v>
      </c>
    </row>
    <row r="3931" spans="1:4" ht="25.5" x14ac:dyDescent="0.25">
      <c r="A3931" s="73">
        <v>89613</v>
      </c>
      <c r="B3931" s="74" t="s">
        <v>3627</v>
      </c>
      <c r="C3931" s="75" t="s">
        <v>145</v>
      </c>
      <c r="D3931" s="76">
        <v>19.399999999999999</v>
      </c>
    </row>
    <row r="3932" spans="1:4" ht="25.5" x14ac:dyDescent="0.25">
      <c r="A3932" s="77">
        <v>89614</v>
      </c>
      <c r="B3932" s="70" t="s">
        <v>3628</v>
      </c>
      <c r="C3932" s="71" t="s">
        <v>145</v>
      </c>
      <c r="D3932" s="72">
        <v>41.74</v>
      </c>
    </row>
    <row r="3933" spans="1:4" ht="25.5" x14ac:dyDescent="0.25">
      <c r="A3933" s="73">
        <v>89615</v>
      </c>
      <c r="B3933" s="74" t="s">
        <v>3629</v>
      </c>
      <c r="C3933" s="75" t="s">
        <v>145</v>
      </c>
      <c r="D3933" s="76">
        <v>177.94</v>
      </c>
    </row>
    <row r="3934" spans="1:4" ht="25.5" x14ac:dyDescent="0.25">
      <c r="A3934" s="77">
        <v>89616</v>
      </c>
      <c r="B3934" s="70" t="s">
        <v>3630</v>
      </c>
      <c r="C3934" s="71" t="s">
        <v>145</v>
      </c>
      <c r="D3934" s="72">
        <v>28.3</v>
      </c>
    </row>
    <row r="3935" spans="1:4" ht="25.5" x14ac:dyDescent="0.25">
      <c r="A3935" s="73">
        <v>89617</v>
      </c>
      <c r="B3935" s="74" t="s">
        <v>3631</v>
      </c>
      <c r="C3935" s="75" t="s">
        <v>145</v>
      </c>
      <c r="D3935" s="76">
        <v>4.71</v>
      </c>
    </row>
    <row r="3936" spans="1:4" ht="25.5" x14ac:dyDescent="0.25">
      <c r="A3936" s="77">
        <v>89618</v>
      </c>
      <c r="B3936" s="70" t="s">
        <v>3632</v>
      </c>
      <c r="C3936" s="71" t="s">
        <v>145</v>
      </c>
      <c r="D3936" s="72">
        <v>10.039999999999999</v>
      </c>
    </row>
    <row r="3937" spans="1:4" ht="25.5" x14ac:dyDescent="0.25">
      <c r="A3937" s="73">
        <v>89619</v>
      </c>
      <c r="B3937" s="74" t="s">
        <v>3633</v>
      </c>
      <c r="C3937" s="75" t="s">
        <v>145</v>
      </c>
      <c r="D3937" s="76">
        <v>6.14</v>
      </c>
    </row>
    <row r="3938" spans="1:4" ht="25.5" x14ac:dyDescent="0.25">
      <c r="A3938" s="77">
        <v>89620</v>
      </c>
      <c r="B3938" s="70" t="s">
        <v>3634</v>
      </c>
      <c r="C3938" s="71" t="s">
        <v>145</v>
      </c>
      <c r="D3938" s="72">
        <v>7.71</v>
      </c>
    </row>
    <row r="3939" spans="1:4" ht="25.5" x14ac:dyDescent="0.25">
      <c r="A3939" s="73">
        <v>89621</v>
      </c>
      <c r="B3939" s="74" t="s">
        <v>3635</v>
      </c>
      <c r="C3939" s="75" t="s">
        <v>145</v>
      </c>
      <c r="D3939" s="76">
        <v>16.760000000000002</v>
      </c>
    </row>
    <row r="3940" spans="1:4" ht="25.5" x14ac:dyDescent="0.25">
      <c r="A3940" s="77">
        <v>89622</v>
      </c>
      <c r="B3940" s="70" t="s">
        <v>3636</v>
      </c>
      <c r="C3940" s="71" t="s">
        <v>145</v>
      </c>
      <c r="D3940" s="72">
        <v>9.1199999999999992</v>
      </c>
    </row>
    <row r="3941" spans="1:4" ht="25.5" x14ac:dyDescent="0.25">
      <c r="A3941" s="73">
        <v>89623</v>
      </c>
      <c r="B3941" s="74" t="s">
        <v>3637</v>
      </c>
      <c r="C3941" s="75" t="s">
        <v>145</v>
      </c>
      <c r="D3941" s="76">
        <v>12.22</v>
      </c>
    </row>
    <row r="3942" spans="1:4" ht="25.5" x14ac:dyDescent="0.25">
      <c r="A3942" s="77">
        <v>89624</v>
      </c>
      <c r="B3942" s="70" t="s">
        <v>3638</v>
      </c>
      <c r="C3942" s="71" t="s">
        <v>145</v>
      </c>
      <c r="D3942" s="72">
        <v>12.94</v>
      </c>
    </row>
    <row r="3943" spans="1:4" ht="25.5" x14ac:dyDescent="0.25">
      <c r="A3943" s="73">
        <v>89625</v>
      </c>
      <c r="B3943" s="74" t="s">
        <v>3639</v>
      </c>
      <c r="C3943" s="75" t="s">
        <v>145</v>
      </c>
      <c r="D3943" s="76">
        <v>14.62</v>
      </c>
    </row>
    <row r="3944" spans="1:4" ht="25.5" x14ac:dyDescent="0.25">
      <c r="A3944" s="77">
        <v>89626</v>
      </c>
      <c r="B3944" s="70" t="s">
        <v>3640</v>
      </c>
      <c r="C3944" s="71" t="s">
        <v>145</v>
      </c>
      <c r="D3944" s="72">
        <v>20.100000000000001</v>
      </c>
    </row>
    <row r="3945" spans="1:4" ht="25.5" x14ac:dyDescent="0.25">
      <c r="A3945" s="73">
        <v>89627</v>
      </c>
      <c r="B3945" s="74" t="s">
        <v>3641</v>
      </c>
      <c r="C3945" s="75" t="s">
        <v>145</v>
      </c>
      <c r="D3945" s="76">
        <v>13.79</v>
      </c>
    </row>
    <row r="3946" spans="1:4" ht="25.5" x14ac:dyDescent="0.25">
      <c r="A3946" s="77">
        <v>89628</v>
      </c>
      <c r="B3946" s="70" t="s">
        <v>3642</v>
      </c>
      <c r="C3946" s="71" t="s">
        <v>145</v>
      </c>
      <c r="D3946" s="72">
        <v>30.45</v>
      </c>
    </row>
    <row r="3947" spans="1:4" ht="25.5" x14ac:dyDescent="0.25">
      <c r="A3947" s="73">
        <v>89629</v>
      </c>
      <c r="B3947" s="74" t="s">
        <v>3643</v>
      </c>
      <c r="C3947" s="75" t="s">
        <v>145</v>
      </c>
      <c r="D3947" s="76">
        <v>55.15</v>
      </c>
    </row>
    <row r="3948" spans="1:4" ht="25.5" x14ac:dyDescent="0.25">
      <c r="A3948" s="77">
        <v>89630</v>
      </c>
      <c r="B3948" s="70" t="s">
        <v>3644</v>
      </c>
      <c r="C3948" s="71" t="s">
        <v>145</v>
      </c>
      <c r="D3948" s="72">
        <v>47.68</v>
      </c>
    </row>
    <row r="3949" spans="1:4" ht="25.5" x14ac:dyDescent="0.25">
      <c r="A3949" s="73">
        <v>89631</v>
      </c>
      <c r="B3949" s="74" t="s">
        <v>3645</v>
      </c>
      <c r="C3949" s="75" t="s">
        <v>145</v>
      </c>
      <c r="D3949" s="76">
        <v>84.13</v>
      </c>
    </row>
    <row r="3950" spans="1:4" ht="25.5" x14ac:dyDescent="0.25">
      <c r="A3950" s="77">
        <v>89632</v>
      </c>
      <c r="B3950" s="70" t="s">
        <v>3646</v>
      </c>
      <c r="C3950" s="71" t="s">
        <v>145</v>
      </c>
      <c r="D3950" s="72">
        <v>68.84</v>
      </c>
    </row>
    <row r="3951" spans="1:4" ht="25.5" x14ac:dyDescent="0.25">
      <c r="A3951" s="73">
        <v>89637</v>
      </c>
      <c r="B3951" s="74" t="s">
        <v>3647</v>
      </c>
      <c r="C3951" s="75" t="s">
        <v>145</v>
      </c>
      <c r="D3951" s="76">
        <v>6.84</v>
      </c>
    </row>
    <row r="3952" spans="1:4" ht="25.5" x14ac:dyDescent="0.25">
      <c r="A3952" s="77">
        <v>89638</v>
      </c>
      <c r="B3952" s="70" t="s">
        <v>3648</v>
      </c>
      <c r="C3952" s="71" t="s">
        <v>145</v>
      </c>
      <c r="D3952" s="72">
        <v>7.54</v>
      </c>
    </row>
    <row r="3953" spans="1:4" ht="25.5" x14ac:dyDescent="0.25">
      <c r="A3953" s="73">
        <v>89639</v>
      </c>
      <c r="B3953" s="74" t="s">
        <v>3649</v>
      </c>
      <c r="C3953" s="75" t="s">
        <v>145</v>
      </c>
      <c r="D3953" s="76">
        <v>7.81</v>
      </c>
    </row>
    <row r="3954" spans="1:4" ht="25.5" x14ac:dyDescent="0.25">
      <c r="A3954" s="77">
        <v>89640</v>
      </c>
      <c r="B3954" s="70" t="s">
        <v>3650</v>
      </c>
      <c r="C3954" s="71" t="s">
        <v>145</v>
      </c>
      <c r="D3954" s="72">
        <v>11.97</v>
      </c>
    </row>
    <row r="3955" spans="1:4" ht="25.5" x14ac:dyDescent="0.25">
      <c r="A3955" s="73">
        <v>89641</v>
      </c>
      <c r="B3955" s="74" t="s">
        <v>3651</v>
      </c>
      <c r="C3955" s="75" t="s">
        <v>145</v>
      </c>
      <c r="D3955" s="76">
        <v>9.48</v>
      </c>
    </row>
    <row r="3956" spans="1:4" ht="25.5" x14ac:dyDescent="0.25">
      <c r="A3956" s="77">
        <v>89642</v>
      </c>
      <c r="B3956" s="70" t="s">
        <v>3652</v>
      </c>
      <c r="C3956" s="71" t="s">
        <v>145</v>
      </c>
      <c r="D3956" s="72">
        <v>10.82</v>
      </c>
    </row>
    <row r="3957" spans="1:4" ht="25.5" x14ac:dyDescent="0.25">
      <c r="A3957" s="73">
        <v>89643</v>
      </c>
      <c r="B3957" s="74" t="s">
        <v>3653</v>
      </c>
      <c r="C3957" s="75" t="s">
        <v>145</v>
      </c>
      <c r="D3957" s="76">
        <v>11.27</v>
      </c>
    </row>
    <row r="3958" spans="1:4" ht="25.5" x14ac:dyDescent="0.25">
      <c r="A3958" s="77">
        <v>89644</v>
      </c>
      <c r="B3958" s="70" t="s">
        <v>3654</v>
      </c>
      <c r="C3958" s="71" t="s">
        <v>145</v>
      </c>
      <c r="D3958" s="72">
        <v>17.61</v>
      </c>
    </row>
    <row r="3959" spans="1:4" ht="25.5" x14ac:dyDescent="0.25">
      <c r="A3959" s="73">
        <v>89645</v>
      </c>
      <c r="B3959" s="74" t="s">
        <v>3655</v>
      </c>
      <c r="C3959" s="75" t="s">
        <v>145</v>
      </c>
      <c r="D3959" s="76">
        <v>19.440000000000001</v>
      </c>
    </row>
    <row r="3960" spans="1:4" ht="25.5" x14ac:dyDescent="0.25">
      <c r="A3960" s="77">
        <v>89646</v>
      </c>
      <c r="B3960" s="70" t="s">
        <v>3656</v>
      </c>
      <c r="C3960" s="71" t="s">
        <v>145</v>
      </c>
      <c r="D3960" s="72">
        <v>14.45</v>
      </c>
    </row>
    <row r="3961" spans="1:4" ht="25.5" x14ac:dyDescent="0.25">
      <c r="A3961" s="73">
        <v>89647</v>
      </c>
      <c r="B3961" s="74" t="s">
        <v>3657</v>
      </c>
      <c r="C3961" s="75" t="s">
        <v>145</v>
      </c>
      <c r="D3961" s="76">
        <v>14.14</v>
      </c>
    </row>
    <row r="3962" spans="1:4" ht="25.5" x14ac:dyDescent="0.25">
      <c r="A3962" s="77">
        <v>89648</v>
      </c>
      <c r="B3962" s="70" t="s">
        <v>3658</v>
      </c>
      <c r="C3962" s="71" t="s">
        <v>145</v>
      </c>
      <c r="D3962" s="72">
        <v>15.58</v>
      </c>
    </row>
    <row r="3963" spans="1:4" ht="25.5" x14ac:dyDescent="0.25">
      <c r="A3963" s="73">
        <v>89649</v>
      </c>
      <c r="B3963" s="74" t="s">
        <v>3659</v>
      </c>
      <c r="C3963" s="75" t="s">
        <v>145</v>
      </c>
      <c r="D3963" s="76">
        <v>21.12</v>
      </c>
    </row>
    <row r="3964" spans="1:4" ht="25.5" x14ac:dyDescent="0.25">
      <c r="A3964" s="77">
        <v>89650</v>
      </c>
      <c r="B3964" s="70" t="s">
        <v>3660</v>
      </c>
      <c r="C3964" s="71" t="s">
        <v>145</v>
      </c>
      <c r="D3964" s="72">
        <v>21.12</v>
      </c>
    </row>
    <row r="3965" spans="1:4" ht="25.5" x14ac:dyDescent="0.25">
      <c r="A3965" s="73">
        <v>89651</v>
      </c>
      <c r="B3965" s="74" t="s">
        <v>3661</v>
      </c>
      <c r="C3965" s="75" t="s">
        <v>145</v>
      </c>
      <c r="D3965" s="76">
        <v>4.59</v>
      </c>
    </row>
    <row r="3966" spans="1:4" ht="25.5" x14ac:dyDescent="0.25">
      <c r="A3966" s="77">
        <v>89652</v>
      </c>
      <c r="B3966" s="70" t="s">
        <v>3662</v>
      </c>
      <c r="C3966" s="71" t="s">
        <v>145</v>
      </c>
      <c r="D3966" s="72">
        <v>7.66</v>
      </c>
    </row>
    <row r="3967" spans="1:4" ht="25.5" x14ac:dyDescent="0.25">
      <c r="A3967" s="73">
        <v>89653</v>
      </c>
      <c r="B3967" s="74" t="s">
        <v>3663</v>
      </c>
      <c r="C3967" s="75" t="s">
        <v>145</v>
      </c>
      <c r="D3967" s="76">
        <v>12.39</v>
      </c>
    </row>
    <row r="3968" spans="1:4" ht="25.5" x14ac:dyDescent="0.25">
      <c r="A3968" s="77">
        <v>89654</v>
      </c>
      <c r="B3968" s="70" t="s">
        <v>3664</v>
      </c>
      <c r="C3968" s="71" t="s">
        <v>145</v>
      </c>
      <c r="D3968" s="72">
        <v>12.08</v>
      </c>
    </row>
    <row r="3969" spans="1:4" ht="25.5" x14ac:dyDescent="0.25">
      <c r="A3969" s="73">
        <v>89655</v>
      </c>
      <c r="B3969" s="74" t="s">
        <v>3665</v>
      </c>
      <c r="C3969" s="75" t="s">
        <v>145</v>
      </c>
      <c r="D3969" s="76">
        <v>17.86</v>
      </c>
    </row>
    <row r="3970" spans="1:4" ht="25.5" x14ac:dyDescent="0.25">
      <c r="A3970" s="77">
        <v>89656</v>
      </c>
      <c r="B3970" s="70" t="s">
        <v>3666</v>
      </c>
      <c r="C3970" s="71" t="s">
        <v>145</v>
      </c>
      <c r="D3970" s="72">
        <v>8.15</v>
      </c>
    </row>
    <row r="3971" spans="1:4" ht="25.5" x14ac:dyDescent="0.25">
      <c r="A3971" s="73">
        <v>89657</v>
      </c>
      <c r="B3971" s="74" t="s">
        <v>3667</v>
      </c>
      <c r="C3971" s="75" t="s">
        <v>145</v>
      </c>
      <c r="D3971" s="76">
        <v>8.31</v>
      </c>
    </row>
    <row r="3972" spans="1:4" ht="25.5" x14ac:dyDescent="0.25">
      <c r="A3972" s="77">
        <v>89658</v>
      </c>
      <c r="B3972" s="70" t="s">
        <v>3668</v>
      </c>
      <c r="C3972" s="71" t="s">
        <v>145</v>
      </c>
      <c r="D3972" s="72">
        <v>6.21</v>
      </c>
    </row>
    <row r="3973" spans="1:4" ht="25.5" x14ac:dyDescent="0.25">
      <c r="A3973" s="73">
        <v>89659</v>
      </c>
      <c r="B3973" s="74" t="s">
        <v>3669</v>
      </c>
      <c r="C3973" s="75" t="s">
        <v>145</v>
      </c>
      <c r="D3973" s="76">
        <v>10.92</v>
      </c>
    </row>
    <row r="3974" spans="1:4" ht="25.5" x14ac:dyDescent="0.25">
      <c r="A3974" s="77">
        <v>89660</v>
      </c>
      <c r="B3974" s="70" t="s">
        <v>3670</v>
      </c>
      <c r="C3974" s="71" t="s">
        <v>145</v>
      </c>
      <c r="D3974" s="72">
        <v>5.8</v>
      </c>
    </row>
    <row r="3975" spans="1:4" ht="25.5" x14ac:dyDescent="0.25">
      <c r="A3975" s="73">
        <v>89661</v>
      </c>
      <c r="B3975" s="74" t="s">
        <v>3671</v>
      </c>
      <c r="C3975" s="75" t="s">
        <v>145</v>
      </c>
      <c r="D3975" s="76">
        <v>14.5</v>
      </c>
    </row>
    <row r="3976" spans="1:4" ht="25.5" x14ac:dyDescent="0.25">
      <c r="A3976" s="77">
        <v>89662</v>
      </c>
      <c r="B3976" s="70" t="s">
        <v>3672</v>
      </c>
      <c r="C3976" s="71" t="s">
        <v>145</v>
      </c>
      <c r="D3976" s="72">
        <v>22.17</v>
      </c>
    </row>
    <row r="3977" spans="1:4" ht="25.5" x14ac:dyDescent="0.25">
      <c r="A3977" s="73">
        <v>89663</v>
      </c>
      <c r="B3977" s="74" t="s">
        <v>3673</v>
      </c>
      <c r="C3977" s="75" t="s">
        <v>145</v>
      </c>
      <c r="D3977" s="76">
        <v>9.33</v>
      </c>
    </row>
    <row r="3978" spans="1:4" ht="25.5" x14ac:dyDescent="0.25">
      <c r="A3978" s="77">
        <v>89664</v>
      </c>
      <c r="B3978" s="70" t="s">
        <v>3674</v>
      </c>
      <c r="C3978" s="71" t="s">
        <v>145</v>
      </c>
      <c r="D3978" s="72">
        <v>10.92</v>
      </c>
    </row>
    <row r="3979" spans="1:4" ht="25.5" x14ac:dyDescent="0.25">
      <c r="A3979" s="73">
        <v>89665</v>
      </c>
      <c r="B3979" s="74" t="s">
        <v>3675</v>
      </c>
      <c r="C3979" s="75" t="s">
        <v>145</v>
      </c>
      <c r="D3979" s="76">
        <v>8.43</v>
      </c>
    </row>
    <row r="3980" spans="1:4" ht="25.5" x14ac:dyDescent="0.25">
      <c r="A3980" s="77">
        <v>89666</v>
      </c>
      <c r="B3980" s="70" t="s">
        <v>3676</v>
      </c>
      <c r="C3980" s="71" t="s">
        <v>145</v>
      </c>
      <c r="D3980" s="72">
        <v>5.0999999999999996</v>
      </c>
    </row>
    <row r="3981" spans="1:4" ht="25.5" x14ac:dyDescent="0.25">
      <c r="A3981" s="73">
        <v>89667</v>
      </c>
      <c r="B3981" s="74" t="s">
        <v>3677</v>
      </c>
      <c r="C3981" s="75" t="s">
        <v>145</v>
      </c>
      <c r="D3981" s="76">
        <v>22.17</v>
      </c>
    </row>
    <row r="3982" spans="1:4" ht="25.5" x14ac:dyDescent="0.25">
      <c r="A3982" s="77">
        <v>89668</v>
      </c>
      <c r="B3982" s="70" t="s">
        <v>3678</v>
      </c>
      <c r="C3982" s="71" t="s">
        <v>145</v>
      </c>
      <c r="D3982" s="72">
        <v>21.04</v>
      </c>
    </row>
    <row r="3983" spans="1:4" ht="25.5" x14ac:dyDescent="0.25">
      <c r="A3983" s="73">
        <v>89669</v>
      </c>
      <c r="B3983" s="74" t="s">
        <v>3679</v>
      </c>
      <c r="C3983" s="75" t="s">
        <v>145</v>
      </c>
      <c r="D3983" s="76">
        <v>14.21</v>
      </c>
    </row>
    <row r="3984" spans="1:4" ht="25.5" x14ac:dyDescent="0.25">
      <c r="A3984" s="77">
        <v>89670</v>
      </c>
      <c r="B3984" s="70" t="s">
        <v>3680</v>
      </c>
      <c r="C3984" s="71" t="s">
        <v>145</v>
      </c>
      <c r="D3984" s="72">
        <v>9.0500000000000007</v>
      </c>
    </row>
    <row r="3985" spans="1:4" ht="25.5" x14ac:dyDescent="0.25">
      <c r="A3985" s="73">
        <v>89671</v>
      </c>
      <c r="B3985" s="74" t="s">
        <v>3681</v>
      </c>
      <c r="C3985" s="75" t="s">
        <v>145</v>
      </c>
      <c r="D3985" s="76">
        <v>21.09</v>
      </c>
    </row>
    <row r="3986" spans="1:4" ht="25.5" x14ac:dyDescent="0.25">
      <c r="A3986" s="77">
        <v>89672</v>
      </c>
      <c r="B3986" s="70" t="s">
        <v>3682</v>
      </c>
      <c r="C3986" s="71" t="s">
        <v>145</v>
      </c>
      <c r="D3986" s="72">
        <v>14.44</v>
      </c>
    </row>
    <row r="3987" spans="1:4" ht="25.5" x14ac:dyDescent="0.25">
      <c r="A3987" s="73">
        <v>89673</v>
      </c>
      <c r="B3987" s="74" t="s">
        <v>3683</v>
      </c>
      <c r="C3987" s="75" t="s">
        <v>145</v>
      </c>
      <c r="D3987" s="76">
        <v>16.57</v>
      </c>
    </row>
    <row r="3988" spans="1:4" ht="25.5" x14ac:dyDescent="0.25">
      <c r="A3988" s="77">
        <v>89674</v>
      </c>
      <c r="B3988" s="70" t="s">
        <v>3684</v>
      </c>
      <c r="C3988" s="71" t="s">
        <v>145</v>
      </c>
      <c r="D3988" s="72">
        <v>21.31</v>
      </c>
    </row>
    <row r="3989" spans="1:4" ht="25.5" x14ac:dyDescent="0.25">
      <c r="A3989" s="73">
        <v>89675</v>
      </c>
      <c r="B3989" s="74" t="s">
        <v>3685</v>
      </c>
      <c r="C3989" s="75" t="s">
        <v>145</v>
      </c>
      <c r="D3989" s="76">
        <v>37.49</v>
      </c>
    </row>
    <row r="3990" spans="1:4" ht="25.5" x14ac:dyDescent="0.25">
      <c r="A3990" s="77">
        <v>89676</v>
      </c>
      <c r="B3990" s="70" t="s">
        <v>3686</v>
      </c>
      <c r="C3990" s="71" t="s">
        <v>145</v>
      </c>
      <c r="D3990" s="72">
        <v>32.520000000000003</v>
      </c>
    </row>
    <row r="3991" spans="1:4" ht="25.5" x14ac:dyDescent="0.25">
      <c r="A3991" s="73">
        <v>89677</v>
      </c>
      <c r="B3991" s="74" t="s">
        <v>3687</v>
      </c>
      <c r="C3991" s="75" t="s">
        <v>145</v>
      </c>
      <c r="D3991" s="76">
        <v>40.22</v>
      </c>
    </row>
    <row r="3992" spans="1:4" ht="25.5" x14ac:dyDescent="0.25">
      <c r="A3992" s="77">
        <v>89678</v>
      </c>
      <c r="B3992" s="70" t="s">
        <v>3688</v>
      </c>
      <c r="C3992" s="71" t="s">
        <v>145</v>
      </c>
      <c r="D3992" s="72">
        <v>6.65</v>
      </c>
    </row>
    <row r="3993" spans="1:4" ht="25.5" x14ac:dyDescent="0.25">
      <c r="A3993" s="73">
        <v>89679</v>
      </c>
      <c r="B3993" s="74" t="s">
        <v>3689</v>
      </c>
      <c r="C3993" s="75" t="s">
        <v>145</v>
      </c>
      <c r="D3993" s="76">
        <v>64.77</v>
      </c>
    </row>
    <row r="3994" spans="1:4" ht="25.5" x14ac:dyDescent="0.25">
      <c r="A3994" s="77">
        <v>89680</v>
      </c>
      <c r="B3994" s="70" t="s">
        <v>3690</v>
      </c>
      <c r="C3994" s="71" t="s">
        <v>145</v>
      </c>
      <c r="D3994" s="72">
        <v>14.12</v>
      </c>
    </row>
    <row r="3995" spans="1:4" ht="25.5" x14ac:dyDescent="0.25">
      <c r="A3995" s="73">
        <v>89681</v>
      </c>
      <c r="B3995" s="74" t="s">
        <v>3691</v>
      </c>
      <c r="C3995" s="75" t="s">
        <v>145</v>
      </c>
      <c r="D3995" s="76">
        <v>44.56</v>
      </c>
    </row>
    <row r="3996" spans="1:4" ht="25.5" x14ac:dyDescent="0.25">
      <c r="A3996" s="77">
        <v>89682</v>
      </c>
      <c r="B3996" s="70" t="s">
        <v>3692</v>
      </c>
      <c r="C3996" s="71" t="s">
        <v>145</v>
      </c>
      <c r="D3996" s="72">
        <v>22.18</v>
      </c>
    </row>
    <row r="3997" spans="1:4" ht="25.5" x14ac:dyDescent="0.25">
      <c r="A3997" s="73">
        <v>89684</v>
      </c>
      <c r="B3997" s="74" t="s">
        <v>3693</v>
      </c>
      <c r="C3997" s="75" t="s">
        <v>145</v>
      </c>
      <c r="D3997" s="76">
        <v>30.82</v>
      </c>
    </row>
    <row r="3998" spans="1:4" ht="25.5" x14ac:dyDescent="0.25">
      <c r="A3998" s="77">
        <v>89685</v>
      </c>
      <c r="B3998" s="70" t="s">
        <v>3694</v>
      </c>
      <c r="C3998" s="71" t="s">
        <v>145</v>
      </c>
      <c r="D3998" s="72">
        <v>30.54</v>
      </c>
    </row>
    <row r="3999" spans="1:4" ht="25.5" x14ac:dyDescent="0.25">
      <c r="A3999" s="73">
        <v>89686</v>
      </c>
      <c r="B3999" s="74" t="s">
        <v>3695</v>
      </c>
      <c r="C3999" s="75" t="s">
        <v>145</v>
      </c>
      <c r="D3999" s="76">
        <v>116.29</v>
      </c>
    </row>
    <row r="4000" spans="1:4" ht="25.5" x14ac:dyDescent="0.25">
      <c r="A4000" s="77">
        <v>89687</v>
      </c>
      <c r="B4000" s="70" t="s">
        <v>3696</v>
      </c>
      <c r="C4000" s="71" t="s">
        <v>145</v>
      </c>
      <c r="D4000" s="72">
        <v>26.18</v>
      </c>
    </row>
    <row r="4001" spans="1:4" ht="25.5" x14ac:dyDescent="0.25">
      <c r="A4001" s="73">
        <v>89689</v>
      </c>
      <c r="B4001" s="74" t="s">
        <v>3697</v>
      </c>
      <c r="C4001" s="75" t="s">
        <v>145</v>
      </c>
      <c r="D4001" s="76">
        <v>23.91</v>
      </c>
    </row>
    <row r="4002" spans="1:4" ht="25.5" x14ac:dyDescent="0.25">
      <c r="A4002" s="77">
        <v>89690</v>
      </c>
      <c r="B4002" s="70" t="s">
        <v>3698</v>
      </c>
      <c r="C4002" s="71" t="s">
        <v>145</v>
      </c>
      <c r="D4002" s="72">
        <v>46.15</v>
      </c>
    </row>
    <row r="4003" spans="1:4" ht="25.5" x14ac:dyDescent="0.25">
      <c r="A4003" s="73">
        <v>89691</v>
      </c>
      <c r="B4003" s="74" t="s">
        <v>3699</v>
      </c>
      <c r="C4003" s="75" t="s">
        <v>145</v>
      </c>
      <c r="D4003" s="76">
        <v>8.7799999999999994</v>
      </c>
    </row>
    <row r="4004" spans="1:4" ht="25.5" x14ac:dyDescent="0.25">
      <c r="A4004" s="77">
        <v>89692</v>
      </c>
      <c r="B4004" s="70" t="s">
        <v>3700</v>
      </c>
      <c r="C4004" s="71" t="s">
        <v>145</v>
      </c>
      <c r="D4004" s="72">
        <v>43.6</v>
      </c>
    </row>
    <row r="4005" spans="1:4" ht="25.5" x14ac:dyDescent="0.25">
      <c r="A4005" s="73">
        <v>89693</v>
      </c>
      <c r="B4005" s="74" t="s">
        <v>3701</v>
      </c>
      <c r="C4005" s="75" t="s">
        <v>145</v>
      </c>
      <c r="D4005" s="76">
        <v>42.32</v>
      </c>
    </row>
    <row r="4006" spans="1:4" ht="25.5" x14ac:dyDescent="0.25">
      <c r="A4006" s="77">
        <v>89694</v>
      </c>
      <c r="B4006" s="70" t="s">
        <v>3702</v>
      </c>
      <c r="C4006" s="71" t="s">
        <v>145</v>
      </c>
      <c r="D4006" s="72">
        <v>14.05</v>
      </c>
    </row>
    <row r="4007" spans="1:4" ht="25.5" x14ac:dyDescent="0.25">
      <c r="A4007" s="73">
        <v>89695</v>
      </c>
      <c r="B4007" s="74" t="s">
        <v>3703</v>
      </c>
      <c r="C4007" s="75" t="s">
        <v>145</v>
      </c>
      <c r="D4007" s="76">
        <v>13.06</v>
      </c>
    </row>
    <row r="4008" spans="1:4" ht="25.5" x14ac:dyDescent="0.25">
      <c r="A4008" s="77">
        <v>89696</v>
      </c>
      <c r="B4008" s="70" t="s">
        <v>3704</v>
      </c>
      <c r="C4008" s="71" t="s">
        <v>145</v>
      </c>
      <c r="D4008" s="72">
        <v>38.42</v>
      </c>
    </row>
    <row r="4009" spans="1:4" ht="25.5" x14ac:dyDescent="0.25">
      <c r="A4009" s="73">
        <v>89697</v>
      </c>
      <c r="B4009" s="74" t="s">
        <v>3705</v>
      </c>
      <c r="C4009" s="75" t="s">
        <v>145</v>
      </c>
      <c r="D4009" s="76">
        <v>11.07</v>
      </c>
    </row>
    <row r="4010" spans="1:4" ht="25.5" x14ac:dyDescent="0.25">
      <c r="A4010" s="77">
        <v>89698</v>
      </c>
      <c r="B4010" s="70" t="s">
        <v>3706</v>
      </c>
      <c r="C4010" s="71" t="s">
        <v>145</v>
      </c>
      <c r="D4010" s="72">
        <v>135.19</v>
      </c>
    </row>
    <row r="4011" spans="1:4" ht="25.5" x14ac:dyDescent="0.25">
      <c r="A4011" s="73">
        <v>89699</v>
      </c>
      <c r="B4011" s="74" t="s">
        <v>3707</v>
      </c>
      <c r="C4011" s="75" t="s">
        <v>145</v>
      </c>
      <c r="D4011" s="76">
        <v>116.39</v>
      </c>
    </row>
    <row r="4012" spans="1:4" ht="25.5" x14ac:dyDescent="0.25">
      <c r="A4012" s="77">
        <v>89700</v>
      </c>
      <c r="B4012" s="70" t="s">
        <v>3708</v>
      </c>
      <c r="C4012" s="71" t="s">
        <v>145</v>
      </c>
      <c r="D4012" s="72">
        <v>15.59</v>
      </c>
    </row>
    <row r="4013" spans="1:4" ht="25.5" x14ac:dyDescent="0.25">
      <c r="A4013" s="73">
        <v>89701</v>
      </c>
      <c r="B4013" s="74" t="s">
        <v>3709</v>
      </c>
      <c r="C4013" s="75" t="s">
        <v>145</v>
      </c>
      <c r="D4013" s="76">
        <v>105.22</v>
      </c>
    </row>
    <row r="4014" spans="1:4" ht="25.5" x14ac:dyDescent="0.25">
      <c r="A4014" s="77">
        <v>89702</v>
      </c>
      <c r="B4014" s="70" t="s">
        <v>3710</v>
      </c>
      <c r="C4014" s="71" t="s">
        <v>145</v>
      </c>
      <c r="D4014" s="72">
        <v>15.59</v>
      </c>
    </row>
    <row r="4015" spans="1:4" ht="25.5" x14ac:dyDescent="0.25">
      <c r="A4015" s="73">
        <v>89703</v>
      </c>
      <c r="B4015" s="74" t="s">
        <v>3711</v>
      </c>
      <c r="C4015" s="75" t="s">
        <v>145</v>
      </c>
      <c r="D4015" s="76">
        <v>33.92</v>
      </c>
    </row>
    <row r="4016" spans="1:4" ht="25.5" x14ac:dyDescent="0.25">
      <c r="A4016" s="77">
        <v>89704</v>
      </c>
      <c r="B4016" s="70" t="s">
        <v>3712</v>
      </c>
      <c r="C4016" s="71" t="s">
        <v>145</v>
      </c>
      <c r="D4016" s="72">
        <v>73.42</v>
      </c>
    </row>
    <row r="4017" spans="1:4" ht="25.5" x14ac:dyDescent="0.25">
      <c r="A4017" s="73">
        <v>89705</v>
      </c>
      <c r="B4017" s="74" t="s">
        <v>3713</v>
      </c>
      <c r="C4017" s="75" t="s">
        <v>145</v>
      </c>
      <c r="D4017" s="76">
        <v>17.23</v>
      </c>
    </row>
    <row r="4018" spans="1:4" ht="25.5" x14ac:dyDescent="0.25">
      <c r="A4018" s="77">
        <v>89706</v>
      </c>
      <c r="B4018" s="70" t="s">
        <v>3714</v>
      </c>
      <c r="C4018" s="71" t="s">
        <v>145</v>
      </c>
      <c r="D4018" s="72">
        <v>36.99</v>
      </c>
    </row>
    <row r="4019" spans="1:4" ht="25.5" x14ac:dyDescent="0.25">
      <c r="A4019" s="73">
        <v>89718</v>
      </c>
      <c r="B4019" s="74" t="s">
        <v>3715</v>
      </c>
      <c r="C4019" s="75" t="s">
        <v>62</v>
      </c>
      <c r="D4019" s="76">
        <v>32.74</v>
      </c>
    </row>
    <row r="4020" spans="1:4" ht="25.5" x14ac:dyDescent="0.25">
      <c r="A4020" s="77">
        <v>89719</v>
      </c>
      <c r="B4020" s="70" t="s">
        <v>3716</v>
      </c>
      <c r="C4020" s="71" t="s">
        <v>145</v>
      </c>
      <c r="D4020" s="72">
        <v>7.35</v>
      </c>
    </row>
    <row r="4021" spans="1:4" ht="25.5" x14ac:dyDescent="0.25">
      <c r="A4021" s="73">
        <v>89720</v>
      </c>
      <c r="B4021" s="74" t="s">
        <v>3717</v>
      </c>
      <c r="C4021" s="75" t="s">
        <v>145</v>
      </c>
      <c r="D4021" s="76">
        <v>8.69</v>
      </c>
    </row>
    <row r="4022" spans="1:4" ht="25.5" x14ac:dyDescent="0.25">
      <c r="A4022" s="77">
        <v>89721</v>
      </c>
      <c r="B4022" s="70" t="s">
        <v>3718</v>
      </c>
      <c r="C4022" s="71" t="s">
        <v>145</v>
      </c>
      <c r="D4022" s="72">
        <v>9.14</v>
      </c>
    </row>
    <row r="4023" spans="1:4" ht="25.5" x14ac:dyDescent="0.25">
      <c r="A4023" s="73">
        <v>89722</v>
      </c>
      <c r="B4023" s="74" t="s">
        <v>3719</v>
      </c>
      <c r="C4023" s="75" t="s">
        <v>145</v>
      </c>
      <c r="D4023" s="76">
        <v>15.48</v>
      </c>
    </row>
    <row r="4024" spans="1:4" ht="25.5" x14ac:dyDescent="0.25">
      <c r="A4024" s="77">
        <v>89723</v>
      </c>
      <c r="B4024" s="70" t="s">
        <v>3720</v>
      </c>
      <c r="C4024" s="71" t="s">
        <v>145</v>
      </c>
      <c r="D4024" s="72">
        <v>11.98</v>
      </c>
    </row>
    <row r="4025" spans="1:4" ht="25.5" x14ac:dyDescent="0.25">
      <c r="A4025" s="73">
        <v>89724</v>
      </c>
      <c r="B4025" s="74" t="s">
        <v>3721</v>
      </c>
      <c r="C4025" s="75" t="s">
        <v>145</v>
      </c>
      <c r="D4025" s="76">
        <v>6.87</v>
      </c>
    </row>
    <row r="4026" spans="1:4" ht="25.5" x14ac:dyDescent="0.25">
      <c r="A4026" s="77">
        <v>89725</v>
      </c>
      <c r="B4026" s="70" t="s">
        <v>3722</v>
      </c>
      <c r="C4026" s="71" t="s">
        <v>145</v>
      </c>
      <c r="D4026" s="72">
        <v>11.67</v>
      </c>
    </row>
    <row r="4027" spans="1:4" ht="25.5" x14ac:dyDescent="0.25">
      <c r="A4027" s="73">
        <v>89726</v>
      </c>
      <c r="B4027" s="74" t="s">
        <v>3723</v>
      </c>
      <c r="C4027" s="75" t="s">
        <v>145</v>
      </c>
      <c r="D4027" s="76">
        <v>5.28</v>
      </c>
    </row>
    <row r="4028" spans="1:4" ht="25.5" x14ac:dyDescent="0.25">
      <c r="A4028" s="77">
        <v>89727</v>
      </c>
      <c r="B4028" s="70" t="s">
        <v>3724</v>
      </c>
      <c r="C4028" s="71" t="s">
        <v>145</v>
      </c>
      <c r="D4028" s="72">
        <v>13.11</v>
      </c>
    </row>
    <row r="4029" spans="1:4" ht="25.5" x14ac:dyDescent="0.25">
      <c r="A4029" s="73">
        <v>89728</v>
      </c>
      <c r="B4029" s="74" t="s">
        <v>3725</v>
      </c>
      <c r="C4029" s="75" t="s">
        <v>145</v>
      </c>
      <c r="D4029" s="76">
        <v>7.26</v>
      </c>
    </row>
    <row r="4030" spans="1:4" ht="25.5" x14ac:dyDescent="0.25">
      <c r="A4030" s="77">
        <v>89729</v>
      </c>
      <c r="B4030" s="70" t="s">
        <v>3726</v>
      </c>
      <c r="C4030" s="71" t="s">
        <v>145</v>
      </c>
      <c r="D4030" s="72">
        <v>18.190000000000001</v>
      </c>
    </row>
    <row r="4031" spans="1:4" ht="25.5" x14ac:dyDescent="0.25">
      <c r="A4031" s="73">
        <v>89730</v>
      </c>
      <c r="B4031" s="74" t="s">
        <v>3727</v>
      </c>
      <c r="C4031" s="75" t="s">
        <v>145</v>
      </c>
      <c r="D4031" s="76">
        <v>7.78</v>
      </c>
    </row>
    <row r="4032" spans="1:4" ht="25.5" x14ac:dyDescent="0.25">
      <c r="A4032" s="77">
        <v>89731</v>
      </c>
      <c r="B4032" s="70" t="s">
        <v>3728</v>
      </c>
      <c r="C4032" s="71" t="s">
        <v>145</v>
      </c>
      <c r="D4032" s="72">
        <v>7.9</v>
      </c>
    </row>
    <row r="4033" spans="1:4" ht="25.5" x14ac:dyDescent="0.25">
      <c r="A4033" s="73">
        <v>89732</v>
      </c>
      <c r="B4033" s="74" t="s">
        <v>3729</v>
      </c>
      <c r="C4033" s="75" t="s">
        <v>145</v>
      </c>
      <c r="D4033" s="76">
        <v>8.2799999999999994</v>
      </c>
    </row>
    <row r="4034" spans="1:4" ht="25.5" x14ac:dyDescent="0.25">
      <c r="A4034" s="77">
        <v>89733</v>
      </c>
      <c r="B4034" s="70" t="s">
        <v>3730</v>
      </c>
      <c r="C4034" s="71" t="s">
        <v>145</v>
      </c>
      <c r="D4034" s="72">
        <v>12.34</v>
      </c>
    </row>
    <row r="4035" spans="1:4" ht="25.5" x14ac:dyDescent="0.25">
      <c r="A4035" s="73">
        <v>89734</v>
      </c>
      <c r="B4035" s="74" t="s">
        <v>3731</v>
      </c>
      <c r="C4035" s="75" t="s">
        <v>145</v>
      </c>
      <c r="D4035" s="76">
        <v>18.190000000000001</v>
      </c>
    </row>
    <row r="4036" spans="1:4" ht="25.5" x14ac:dyDescent="0.25">
      <c r="A4036" s="77">
        <v>89735</v>
      </c>
      <c r="B4036" s="70" t="s">
        <v>3732</v>
      </c>
      <c r="C4036" s="71" t="s">
        <v>145</v>
      </c>
      <c r="D4036" s="72">
        <v>12.96</v>
      </c>
    </row>
    <row r="4037" spans="1:4" ht="25.5" x14ac:dyDescent="0.25">
      <c r="A4037" s="73">
        <v>89736</v>
      </c>
      <c r="B4037" s="74" t="s">
        <v>3733</v>
      </c>
      <c r="C4037" s="75" t="s">
        <v>145</v>
      </c>
      <c r="D4037" s="76">
        <v>4.8099999999999996</v>
      </c>
    </row>
    <row r="4038" spans="1:4" ht="25.5" x14ac:dyDescent="0.25">
      <c r="A4038" s="77">
        <v>89737</v>
      </c>
      <c r="B4038" s="70" t="s">
        <v>3734</v>
      </c>
      <c r="C4038" s="71" t="s">
        <v>145</v>
      </c>
      <c r="D4038" s="72">
        <v>13.27</v>
      </c>
    </row>
    <row r="4039" spans="1:4" ht="25.5" x14ac:dyDescent="0.25">
      <c r="A4039" s="73">
        <v>89738</v>
      </c>
      <c r="B4039" s="74" t="s">
        <v>3735</v>
      </c>
      <c r="C4039" s="75" t="s">
        <v>145</v>
      </c>
      <c r="D4039" s="76">
        <v>9.52</v>
      </c>
    </row>
    <row r="4040" spans="1:4" ht="25.5" x14ac:dyDescent="0.25">
      <c r="A4040" s="77">
        <v>89739</v>
      </c>
      <c r="B4040" s="70" t="s">
        <v>3736</v>
      </c>
      <c r="C4040" s="71" t="s">
        <v>145</v>
      </c>
      <c r="D4040" s="72">
        <v>13.81</v>
      </c>
    </row>
    <row r="4041" spans="1:4" ht="25.5" x14ac:dyDescent="0.25">
      <c r="A4041" s="73">
        <v>89740</v>
      </c>
      <c r="B4041" s="74" t="s">
        <v>3737</v>
      </c>
      <c r="C4041" s="75" t="s">
        <v>145</v>
      </c>
      <c r="D4041" s="76">
        <v>4.4000000000000004</v>
      </c>
    </row>
    <row r="4042" spans="1:4" ht="25.5" x14ac:dyDescent="0.25">
      <c r="A4042" s="77">
        <v>89741</v>
      </c>
      <c r="B4042" s="70" t="s">
        <v>3738</v>
      </c>
      <c r="C4042" s="71" t="s">
        <v>145</v>
      </c>
      <c r="D4042" s="72">
        <v>13.1</v>
      </c>
    </row>
    <row r="4043" spans="1:4" ht="25.5" x14ac:dyDescent="0.25">
      <c r="A4043" s="73">
        <v>89742</v>
      </c>
      <c r="B4043" s="74" t="s">
        <v>3739</v>
      </c>
      <c r="C4043" s="75" t="s">
        <v>145</v>
      </c>
      <c r="D4043" s="76">
        <v>20.96</v>
      </c>
    </row>
    <row r="4044" spans="1:4" ht="25.5" x14ac:dyDescent="0.25">
      <c r="A4044" s="77">
        <v>89743</v>
      </c>
      <c r="B4044" s="70" t="s">
        <v>3740</v>
      </c>
      <c r="C4044" s="71" t="s">
        <v>145</v>
      </c>
      <c r="D4044" s="72">
        <v>28.67</v>
      </c>
    </row>
    <row r="4045" spans="1:4" ht="25.5" x14ac:dyDescent="0.25">
      <c r="A4045" s="73">
        <v>89744</v>
      </c>
      <c r="B4045" s="74" t="s">
        <v>3741</v>
      </c>
      <c r="C4045" s="75" t="s">
        <v>145</v>
      </c>
      <c r="D4045" s="76">
        <v>17.27</v>
      </c>
    </row>
    <row r="4046" spans="1:4" ht="25.5" x14ac:dyDescent="0.25">
      <c r="A4046" s="77">
        <v>89745</v>
      </c>
      <c r="B4046" s="70" t="s">
        <v>3742</v>
      </c>
      <c r="C4046" s="71" t="s">
        <v>145</v>
      </c>
      <c r="D4046" s="72">
        <v>20.77</v>
      </c>
    </row>
    <row r="4047" spans="1:4" ht="25.5" x14ac:dyDescent="0.25">
      <c r="A4047" s="73">
        <v>89746</v>
      </c>
      <c r="B4047" s="74" t="s">
        <v>3743</v>
      </c>
      <c r="C4047" s="75" t="s">
        <v>145</v>
      </c>
      <c r="D4047" s="76">
        <v>17.239999999999998</v>
      </c>
    </row>
    <row r="4048" spans="1:4" ht="25.5" x14ac:dyDescent="0.25">
      <c r="A4048" s="77">
        <v>89747</v>
      </c>
      <c r="B4048" s="70" t="s">
        <v>3744</v>
      </c>
      <c r="C4048" s="71" t="s">
        <v>145</v>
      </c>
      <c r="D4048" s="72">
        <v>7.93</v>
      </c>
    </row>
    <row r="4049" spans="1:4" ht="25.5" x14ac:dyDescent="0.25">
      <c r="A4049" s="73">
        <v>89748</v>
      </c>
      <c r="B4049" s="74" t="s">
        <v>3745</v>
      </c>
      <c r="C4049" s="75" t="s">
        <v>145</v>
      </c>
      <c r="D4049" s="76">
        <v>25.64</v>
      </c>
    </row>
    <row r="4050" spans="1:4" ht="25.5" x14ac:dyDescent="0.25">
      <c r="A4050" s="77">
        <v>89749</v>
      </c>
      <c r="B4050" s="70" t="s">
        <v>3746</v>
      </c>
      <c r="C4050" s="71" t="s">
        <v>145</v>
      </c>
      <c r="D4050" s="72">
        <v>9.52</v>
      </c>
    </row>
    <row r="4051" spans="1:4" ht="25.5" x14ac:dyDescent="0.25">
      <c r="A4051" s="73">
        <v>89750</v>
      </c>
      <c r="B4051" s="74" t="s">
        <v>3747</v>
      </c>
      <c r="C4051" s="75" t="s">
        <v>145</v>
      </c>
      <c r="D4051" s="76">
        <v>40.479999999999997</v>
      </c>
    </row>
    <row r="4052" spans="1:4" ht="25.5" x14ac:dyDescent="0.25">
      <c r="A4052" s="77">
        <v>89751</v>
      </c>
      <c r="B4052" s="70" t="s">
        <v>3748</v>
      </c>
      <c r="C4052" s="71" t="s">
        <v>145</v>
      </c>
      <c r="D4052" s="72">
        <v>3.7</v>
      </c>
    </row>
    <row r="4053" spans="1:4" ht="25.5" x14ac:dyDescent="0.25">
      <c r="A4053" s="73">
        <v>89752</v>
      </c>
      <c r="B4053" s="74" t="s">
        <v>3749</v>
      </c>
      <c r="C4053" s="75" t="s">
        <v>145</v>
      </c>
      <c r="D4053" s="76">
        <v>4.29</v>
      </c>
    </row>
    <row r="4054" spans="1:4" ht="25.5" x14ac:dyDescent="0.25">
      <c r="A4054" s="77">
        <v>89753</v>
      </c>
      <c r="B4054" s="70" t="s">
        <v>3750</v>
      </c>
      <c r="C4054" s="71" t="s">
        <v>145</v>
      </c>
      <c r="D4054" s="72">
        <v>6.24</v>
      </c>
    </row>
    <row r="4055" spans="1:4" ht="25.5" x14ac:dyDescent="0.25">
      <c r="A4055" s="73">
        <v>89754</v>
      </c>
      <c r="B4055" s="74" t="s">
        <v>3751</v>
      </c>
      <c r="C4055" s="75" t="s">
        <v>145</v>
      </c>
      <c r="D4055" s="76">
        <v>10.75</v>
      </c>
    </row>
    <row r="4056" spans="1:4" ht="25.5" x14ac:dyDescent="0.25">
      <c r="A4056" s="77">
        <v>89755</v>
      </c>
      <c r="B4056" s="70" t="s">
        <v>3752</v>
      </c>
      <c r="C4056" s="71" t="s">
        <v>145</v>
      </c>
      <c r="D4056" s="72">
        <v>7.42</v>
      </c>
    </row>
    <row r="4057" spans="1:4" ht="25.5" x14ac:dyDescent="0.25">
      <c r="A4057" s="73">
        <v>89756</v>
      </c>
      <c r="B4057" s="74" t="s">
        <v>3753</v>
      </c>
      <c r="C4057" s="75" t="s">
        <v>145</v>
      </c>
      <c r="D4057" s="76">
        <v>12.81</v>
      </c>
    </row>
    <row r="4058" spans="1:4" ht="25.5" x14ac:dyDescent="0.25">
      <c r="A4058" s="77">
        <v>89757</v>
      </c>
      <c r="B4058" s="70" t="s">
        <v>3754</v>
      </c>
      <c r="C4058" s="71" t="s">
        <v>145</v>
      </c>
      <c r="D4058" s="72">
        <v>19.68</v>
      </c>
    </row>
    <row r="4059" spans="1:4" ht="25.5" x14ac:dyDescent="0.25">
      <c r="A4059" s="73">
        <v>89758</v>
      </c>
      <c r="B4059" s="74" t="s">
        <v>3755</v>
      </c>
      <c r="C4059" s="75" t="s">
        <v>145</v>
      </c>
      <c r="D4059" s="76">
        <v>30.89</v>
      </c>
    </row>
    <row r="4060" spans="1:4" ht="25.5" x14ac:dyDescent="0.25">
      <c r="A4060" s="77">
        <v>89759</v>
      </c>
      <c r="B4060" s="70" t="s">
        <v>3756</v>
      </c>
      <c r="C4060" s="71" t="s">
        <v>145</v>
      </c>
      <c r="D4060" s="72">
        <v>5.0199999999999996</v>
      </c>
    </row>
    <row r="4061" spans="1:4" ht="25.5" x14ac:dyDescent="0.25">
      <c r="A4061" s="73">
        <v>89760</v>
      </c>
      <c r="B4061" s="74" t="s">
        <v>3757</v>
      </c>
      <c r="C4061" s="75" t="s">
        <v>145</v>
      </c>
      <c r="D4061" s="76">
        <v>12.17</v>
      </c>
    </row>
    <row r="4062" spans="1:4" ht="25.5" x14ac:dyDescent="0.25">
      <c r="A4062" s="77">
        <v>89761</v>
      </c>
      <c r="B4062" s="70" t="s">
        <v>3758</v>
      </c>
      <c r="C4062" s="71" t="s">
        <v>145</v>
      </c>
      <c r="D4062" s="72">
        <v>20.23</v>
      </c>
    </row>
    <row r="4063" spans="1:4" ht="25.5" x14ac:dyDescent="0.25">
      <c r="A4063" s="73">
        <v>89762</v>
      </c>
      <c r="B4063" s="74" t="s">
        <v>3759</v>
      </c>
      <c r="C4063" s="75" t="s">
        <v>145</v>
      </c>
      <c r="D4063" s="76">
        <v>28.87</v>
      </c>
    </row>
    <row r="4064" spans="1:4" ht="25.5" x14ac:dyDescent="0.25">
      <c r="A4064" s="77">
        <v>89763</v>
      </c>
      <c r="B4064" s="70" t="s">
        <v>3760</v>
      </c>
      <c r="C4064" s="71" t="s">
        <v>145</v>
      </c>
      <c r="D4064" s="72">
        <v>114.34</v>
      </c>
    </row>
    <row r="4065" spans="1:4" ht="25.5" x14ac:dyDescent="0.25">
      <c r="A4065" s="73">
        <v>89764</v>
      </c>
      <c r="B4065" s="74" t="s">
        <v>3761</v>
      </c>
      <c r="C4065" s="75" t="s">
        <v>145</v>
      </c>
      <c r="D4065" s="76">
        <v>21.96</v>
      </c>
    </row>
    <row r="4066" spans="1:4" ht="25.5" x14ac:dyDescent="0.25">
      <c r="A4066" s="77">
        <v>89765</v>
      </c>
      <c r="B4066" s="70" t="s">
        <v>3762</v>
      </c>
      <c r="C4066" s="71" t="s">
        <v>145</v>
      </c>
      <c r="D4066" s="72">
        <v>9.41</v>
      </c>
    </row>
    <row r="4067" spans="1:4" ht="25.5" x14ac:dyDescent="0.25">
      <c r="A4067" s="73">
        <v>89766</v>
      </c>
      <c r="B4067" s="74" t="s">
        <v>3763</v>
      </c>
      <c r="C4067" s="75" t="s">
        <v>145</v>
      </c>
      <c r="D4067" s="76">
        <v>13.93</v>
      </c>
    </row>
    <row r="4068" spans="1:4" ht="25.5" x14ac:dyDescent="0.25">
      <c r="A4068" s="77">
        <v>89767</v>
      </c>
      <c r="B4068" s="70" t="s">
        <v>3764</v>
      </c>
      <c r="C4068" s="71" t="s">
        <v>145</v>
      </c>
      <c r="D4068" s="72">
        <v>13.93</v>
      </c>
    </row>
    <row r="4069" spans="1:4" ht="25.5" x14ac:dyDescent="0.25">
      <c r="A4069" s="73">
        <v>89768</v>
      </c>
      <c r="B4069" s="74" t="s">
        <v>3765</v>
      </c>
      <c r="C4069" s="75" t="s">
        <v>145</v>
      </c>
      <c r="D4069" s="76">
        <v>13.93</v>
      </c>
    </row>
    <row r="4070" spans="1:4" ht="25.5" x14ac:dyDescent="0.25">
      <c r="A4070" s="77">
        <v>89769</v>
      </c>
      <c r="B4070" s="70" t="s">
        <v>3766</v>
      </c>
      <c r="C4070" s="71" t="s">
        <v>145</v>
      </c>
      <c r="D4070" s="72">
        <v>33.07</v>
      </c>
    </row>
    <row r="4071" spans="1:4" ht="25.5" x14ac:dyDescent="0.25">
      <c r="A4071" s="73">
        <v>89772</v>
      </c>
      <c r="B4071" s="74" t="s">
        <v>3767</v>
      </c>
      <c r="C4071" s="75" t="s">
        <v>62</v>
      </c>
      <c r="D4071" s="76">
        <v>58.18</v>
      </c>
    </row>
    <row r="4072" spans="1:4" ht="25.5" x14ac:dyDescent="0.25">
      <c r="A4072" s="77">
        <v>89774</v>
      </c>
      <c r="B4072" s="70" t="s">
        <v>3768</v>
      </c>
      <c r="C4072" s="71" t="s">
        <v>145</v>
      </c>
      <c r="D4072" s="72">
        <v>10.32</v>
      </c>
    </row>
    <row r="4073" spans="1:4" ht="25.5" x14ac:dyDescent="0.25">
      <c r="A4073" s="73">
        <v>89776</v>
      </c>
      <c r="B4073" s="74" t="s">
        <v>3769</v>
      </c>
      <c r="C4073" s="75" t="s">
        <v>145</v>
      </c>
      <c r="D4073" s="76">
        <v>13.81</v>
      </c>
    </row>
    <row r="4074" spans="1:4" ht="25.5" x14ac:dyDescent="0.25">
      <c r="A4074" s="77">
        <v>89777</v>
      </c>
      <c r="B4074" s="70" t="s">
        <v>3770</v>
      </c>
      <c r="C4074" s="71" t="s">
        <v>145</v>
      </c>
      <c r="D4074" s="72">
        <v>16.87</v>
      </c>
    </row>
    <row r="4075" spans="1:4" ht="25.5" x14ac:dyDescent="0.25">
      <c r="A4075" s="73">
        <v>89778</v>
      </c>
      <c r="B4075" s="74" t="s">
        <v>3771</v>
      </c>
      <c r="C4075" s="75" t="s">
        <v>145</v>
      </c>
      <c r="D4075" s="76">
        <v>13.03</v>
      </c>
    </row>
    <row r="4076" spans="1:4" ht="25.5" x14ac:dyDescent="0.25">
      <c r="A4076" s="77">
        <v>89779</v>
      </c>
      <c r="B4076" s="70" t="s">
        <v>3772</v>
      </c>
      <c r="C4076" s="71" t="s">
        <v>145</v>
      </c>
      <c r="D4076" s="72">
        <v>19.48</v>
      </c>
    </row>
    <row r="4077" spans="1:4" ht="25.5" x14ac:dyDescent="0.25">
      <c r="A4077" s="73">
        <v>89780</v>
      </c>
      <c r="B4077" s="74" t="s">
        <v>3773</v>
      </c>
      <c r="C4077" s="75" t="s">
        <v>145</v>
      </c>
      <c r="D4077" s="76">
        <v>16.87</v>
      </c>
    </row>
    <row r="4078" spans="1:4" ht="25.5" x14ac:dyDescent="0.25">
      <c r="A4078" s="77">
        <v>89781</v>
      </c>
      <c r="B4078" s="70" t="s">
        <v>3774</v>
      </c>
      <c r="C4078" s="71" t="s">
        <v>145</v>
      </c>
      <c r="D4078" s="72">
        <v>25.23</v>
      </c>
    </row>
    <row r="4079" spans="1:4" ht="25.5" x14ac:dyDescent="0.25">
      <c r="A4079" s="73">
        <v>89782</v>
      </c>
      <c r="B4079" s="74" t="s">
        <v>3775</v>
      </c>
      <c r="C4079" s="75" t="s">
        <v>145</v>
      </c>
      <c r="D4079" s="76">
        <v>8.4600000000000009</v>
      </c>
    </row>
    <row r="4080" spans="1:4" ht="25.5" x14ac:dyDescent="0.25">
      <c r="A4080" s="77">
        <v>89783</v>
      </c>
      <c r="B4080" s="70" t="s">
        <v>3776</v>
      </c>
      <c r="C4080" s="71" t="s">
        <v>145</v>
      </c>
      <c r="D4080" s="72">
        <v>8.6199999999999992</v>
      </c>
    </row>
    <row r="4081" spans="1:4" ht="25.5" x14ac:dyDescent="0.25">
      <c r="A4081" s="73">
        <v>89784</v>
      </c>
      <c r="B4081" s="74" t="s">
        <v>3777</v>
      </c>
      <c r="C4081" s="75" t="s">
        <v>145</v>
      </c>
      <c r="D4081" s="76">
        <v>13.68</v>
      </c>
    </row>
    <row r="4082" spans="1:4" ht="25.5" x14ac:dyDescent="0.25">
      <c r="A4082" s="77">
        <v>89785</v>
      </c>
      <c r="B4082" s="70" t="s">
        <v>3778</v>
      </c>
      <c r="C4082" s="71" t="s">
        <v>145</v>
      </c>
      <c r="D4082" s="72">
        <v>14.75</v>
      </c>
    </row>
    <row r="4083" spans="1:4" ht="25.5" x14ac:dyDescent="0.25">
      <c r="A4083" s="73">
        <v>89786</v>
      </c>
      <c r="B4083" s="74" t="s">
        <v>3779</v>
      </c>
      <c r="C4083" s="75" t="s">
        <v>145</v>
      </c>
      <c r="D4083" s="76">
        <v>22.27</v>
      </c>
    </row>
    <row r="4084" spans="1:4" ht="25.5" x14ac:dyDescent="0.25">
      <c r="A4084" s="77">
        <v>89787</v>
      </c>
      <c r="B4084" s="70" t="s">
        <v>3780</v>
      </c>
      <c r="C4084" s="71" t="s">
        <v>145</v>
      </c>
      <c r="D4084" s="72">
        <v>25.23</v>
      </c>
    </row>
    <row r="4085" spans="1:4" ht="25.5" x14ac:dyDescent="0.25">
      <c r="A4085" s="73">
        <v>89788</v>
      </c>
      <c r="B4085" s="74" t="s">
        <v>3781</v>
      </c>
      <c r="C4085" s="75" t="s">
        <v>145</v>
      </c>
      <c r="D4085" s="76">
        <v>49.66</v>
      </c>
    </row>
    <row r="4086" spans="1:4" ht="25.5" x14ac:dyDescent="0.25">
      <c r="A4086" s="77">
        <v>89789</v>
      </c>
      <c r="B4086" s="70" t="s">
        <v>3782</v>
      </c>
      <c r="C4086" s="71" t="s">
        <v>145</v>
      </c>
      <c r="D4086" s="72">
        <v>50.45</v>
      </c>
    </row>
    <row r="4087" spans="1:4" ht="25.5" x14ac:dyDescent="0.25">
      <c r="A4087" s="73">
        <v>89790</v>
      </c>
      <c r="B4087" s="74" t="s">
        <v>3783</v>
      </c>
      <c r="C4087" s="75" t="s">
        <v>145</v>
      </c>
      <c r="D4087" s="76">
        <v>123.42</v>
      </c>
    </row>
    <row r="4088" spans="1:4" ht="25.5" x14ac:dyDescent="0.25">
      <c r="A4088" s="77">
        <v>89791</v>
      </c>
      <c r="B4088" s="70" t="s">
        <v>3784</v>
      </c>
      <c r="C4088" s="71" t="s">
        <v>145</v>
      </c>
      <c r="D4088" s="72">
        <v>126.34</v>
      </c>
    </row>
    <row r="4089" spans="1:4" ht="25.5" x14ac:dyDescent="0.25">
      <c r="A4089" s="73">
        <v>89792</v>
      </c>
      <c r="B4089" s="74" t="s">
        <v>3785</v>
      </c>
      <c r="C4089" s="75" t="s">
        <v>145</v>
      </c>
      <c r="D4089" s="76">
        <v>144.55000000000001</v>
      </c>
    </row>
    <row r="4090" spans="1:4" ht="25.5" x14ac:dyDescent="0.25">
      <c r="A4090" s="77">
        <v>89793</v>
      </c>
      <c r="B4090" s="70" t="s">
        <v>3786</v>
      </c>
      <c r="C4090" s="71" t="s">
        <v>145</v>
      </c>
      <c r="D4090" s="72">
        <v>148.47999999999999</v>
      </c>
    </row>
    <row r="4091" spans="1:4" ht="25.5" x14ac:dyDescent="0.25">
      <c r="A4091" s="73">
        <v>89794</v>
      </c>
      <c r="B4091" s="74" t="s">
        <v>3787</v>
      </c>
      <c r="C4091" s="75" t="s">
        <v>145</v>
      </c>
      <c r="D4091" s="76">
        <v>11.29</v>
      </c>
    </row>
    <row r="4092" spans="1:4" ht="25.5" x14ac:dyDescent="0.25">
      <c r="A4092" s="77">
        <v>89795</v>
      </c>
      <c r="B4092" s="70" t="s">
        <v>3788</v>
      </c>
      <c r="C4092" s="71" t="s">
        <v>145</v>
      </c>
      <c r="D4092" s="72">
        <v>23.74</v>
      </c>
    </row>
    <row r="4093" spans="1:4" ht="25.5" x14ac:dyDescent="0.25">
      <c r="A4093" s="73">
        <v>89796</v>
      </c>
      <c r="B4093" s="74" t="s">
        <v>3789</v>
      </c>
      <c r="C4093" s="75" t="s">
        <v>145</v>
      </c>
      <c r="D4093" s="76">
        <v>27.7</v>
      </c>
    </row>
    <row r="4094" spans="1:4" ht="25.5" x14ac:dyDescent="0.25">
      <c r="A4094" s="77">
        <v>89797</v>
      </c>
      <c r="B4094" s="70" t="s">
        <v>3790</v>
      </c>
      <c r="C4094" s="71" t="s">
        <v>145</v>
      </c>
      <c r="D4094" s="72">
        <v>31.16</v>
      </c>
    </row>
    <row r="4095" spans="1:4" ht="25.5" x14ac:dyDescent="0.25">
      <c r="A4095" s="73">
        <v>89801</v>
      </c>
      <c r="B4095" s="74" t="s">
        <v>3791</v>
      </c>
      <c r="C4095" s="75" t="s">
        <v>145</v>
      </c>
      <c r="D4095" s="76">
        <v>4.4800000000000004</v>
      </c>
    </row>
    <row r="4096" spans="1:4" ht="25.5" x14ac:dyDescent="0.25">
      <c r="A4096" s="77">
        <v>89802</v>
      </c>
      <c r="B4096" s="70" t="s">
        <v>3792</v>
      </c>
      <c r="C4096" s="71" t="s">
        <v>145</v>
      </c>
      <c r="D4096" s="72">
        <v>4.8600000000000003</v>
      </c>
    </row>
    <row r="4097" spans="1:4" ht="25.5" x14ac:dyDescent="0.25">
      <c r="A4097" s="73">
        <v>89803</v>
      </c>
      <c r="B4097" s="74" t="s">
        <v>3793</v>
      </c>
      <c r="C4097" s="75" t="s">
        <v>145</v>
      </c>
      <c r="D4097" s="76">
        <v>8.92</v>
      </c>
    </row>
    <row r="4098" spans="1:4" ht="25.5" x14ac:dyDescent="0.25">
      <c r="A4098" s="77">
        <v>89804</v>
      </c>
      <c r="B4098" s="70" t="s">
        <v>3794</v>
      </c>
      <c r="C4098" s="71" t="s">
        <v>145</v>
      </c>
      <c r="D4098" s="72">
        <v>9.5399999999999991</v>
      </c>
    </row>
    <row r="4099" spans="1:4" ht="25.5" x14ac:dyDescent="0.25">
      <c r="A4099" s="73">
        <v>89805</v>
      </c>
      <c r="B4099" s="74" t="s">
        <v>3795</v>
      </c>
      <c r="C4099" s="75" t="s">
        <v>145</v>
      </c>
      <c r="D4099" s="76">
        <v>9.09</v>
      </c>
    </row>
    <row r="4100" spans="1:4" ht="25.5" x14ac:dyDescent="0.25">
      <c r="A4100" s="77">
        <v>89806</v>
      </c>
      <c r="B4100" s="70" t="s">
        <v>3796</v>
      </c>
      <c r="C4100" s="71" t="s">
        <v>145</v>
      </c>
      <c r="D4100" s="72">
        <v>9.6300000000000008</v>
      </c>
    </row>
    <row r="4101" spans="1:4" ht="25.5" x14ac:dyDescent="0.25">
      <c r="A4101" s="73">
        <v>89807</v>
      </c>
      <c r="B4101" s="74" t="s">
        <v>3797</v>
      </c>
      <c r="C4101" s="75" t="s">
        <v>145</v>
      </c>
      <c r="D4101" s="76">
        <v>16.78</v>
      </c>
    </row>
    <row r="4102" spans="1:4" ht="25.5" x14ac:dyDescent="0.25">
      <c r="A4102" s="77">
        <v>89808</v>
      </c>
      <c r="B4102" s="70" t="s">
        <v>3798</v>
      </c>
      <c r="C4102" s="71" t="s">
        <v>145</v>
      </c>
      <c r="D4102" s="72">
        <v>24.49</v>
      </c>
    </row>
    <row r="4103" spans="1:4" ht="25.5" x14ac:dyDescent="0.25">
      <c r="A4103" s="73">
        <v>89809</v>
      </c>
      <c r="B4103" s="74" t="s">
        <v>3799</v>
      </c>
      <c r="C4103" s="75" t="s">
        <v>145</v>
      </c>
      <c r="D4103" s="76">
        <v>12.32</v>
      </c>
    </row>
    <row r="4104" spans="1:4" ht="25.5" x14ac:dyDescent="0.25">
      <c r="A4104" s="77">
        <v>89810</v>
      </c>
      <c r="B4104" s="70" t="s">
        <v>3800</v>
      </c>
      <c r="C4104" s="71" t="s">
        <v>145</v>
      </c>
      <c r="D4104" s="72">
        <v>12.29</v>
      </c>
    </row>
    <row r="4105" spans="1:4" ht="25.5" x14ac:dyDescent="0.25">
      <c r="A4105" s="73">
        <v>89811</v>
      </c>
      <c r="B4105" s="74" t="s">
        <v>3801</v>
      </c>
      <c r="C4105" s="75" t="s">
        <v>145</v>
      </c>
      <c r="D4105" s="76">
        <v>20.69</v>
      </c>
    </row>
    <row r="4106" spans="1:4" ht="25.5" x14ac:dyDescent="0.25">
      <c r="A4106" s="77">
        <v>89812</v>
      </c>
      <c r="B4106" s="70" t="s">
        <v>3802</v>
      </c>
      <c r="C4106" s="71" t="s">
        <v>145</v>
      </c>
      <c r="D4106" s="72">
        <v>35.53</v>
      </c>
    </row>
    <row r="4107" spans="1:4" ht="25.5" x14ac:dyDescent="0.25">
      <c r="A4107" s="73">
        <v>89813</v>
      </c>
      <c r="B4107" s="74" t="s">
        <v>3803</v>
      </c>
      <c r="C4107" s="75" t="s">
        <v>145</v>
      </c>
      <c r="D4107" s="76">
        <v>4.33</v>
      </c>
    </row>
    <row r="4108" spans="1:4" ht="25.5" x14ac:dyDescent="0.25">
      <c r="A4108" s="77">
        <v>89814</v>
      </c>
      <c r="B4108" s="70" t="s">
        <v>3804</v>
      </c>
      <c r="C4108" s="71" t="s">
        <v>145</v>
      </c>
      <c r="D4108" s="72">
        <v>8.84</v>
      </c>
    </row>
    <row r="4109" spans="1:4" ht="25.5" x14ac:dyDescent="0.25">
      <c r="A4109" s="73">
        <v>89815</v>
      </c>
      <c r="B4109" s="74" t="s">
        <v>3805</v>
      </c>
      <c r="C4109" s="75" t="s">
        <v>145</v>
      </c>
      <c r="D4109" s="76">
        <v>19.350000000000001</v>
      </c>
    </row>
    <row r="4110" spans="1:4" ht="25.5" x14ac:dyDescent="0.25">
      <c r="A4110" s="77">
        <v>89816</v>
      </c>
      <c r="B4110" s="70" t="s">
        <v>3806</v>
      </c>
      <c r="C4110" s="71" t="s">
        <v>145</v>
      </c>
      <c r="D4110" s="72">
        <v>27.99</v>
      </c>
    </row>
    <row r="4111" spans="1:4" ht="25.5" x14ac:dyDescent="0.25">
      <c r="A4111" s="73">
        <v>89817</v>
      </c>
      <c r="B4111" s="74" t="s">
        <v>3807</v>
      </c>
      <c r="C4111" s="75" t="s">
        <v>145</v>
      </c>
      <c r="D4111" s="76">
        <v>7.66</v>
      </c>
    </row>
    <row r="4112" spans="1:4" ht="25.5" x14ac:dyDescent="0.25">
      <c r="A4112" s="77">
        <v>89818</v>
      </c>
      <c r="B4112" s="70" t="s">
        <v>3808</v>
      </c>
      <c r="C4112" s="71" t="s">
        <v>145</v>
      </c>
      <c r="D4112" s="72">
        <v>113.46</v>
      </c>
    </row>
    <row r="4113" spans="1:4" ht="25.5" x14ac:dyDescent="0.25">
      <c r="A4113" s="73">
        <v>89819</v>
      </c>
      <c r="B4113" s="74" t="s">
        <v>3809</v>
      </c>
      <c r="C4113" s="75" t="s">
        <v>145</v>
      </c>
      <c r="D4113" s="76">
        <v>11.15</v>
      </c>
    </row>
    <row r="4114" spans="1:4" ht="25.5" x14ac:dyDescent="0.25">
      <c r="A4114" s="77">
        <v>89820</v>
      </c>
      <c r="B4114" s="70" t="s">
        <v>3810</v>
      </c>
      <c r="C4114" s="71" t="s">
        <v>145</v>
      </c>
      <c r="D4114" s="72">
        <v>21.08</v>
      </c>
    </row>
    <row r="4115" spans="1:4" ht="25.5" x14ac:dyDescent="0.25">
      <c r="A4115" s="73">
        <v>89821</v>
      </c>
      <c r="B4115" s="74" t="s">
        <v>3811</v>
      </c>
      <c r="C4115" s="75" t="s">
        <v>145</v>
      </c>
      <c r="D4115" s="76">
        <v>9.61</v>
      </c>
    </row>
    <row r="4116" spans="1:4" ht="25.5" x14ac:dyDescent="0.25">
      <c r="A4116" s="77">
        <v>89822</v>
      </c>
      <c r="B4116" s="70" t="s">
        <v>3812</v>
      </c>
      <c r="C4116" s="71" t="s">
        <v>145</v>
      </c>
      <c r="D4116" s="72">
        <v>14.9</v>
      </c>
    </row>
    <row r="4117" spans="1:4" ht="25.5" x14ac:dyDescent="0.25">
      <c r="A4117" s="73">
        <v>89823</v>
      </c>
      <c r="B4117" s="74" t="s">
        <v>3813</v>
      </c>
      <c r="C4117" s="75" t="s">
        <v>145</v>
      </c>
      <c r="D4117" s="76">
        <v>16.059999999999999</v>
      </c>
    </row>
    <row r="4118" spans="1:4" ht="25.5" x14ac:dyDescent="0.25">
      <c r="A4118" s="77">
        <v>89824</v>
      </c>
      <c r="B4118" s="70" t="s">
        <v>3814</v>
      </c>
      <c r="C4118" s="71" t="s">
        <v>145</v>
      </c>
      <c r="D4118" s="72">
        <v>26.38</v>
      </c>
    </row>
    <row r="4119" spans="1:4" ht="25.5" x14ac:dyDescent="0.25">
      <c r="A4119" s="73">
        <v>89825</v>
      </c>
      <c r="B4119" s="74" t="s">
        <v>3815</v>
      </c>
      <c r="C4119" s="75" t="s">
        <v>145</v>
      </c>
      <c r="D4119" s="76">
        <v>9.49</v>
      </c>
    </row>
    <row r="4120" spans="1:4" ht="25.5" x14ac:dyDescent="0.25">
      <c r="A4120" s="77">
        <v>89826</v>
      </c>
      <c r="B4120" s="70" t="s">
        <v>3816</v>
      </c>
      <c r="C4120" s="71" t="s">
        <v>145</v>
      </c>
      <c r="D4120" s="72">
        <v>115.76</v>
      </c>
    </row>
    <row r="4121" spans="1:4" ht="25.5" x14ac:dyDescent="0.25">
      <c r="A4121" s="73">
        <v>89827</v>
      </c>
      <c r="B4121" s="74" t="s">
        <v>3817</v>
      </c>
      <c r="C4121" s="75" t="s">
        <v>145</v>
      </c>
      <c r="D4121" s="76">
        <v>10.56</v>
      </c>
    </row>
    <row r="4122" spans="1:4" ht="25.5" x14ac:dyDescent="0.25">
      <c r="A4122" s="77">
        <v>89828</v>
      </c>
      <c r="B4122" s="70" t="s">
        <v>3818</v>
      </c>
      <c r="C4122" s="71" t="s">
        <v>145</v>
      </c>
      <c r="D4122" s="72">
        <v>40.549999999999997</v>
      </c>
    </row>
    <row r="4123" spans="1:4" ht="25.5" x14ac:dyDescent="0.25">
      <c r="A4123" s="73">
        <v>89829</v>
      </c>
      <c r="B4123" s="74" t="s">
        <v>3819</v>
      </c>
      <c r="C4123" s="75" t="s">
        <v>145</v>
      </c>
      <c r="D4123" s="76">
        <v>16.95</v>
      </c>
    </row>
    <row r="4124" spans="1:4" ht="25.5" x14ac:dyDescent="0.25">
      <c r="A4124" s="77">
        <v>89830</v>
      </c>
      <c r="B4124" s="70" t="s">
        <v>3820</v>
      </c>
      <c r="C4124" s="71" t="s">
        <v>145</v>
      </c>
      <c r="D4124" s="72">
        <v>18.420000000000002</v>
      </c>
    </row>
    <row r="4125" spans="1:4" ht="25.5" x14ac:dyDescent="0.25">
      <c r="A4125" s="73">
        <v>89831</v>
      </c>
      <c r="B4125" s="74" t="s">
        <v>3821</v>
      </c>
      <c r="C4125" s="75" t="s">
        <v>145</v>
      </c>
      <c r="D4125" s="76">
        <v>138.55000000000001</v>
      </c>
    </row>
    <row r="4126" spans="1:4" ht="25.5" x14ac:dyDescent="0.25">
      <c r="A4126" s="77">
        <v>89832</v>
      </c>
      <c r="B4126" s="70" t="s">
        <v>3822</v>
      </c>
      <c r="C4126" s="71" t="s">
        <v>145</v>
      </c>
      <c r="D4126" s="72">
        <v>27.69</v>
      </c>
    </row>
    <row r="4127" spans="1:4" ht="25.5" x14ac:dyDescent="0.25">
      <c r="A4127" s="73">
        <v>89833</v>
      </c>
      <c r="B4127" s="74" t="s">
        <v>3823</v>
      </c>
      <c r="C4127" s="75" t="s">
        <v>145</v>
      </c>
      <c r="D4127" s="76">
        <v>21.24</v>
      </c>
    </row>
    <row r="4128" spans="1:4" ht="25.5" x14ac:dyDescent="0.25">
      <c r="A4128" s="77">
        <v>89834</v>
      </c>
      <c r="B4128" s="70" t="s">
        <v>3824</v>
      </c>
      <c r="C4128" s="71" t="s">
        <v>145</v>
      </c>
      <c r="D4128" s="72">
        <v>24.7</v>
      </c>
    </row>
    <row r="4129" spans="1:4" ht="25.5" x14ac:dyDescent="0.25">
      <c r="A4129" s="73">
        <v>89835</v>
      </c>
      <c r="B4129" s="74" t="s">
        <v>3825</v>
      </c>
      <c r="C4129" s="75" t="s">
        <v>145</v>
      </c>
      <c r="D4129" s="76">
        <v>27.09</v>
      </c>
    </row>
    <row r="4130" spans="1:4" ht="25.5" x14ac:dyDescent="0.25">
      <c r="A4130" s="77">
        <v>89836</v>
      </c>
      <c r="B4130" s="70" t="s">
        <v>3826</v>
      </c>
      <c r="C4130" s="71" t="s">
        <v>145</v>
      </c>
      <c r="D4130" s="72">
        <v>187.28</v>
      </c>
    </row>
    <row r="4131" spans="1:4" ht="25.5" x14ac:dyDescent="0.25">
      <c r="A4131" s="73">
        <v>89837</v>
      </c>
      <c r="B4131" s="74" t="s">
        <v>3827</v>
      </c>
      <c r="C4131" s="75" t="s">
        <v>145</v>
      </c>
      <c r="D4131" s="76">
        <v>92.82</v>
      </c>
    </row>
    <row r="4132" spans="1:4" ht="25.5" x14ac:dyDescent="0.25">
      <c r="A4132" s="77">
        <v>89838</v>
      </c>
      <c r="B4132" s="70" t="s">
        <v>3828</v>
      </c>
      <c r="C4132" s="71" t="s">
        <v>145</v>
      </c>
      <c r="D4132" s="72">
        <v>101.37</v>
      </c>
    </row>
    <row r="4133" spans="1:4" ht="25.5" x14ac:dyDescent="0.25">
      <c r="A4133" s="73">
        <v>89839</v>
      </c>
      <c r="B4133" s="74" t="s">
        <v>3829</v>
      </c>
      <c r="C4133" s="75" t="s">
        <v>145</v>
      </c>
      <c r="D4133" s="76">
        <v>134.38</v>
      </c>
    </row>
    <row r="4134" spans="1:4" ht="25.5" x14ac:dyDescent="0.25">
      <c r="A4134" s="77">
        <v>89840</v>
      </c>
      <c r="B4134" s="70" t="s">
        <v>3830</v>
      </c>
      <c r="C4134" s="71" t="s">
        <v>145</v>
      </c>
      <c r="D4134" s="72">
        <v>115.86</v>
      </c>
    </row>
    <row r="4135" spans="1:4" ht="25.5" x14ac:dyDescent="0.25">
      <c r="A4135" s="73">
        <v>89841</v>
      </c>
      <c r="B4135" s="74" t="s">
        <v>3831</v>
      </c>
      <c r="C4135" s="75" t="s">
        <v>145</v>
      </c>
      <c r="D4135" s="76">
        <v>197.06</v>
      </c>
    </row>
    <row r="4136" spans="1:4" ht="25.5" x14ac:dyDescent="0.25">
      <c r="A4136" s="77">
        <v>89842</v>
      </c>
      <c r="B4136" s="70" t="s">
        <v>3832</v>
      </c>
      <c r="C4136" s="71" t="s">
        <v>145</v>
      </c>
      <c r="D4136" s="72">
        <v>31.32</v>
      </c>
    </row>
    <row r="4137" spans="1:4" ht="25.5" x14ac:dyDescent="0.25">
      <c r="A4137" s="73">
        <v>89844</v>
      </c>
      <c r="B4137" s="74" t="s">
        <v>3833</v>
      </c>
      <c r="C4137" s="75" t="s">
        <v>145</v>
      </c>
      <c r="D4137" s="76">
        <v>39.950000000000003</v>
      </c>
    </row>
    <row r="4138" spans="1:4" ht="25.5" x14ac:dyDescent="0.25">
      <c r="A4138" s="77">
        <v>89845</v>
      </c>
      <c r="B4138" s="70" t="s">
        <v>3834</v>
      </c>
      <c r="C4138" s="71" t="s">
        <v>145</v>
      </c>
      <c r="D4138" s="72">
        <v>62.3</v>
      </c>
    </row>
    <row r="4139" spans="1:4" ht="25.5" x14ac:dyDescent="0.25">
      <c r="A4139" s="73">
        <v>89846</v>
      </c>
      <c r="B4139" s="74" t="s">
        <v>3835</v>
      </c>
      <c r="C4139" s="75" t="s">
        <v>145</v>
      </c>
      <c r="D4139" s="76">
        <v>141.1</v>
      </c>
    </row>
    <row r="4140" spans="1:4" ht="25.5" x14ac:dyDescent="0.25">
      <c r="A4140" s="77">
        <v>89847</v>
      </c>
      <c r="B4140" s="70" t="s">
        <v>3836</v>
      </c>
      <c r="C4140" s="71" t="s">
        <v>145</v>
      </c>
      <c r="D4140" s="72">
        <v>172.63</v>
      </c>
    </row>
    <row r="4141" spans="1:4" ht="25.5" x14ac:dyDescent="0.25">
      <c r="A4141" s="73">
        <v>89850</v>
      </c>
      <c r="B4141" s="74" t="s">
        <v>3837</v>
      </c>
      <c r="C4141" s="75" t="s">
        <v>145</v>
      </c>
      <c r="D4141" s="76">
        <v>16.89</v>
      </c>
    </row>
    <row r="4142" spans="1:4" ht="25.5" x14ac:dyDescent="0.25">
      <c r="A4142" s="77">
        <v>89851</v>
      </c>
      <c r="B4142" s="70" t="s">
        <v>3838</v>
      </c>
      <c r="C4142" s="71" t="s">
        <v>145</v>
      </c>
      <c r="D4142" s="72">
        <v>16.86</v>
      </c>
    </row>
    <row r="4143" spans="1:4" ht="25.5" x14ac:dyDescent="0.25">
      <c r="A4143" s="73">
        <v>89852</v>
      </c>
      <c r="B4143" s="74" t="s">
        <v>3839</v>
      </c>
      <c r="C4143" s="75" t="s">
        <v>145</v>
      </c>
      <c r="D4143" s="76">
        <v>25.26</v>
      </c>
    </row>
    <row r="4144" spans="1:4" ht="25.5" x14ac:dyDescent="0.25">
      <c r="A4144" s="77">
        <v>89853</v>
      </c>
      <c r="B4144" s="70" t="s">
        <v>3840</v>
      </c>
      <c r="C4144" s="71" t="s">
        <v>145</v>
      </c>
      <c r="D4144" s="72">
        <v>40.1</v>
      </c>
    </row>
    <row r="4145" spans="1:4" ht="25.5" x14ac:dyDescent="0.25">
      <c r="A4145" s="73">
        <v>89854</v>
      </c>
      <c r="B4145" s="74" t="s">
        <v>3841</v>
      </c>
      <c r="C4145" s="75" t="s">
        <v>145</v>
      </c>
      <c r="D4145" s="76">
        <v>52.18</v>
      </c>
    </row>
    <row r="4146" spans="1:4" ht="25.5" x14ac:dyDescent="0.25">
      <c r="A4146" s="77">
        <v>89855</v>
      </c>
      <c r="B4146" s="70" t="s">
        <v>3842</v>
      </c>
      <c r="C4146" s="71" t="s">
        <v>145</v>
      </c>
      <c r="D4146" s="72">
        <v>55.17</v>
      </c>
    </row>
    <row r="4147" spans="1:4" ht="25.5" x14ac:dyDescent="0.25">
      <c r="A4147" s="73">
        <v>89856</v>
      </c>
      <c r="B4147" s="74" t="s">
        <v>3843</v>
      </c>
      <c r="C4147" s="75" t="s">
        <v>145</v>
      </c>
      <c r="D4147" s="76">
        <v>12.65</v>
      </c>
    </row>
    <row r="4148" spans="1:4" ht="25.5" x14ac:dyDescent="0.25">
      <c r="A4148" s="77">
        <v>89857</v>
      </c>
      <c r="B4148" s="70" t="s">
        <v>3844</v>
      </c>
      <c r="C4148" s="71" t="s">
        <v>145</v>
      </c>
      <c r="D4148" s="72">
        <v>19.100000000000001</v>
      </c>
    </row>
    <row r="4149" spans="1:4" ht="25.5" x14ac:dyDescent="0.25">
      <c r="A4149" s="73">
        <v>89859</v>
      </c>
      <c r="B4149" s="74" t="s">
        <v>3845</v>
      </c>
      <c r="C4149" s="75" t="s">
        <v>145</v>
      </c>
      <c r="D4149" s="76">
        <v>54.7</v>
      </c>
    </row>
    <row r="4150" spans="1:4" ht="25.5" x14ac:dyDescent="0.25">
      <c r="A4150" s="77">
        <v>89860</v>
      </c>
      <c r="B4150" s="70" t="s">
        <v>3846</v>
      </c>
      <c r="C4150" s="71" t="s">
        <v>145</v>
      </c>
      <c r="D4150" s="72">
        <v>27.33</v>
      </c>
    </row>
    <row r="4151" spans="1:4" ht="25.5" x14ac:dyDescent="0.25">
      <c r="A4151" s="73">
        <v>89861</v>
      </c>
      <c r="B4151" s="74" t="s">
        <v>3847</v>
      </c>
      <c r="C4151" s="75" t="s">
        <v>145</v>
      </c>
      <c r="D4151" s="76">
        <v>30.79</v>
      </c>
    </row>
    <row r="4152" spans="1:4" ht="25.5" x14ac:dyDescent="0.25">
      <c r="A4152" s="77">
        <v>89862</v>
      </c>
      <c r="B4152" s="70" t="s">
        <v>3848</v>
      </c>
      <c r="C4152" s="71" t="s">
        <v>145</v>
      </c>
      <c r="D4152" s="72">
        <v>57.22</v>
      </c>
    </row>
    <row r="4153" spans="1:4" ht="25.5" x14ac:dyDescent="0.25">
      <c r="A4153" s="73">
        <v>89863</v>
      </c>
      <c r="B4153" s="74" t="s">
        <v>3849</v>
      </c>
      <c r="C4153" s="75" t="s">
        <v>145</v>
      </c>
      <c r="D4153" s="76">
        <v>114.98</v>
      </c>
    </row>
    <row r="4154" spans="1:4" ht="25.5" x14ac:dyDescent="0.25">
      <c r="A4154" s="77">
        <v>89866</v>
      </c>
      <c r="B4154" s="70" t="s">
        <v>3850</v>
      </c>
      <c r="C4154" s="71" t="s">
        <v>145</v>
      </c>
      <c r="D4154" s="72">
        <v>3.68</v>
      </c>
    </row>
    <row r="4155" spans="1:4" ht="25.5" x14ac:dyDescent="0.25">
      <c r="A4155" s="73">
        <v>89867</v>
      </c>
      <c r="B4155" s="74" t="s">
        <v>3851</v>
      </c>
      <c r="C4155" s="75" t="s">
        <v>145</v>
      </c>
      <c r="D4155" s="76">
        <v>4.22</v>
      </c>
    </row>
    <row r="4156" spans="1:4" ht="25.5" x14ac:dyDescent="0.25">
      <c r="A4156" s="77">
        <v>89868</v>
      </c>
      <c r="B4156" s="70" t="s">
        <v>3852</v>
      </c>
      <c r="C4156" s="71" t="s">
        <v>145</v>
      </c>
      <c r="D4156" s="72">
        <v>2.58</v>
      </c>
    </row>
    <row r="4157" spans="1:4" ht="25.5" x14ac:dyDescent="0.25">
      <c r="A4157" s="73">
        <v>89869</v>
      </c>
      <c r="B4157" s="74" t="s">
        <v>3853</v>
      </c>
      <c r="C4157" s="75" t="s">
        <v>145</v>
      </c>
      <c r="D4157" s="76">
        <v>5.57</v>
      </c>
    </row>
    <row r="4158" spans="1:4" ht="25.5" x14ac:dyDescent="0.25">
      <c r="A4158" s="77">
        <v>89979</v>
      </c>
      <c r="B4158" s="70" t="s">
        <v>3854</v>
      </c>
      <c r="C4158" s="71" t="s">
        <v>145</v>
      </c>
      <c r="D4158" s="72">
        <v>18.190000000000001</v>
      </c>
    </row>
    <row r="4159" spans="1:4" ht="25.5" x14ac:dyDescent="0.25">
      <c r="A4159" s="73">
        <v>89980</v>
      </c>
      <c r="B4159" s="74" t="s">
        <v>3855</v>
      </c>
      <c r="C4159" s="75" t="s">
        <v>145</v>
      </c>
      <c r="D4159" s="76">
        <v>6.78</v>
      </c>
    </row>
    <row r="4160" spans="1:4" ht="25.5" x14ac:dyDescent="0.25">
      <c r="A4160" s="77">
        <v>89981</v>
      </c>
      <c r="B4160" s="70" t="s">
        <v>3856</v>
      </c>
      <c r="C4160" s="71" t="s">
        <v>145</v>
      </c>
      <c r="D4160" s="72">
        <v>15.49</v>
      </c>
    </row>
    <row r="4161" spans="1:4" ht="25.5" x14ac:dyDescent="0.25">
      <c r="A4161" s="73">
        <v>90373</v>
      </c>
      <c r="B4161" s="74" t="s">
        <v>3857</v>
      </c>
      <c r="C4161" s="75" t="s">
        <v>145</v>
      </c>
      <c r="D4161" s="76">
        <v>10.56</v>
      </c>
    </row>
    <row r="4162" spans="1:4" ht="25.5" x14ac:dyDescent="0.25">
      <c r="A4162" s="77">
        <v>90374</v>
      </c>
      <c r="B4162" s="70" t="s">
        <v>3858</v>
      </c>
      <c r="C4162" s="71" t="s">
        <v>145</v>
      </c>
      <c r="D4162" s="72">
        <v>16.23</v>
      </c>
    </row>
    <row r="4163" spans="1:4" ht="25.5" x14ac:dyDescent="0.25">
      <c r="A4163" s="73">
        <v>90375</v>
      </c>
      <c r="B4163" s="74" t="s">
        <v>3859</v>
      </c>
      <c r="C4163" s="75" t="s">
        <v>145</v>
      </c>
      <c r="D4163" s="76">
        <v>6.62</v>
      </c>
    </row>
    <row r="4164" spans="1:4" ht="25.5" x14ac:dyDescent="0.25">
      <c r="A4164" s="77">
        <v>92287</v>
      </c>
      <c r="B4164" s="70" t="s">
        <v>3860</v>
      </c>
      <c r="C4164" s="71" t="s">
        <v>145</v>
      </c>
      <c r="D4164" s="72">
        <v>12.65</v>
      </c>
    </row>
    <row r="4165" spans="1:4" ht="25.5" x14ac:dyDescent="0.25">
      <c r="A4165" s="73">
        <v>92288</v>
      </c>
      <c r="B4165" s="74" t="s">
        <v>3861</v>
      </c>
      <c r="C4165" s="75" t="s">
        <v>145</v>
      </c>
      <c r="D4165" s="76">
        <v>19.32</v>
      </c>
    </row>
    <row r="4166" spans="1:4" ht="25.5" x14ac:dyDescent="0.25">
      <c r="A4166" s="77">
        <v>92289</v>
      </c>
      <c r="B4166" s="70" t="s">
        <v>3862</v>
      </c>
      <c r="C4166" s="71" t="s">
        <v>145</v>
      </c>
      <c r="D4166" s="72">
        <v>33.53</v>
      </c>
    </row>
    <row r="4167" spans="1:4" ht="25.5" x14ac:dyDescent="0.25">
      <c r="A4167" s="73">
        <v>92290</v>
      </c>
      <c r="B4167" s="74" t="s">
        <v>3863</v>
      </c>
      <c r="C4167" s="75" t="s">
        <v>145</v>
      </c>
      <c r="D4167" s="76">
        <v>50.66</v>
      </c>
    </row>
    <row r="4168" spans="1:4" ht="25.5" x14ac:dyDescent="0.25">
      <c r="A4168" s="77">
        <v>92291</v>
      </c>
      <c r="B4168" s="70" t="s">
        <v>3864</v>
      </c>
      <c r="C4168" s="71" t="s">
        <v>145</v>
      </c>
      <c r="D4168" s="72">
        <v>77.34</v>
      </c>
    </row>
    <row r="4169" spans="1:4" ht="25.5" x14ac:dyDescent="0.25">
      <c r="A4169" s="73">
        <v>92292</v>
      </c>
      <c r="B4169" s="74" t="s">
        <v>3865</v>
      </c>
      <c r="C4169" s="75" t="s">
        <v>145</v>
      </c>
      <c r="D4169" s="76">
        <v>239.45</v>
      </c>
    </row>
    <row r="4170" spans="1:4" ht="25.5" x14ac:dyDescent="0.25">
      <c r="A4170" s="77">
        <v>92293</v>
      </c>
      <c r="B4170" s="70" t="s">
        <v>3866</v>
      </c>
      <c r="C4170" s="71" t="s">
        <v>145</v>
      </c>
      <c r="D4170" s="72">
        <v>7.32</v>
      </c>
    </row>
    <row r="4171" spans="1:4" ht="25.5" x14ac:dyDescent="0.25">
      <c r="A4171" s="73">
        <v>92294</v>
      </c>
      <c r="B4171" s="74" t="s">
        <v>3867</v>
      </c>
      <c r="C4171" s="75" t="s">
        <v>145</v>
      </c>
      <c r="D4171" s="76">
        <v>11.89</v>
      </c>
    </row>
    <row r="4172" spans="1:4" ht="25.5" x14ac:dyDescent="0.25">
      <c r="A4172" s="77">
        <v>92295</v>
      </c>
      <c r="B4172" s="70" t="s">
        <v>3868</v>
      </c>
      <c r="C4172" s="71" t="s">
        <v>145</v>
      </c>
      <c r="D4172" s="72">
        <v>21.83</v>
      </c>
    </row>
    <row r="4173" spans="1:4" ht="25.5" x14ac:dyDescent="0.25">
      <c r="A4173" s="73">
        <v>92296</v>
      </c>
      <c r="B4173" s="74" t="s">
        <v>3869</v>
      </c>
      <c r="C4173" s="75" t="s">
        <v>145</v>
      </c>
      <c r="D4173" s="76">
        <v>29</v>
      </c>
    </row>
    <row r="4174" spans="1:4" ht="25.5" x14ac:dyDescent="0.25">
      <c r="A4174" s="77">
        <v>92297</v>
      </c>
      <c r="B4174" s="70" t="s">
        <v>3870</v>
      </c>
      <c r="C4174" s="71" t="s">
        <v>145</v>
      </c>
      <c r="D4174" s="72">
        <v>44.64</v>
      </c>
    </row>
    <row r="4175" spans="1:4" ht="25.5" x14ac:dyDescent="0.25">
      <c r="A4175" s="73">
        <v>92298</v>
      </c>
      <c r="B4175" s="74" t="s">
        <v>3871</v>
      </c>
      <c r="C4175" s="75" t="s">
        <v>145</v>
      </c>
      <c r="D4175" s="76">
        <v>124.12</v>
      </c>
    </row>
    <row r="4176" spans="1:4" ht="25.5" x14ac:dyDescent="0.25">
      <c r="A4176" s="77">
        <v>92299</v>
      </c>
      <c r="B4176" s="70" t="s">
        <v>3872</v>
      </c>
      <c r="C4176" s="71" t="s">
        <v>145</v>
      </c>
      <c r="D4176" s="72">
        <v>16.7</v>
      </c>
    </row>
    <row r="4177" spans="1:4" ht="25.5" x14ac:dyDescent="0.25">
      <c r="A4177" s="73">
        <v>92300</v>
      </c>
      <c r="B4177" s="74" t="s">
        <v>3873</v>
      </c>
      <c r="C4177" s="75" t="s">
        <v>145</v>
      </c>
      <c r="D4177" s="76">
        <v>24.66</v>
      </c>
    </row>
    <row r="4178" spans="1:4" ht="25.5" x14ac:dyDescent="0.25">
      <c r="A4178" s="77">
        <v>92301</v>
      </c>
      <c r="B4178" s="70" t="s">
        <v>3874</v>
      </c>
      <c r="C4178" s="71" t="s">
        <v>145</v>
      </c>
      <c r="D4178" s="72">
        <v>47.66</v>
      </c>
    </row>
    <row r="4179" spans="1:4" ht="25.5" x14ac:dyDescent="0.25">
      <c r="A4179" s="73">
        <v>92302</v>
      </c>
      <c r="B4179" s="74" t="s">
        <v>3875</v>
      </c>
      <c r="C4179" s="75" t="s">
        <v>145</v>
      </c>
      <c r="D4179" s="76">
        <v>62.91</v>
      </c>
    </row>
    <row r="4180" spans="1:4" ht="25.5" x14ac:dyDescent="0.25">
      <c r="A4180" s="77">
        <v>92303</v>
      </c>
      <c r="B4180" s="70" t="s">
        <v>3876</v>
      </c>
      <c r="C4180" s="71" t="s">
        <v>145</v>
      </c>
      <c r="D4180" s="72">
        <v>114.49</v>
      </c>
    </row>
    <row r="4181" spans="1:4" ht="25.5" x14ac:dyDescent="0.25">
      <c r="A4181" s="73">
        <v>92304</v>
      </c>
      <c r="B4181" s="74" t="s">
        <v>3877</v>
      </c>
      <c r="C4181" s="75" t="s">
        <v>145</v>
      </c>
      <c r="D4181" s="76">
        <v>295.62</v>
      </c>
    </row>
    <row r="4182" spans="1:4" ht="25.5" x14ac:dyDescent="0.25">
      <c r="A4182" s="77">
        <v>92311</v>
      </c>
      <c r="B4182" s="70" t="s">
        <v>3878</v>
      </c>
      <c r="C4182" s="71" t="s">
        <v>145</v>
      </c>
      <c r="D4182" s="72">
        <v>9.3800000000000008</v>
      </c>
    </row>
    <row r="4183" spans="1:4" ht="25.5" x14ac:dyDescent="0.25">
      <c r="A4183" s="73">
        <v>92312</v>
      </c>
      <c r="B4183" s="74" t="s">
        <v>3879</v>
      </c>
      <c r="C4183" s="75" t="s">
        <v>145</v>
      </c>
      <c r="D4183" s="76">
        <v>15.02</v>
      </c>
    </row>
    <row r="4184" spans="1:4" ht="25.5" x14ac:dyDescent="0.25">
      <c r="A4184" s="77">
        <v>92313</v>
      </c>
      <c r="B4184" s="70" t="s">
        <v>3880</v>
      </c>
      <c r="C4184" s="71" t="s">
        <v>145</v>
      </c>
      <c r="D4184" s="72">
        <v>21.7</v>
      </c>
    </row>
    <row r="4185" spans="1:4" ht="25.5" x14ac:dyDescent="0.25">
      <c r="A4185" s="73">
        <v>92314</v>
      </c>
      <c r="B4185" s="74" t="s">
        <v>3881</v>
      </c>
      <c r="C4185" s="75" t="s">
        <v>145</v>
      </c>
      <c r="D4185" s="76">
        <v>6.1</v>
      </c>
    </row>
    <row r="4186" spans="1:4" ht="25.5" x14ac:dyDescent="0.25">
      <c r="A4186" s="77">
        <v>92315</v>
      </c>
      <c r="B4186" s="70" t="s">
        <v>3882</v>
      </c>
      <c r="C4186" s="71" t="s">
        <v>145</v>
      </c>
      <c r="D4186" s="72">
        <v>8.93</v>
      </c>
    </row>
    <row r="4187" spans="1:4" ht="25.5" x14ac:dyDescent="0.25">
      <c r="A4187" s="73">
        <v>92316</v>
      </c>
      <c r="B4187" s="74" t="s">
        <v>3883</v>
      </c>
      <c r="C4187" s="75" t="s">
        <v>145</v>
      </c>
      <c r="D4187" s="76">
        <v>13.5</v>
      </c>
    </row>
    <row r="4188" spans="1:4" ht="25.5" x14ac:dyDescent="0.25">
      <c r="A4188" s="77">
        <v>92317</v>
      </c>
      <c r="B4188" s="70" t="s">
        <v>3884</v>
      </c>
      <c r="C4188" s="71" t="s">
        <v>145</v>
      </c>
      <c r="D4188" s="72">
        <v>12.73</v>
      </c>
    </row>
    <row r="4189" spans="1:4" ht="25.5" x14ac:dyDescent="0.25">
      <c r="A4189" s="73">
        <v>92318</v>
      </c>
      <c r="B4189" s="74" t="s">
        <v>3885</v>
      </c>
      <c r="C4189" s="75" t="s">
        <v>145</v>
      </c>
      <c r="D4189" s="76">
        <v>19.88</v>
      </c>
    </row>
    <row r="4190" spans="1:4" ht="25.5" x14ac:dyDescent="0.25">
      <c r="A4190" s="77">
        <v>92319</v>
      </c>
      <c r="B4190" s="70" t="s">
        <v>3886</v>
      </c>
      <c r="C4190" s="71" t="s">
        <v>145</v>
      </c>
      <c r="D4190" s="72">
        <v>27.84</v>
      </c>
    </row>
    <row r="4191" spans="1:4" ht="25.5" x14ac:dyDescent="0.25">
      <c r="A4191" s="73">
        <v>92326</v>
      </c>
      <c r="B4191" s="74" t="s">
        <v>3887</v>
      </c>
      <c r="C4191" s="75" t="s">
        <v>145</v>
      </c>
      <c r="D4191" s="76">
        <v>10.37</v>
      </c>
    </row>
    <row r="4192" spans="1:4" ht="25.5" x14ac:dyDescent="0.25">
      <c r="A4192" s="77">
        <v>92327</v>
      </c>
      <c r="B4192" s="70" t="s">
        <v>3888</v>
      </c>
      <c r="C4192" s="71" t="s">
        <v>145</v>
      </c>
      <c r="D4192" s="72">
        <v>17.22</v>
      </c>
    </row>
    <row r="4193" spans="1:4" ht="25.5" x14ac:dyDescent="0.25">
      <c r="A4193" s="73">
        <v>92328</v>
      </c>
      <c r="B4193" s="74" t="s">
        <v>3889</v>
      </c>
      <c r="C4193" s="75" t="s">
        <v>145</v>
      </c>
      <c r="D4193" s="76">
        <v>25.58</v>
      </c>
    </row>
    <row r="4194" spans="1:4" ht="25.5" x14ac:dyDescent="0.25">
      <c r="A4194" s="77">
        <v>92329</v>
      </c>
      <c r="B4194" s="70" t="s">
        <v>3890</v>
      </c>
      <c r="C4194" s="71" t="s">
        <v>145</v>
      </c>
      <c r="D4194" s="72">
        <v>6.25</v>
      </c>
    </row>
    <row r="4195" spans="1:4" ht="25.5" x14ac:dyDescent="0.25">
      <c r="A4195" s="73">
        <v>92330</v>
      </c>
      <c r="B4195" s="74" t="s">
        <v>3891</v>
      </c>
      <c r="C4195" s="75" t="s">
        <v>145</v>
      </c>
      <c r="D4195" s="76">
        <v>10.37</v>
      </c>
    </row>
    <row r="4196" spans="1:4" ht="25.5" x14ac:dyDescent="0.25">
      <c r="A4196" s="77">
        <v>92331</v>
      </c>
      <c r="B4196" s="70" t="s">
        <v>3892</v>
      </c>
      <c r="C4196" s="71" t="s">
        <v>145</v>
      </c>
      <c r="D4196" s="72">
        <v>16.100000000000001</v>
      </c>
    </row>
    <row r="4197" spans="1:4" ht="25.5" x14ac:dyDescent="0.25">
      <c r="A4197" s="73">
        <v>92332</v>
      </c>
      <c r="B4197" s="74" t="s">
        <v>3893</v>
      </c>
      <c r="C4197" s="75" t="s">
        <v>145</v>
      </c>
      <c r="D4197" s="76">
        <v>12.97</v>
      </c>
    </row>
    <row r="4198" spans="1:4" ht="25.5" x14ac:dyDescent="0.25">
      <c r="A4198" s="77">
        <v>92333</v>
      </c>
      <c r="B4198" s="70" t="s">
        <v>3894</v>
      </c>
      <c r="C4198" s="71" t="s">
        <v>145</v>
      </c>
      <c r="D4198" s="72">
        <v>22.76</v>
      </c>
    </row>
    <row r="4199" spans="1:4" ht="25.5" x14ac:dyDescent="0.25">
      <c r="A4199" s="73">
        <v>92334</v>
      </c>
      <c r="B4199" s="74" t="s">
        <v>3895</v>
      </c>
      <c r="C4199" s="75" t="s">
        <v>145</v>
      </c>
      <c r="D4199" s="76">
        <v>33.01</v>
      </c>
    </row>
    <row r="4200" spans="1:4" ht="25.5" x14ac:dyDescent="0.25">
      <c r="A4200" s="77">
        <v>92344</v>
      </c>
      <c r="B4200" s="70" t="s">
        <v>3896</v>
      </c>
      <c r="C4200" s="71" t="s">
        <v>145</v>
      </c>
      <c r="D4200" s="72">
        <v>46</v>
      </c>
    </row>
    <row r="4201" spans="1:4" ht="25.5" x14ac:dyDescent="0.25">
      <c r="A4201" s="73">
        <v>92345</v>
      </c>
      <c r="B4201" s="74" t="s">
        <v>3897</v>
      </c>
      <c r="C4201" s="75" t="s">
        <v>145</v>
      </c>
      <c r="D4201" s="76">
        <v>45.99</v>
      </c>
    </row>
    <row r="4202" spans="1:4" ht="25.5" x14ac:dyDescent="0.25">
      <c r="A4202" s="77">
        <v>92346</v>
      </c>
      <c r="B4202" s="70" t="s">
        <v>3898</v>
      </c>
      <c r="C4202" s="71" t="s">
        <v>145</v>
      </c>
      <c r="D4202" s="72">
        <v>59.43</v>
      </c>
    </row>
    <row r="4203" spans="1:4" ht="25.5" x14ac:dyDescent="0.25">
      <c r="A4203" s="73">
        <v>92347</v>
      </c>
      <c r="B4203" s="74" t="s">
        <v>3899</v>
      </c>
      <c r="C4203" s="75" t="s">
        <v>145</v>
      </c>
      <c r="D4203" s="76">
        <v>65.61</v>
      </c>
    </row>
    <row r="4204" spans="1:4" ht="25.5" x14ac:dyDescent="0.25">
      <c r="A4204" s="77">
        <v>92348</v>
      </c>
      <c r="B4204" s="70" t="s">
        <v>3900</v>
      </c>
      <c r="C4204" s="71" t="s">
        <v>145</v>
      </c>
      <c r="D4204" s="72">
        <v>81.900000000000006</v>
      </c>
    </row>
    <row r="4205" spans="1:4" ht="25.5" x14ac:dyDescent="0.25">
      <c r="A4205" s="73">
        <v>92349</v>
      </c>
      <c r="B4205" s="74" t="s">
        <v>3901</v>
      </c>
      <c r="C4205" s="75" t="s">
        <v>145</v>
      </c>
      <c r="D4205" s="76">
        <v>87.39</v>
      </c>
    </row>
    <row r="4206" spans="1:4" ht="25.5" x14ac:dyDescent="0.25">
      <c r="A4206" s="77">
        <v>92350</v>
      </c>
      <c r="B4206" s="70" t="s">
        <v>3902</v>
      </c>
      <c r="C4206" s="71" t="s">
        <v>145</v>
      </c>
      <c r="D4206" s="72">
        <v>68.47</v>
      </c>
    </row>
    <row r="4207" spans="1:4" ht="25.5" x14ac:dyDescent="0.25">
      <c r="A4207" s="73">
        <v>92351</v>
      </c>
      <c r="B4207" s="74" t="s">
        <v>3903</v>
      </c>
      <c r="C4207" s="75" t="s">
        <v>145</v>
      </c>
      <c r="D4207" s="76">
        <v>67.099999999999994</v>
      </c>
    </row>
    <row r="4208" spans="1:4" ht="25.5" x14ac:dyDescent="0.25">
      <c r="A4208" s="77">
        <v>92352</v>
      </c>
      <c r="B4208" s="70" t="s">
        <v>3904</v>
      </c>
      <c r="C4208" s="71" t="s">
        <v>145</v>
      </c>
      <c r="D4208" s="72">
        <v>101.02</v>
      </c>
    </row>
    <row r="4209" spans="1:4" ht="25.5" x14ac:dyDescent="0.25">
      <c r="A4209" s="73">
        <v>92353</v>
      </c>
      <c r="B4209" s="74" t="s">
        <v>3905</v>
      </c>
      <c r="C4209" s="75" t="s">
        <v>145</v>
      </c>
      <c r="D4209" s="76">
        <v>94.98</v>
      </c>
    </row>
    <row r="4210" spans="1:4" ht="25.5" x14ac:dyDescent="0.25">
      <c r="A4210" s="77">
        <v>92354</v>
      </c>
      <c r="B4210" s="70" t="s">
        <v>3906</v>
      </c>
      <c r="C4210" s="71" t="s">
        <v>145</v>
      </c>
      <c r="D4210" s="72">
        <v>132.32</v>
      </c>
    </row>
    <row r="4211" spans="1:4" ht="25.5" x14ac:dyDescent="0.25">
      <c r="A4211" s="73">
        <v>92355</v>
      </c>
      <c r="B4211" s="74" t="s">
        <v>3907</v>
      </c>
      <c r="C4211" s="75" t="s">
        <v>145</v>
      </c>
      <c r="D4211" s="76">
        <v>120.68</v>
      </c>
    </row>
    <row r="4212" spans="1:4" ht="25.5" x14ac:dyDescent="0.25">
      <c r="A4212" s="77">
        <v>92356</v>
      </c>
      <c r="B4212" s="70" t="s">
        <v>3908</v>
      </c>
      <c r="C4212" s="71" t="s">
        <v>145</v>
      </c>
      <c r="D4212" s="72">
        <v>89.45</v>
      </c>
    </row>
    <row r="4213" spans="1:4" ht="25.5" x14ac:dyDescent="0.25">
      <c r="A4213" s="73">
        <v>92357</v>
      </c>
      <c r="B4213" s="74" t="s">
        <v>3909</v>
      </c>
      <c r="C4213" s="75" t="s">
        <v>145</v>
      </c>
      <c r="D4213" s="76">
        <v>129.69</v>
      </c>
    </row>
    <row r="4214" spans="1:4" ht="25.5" x14ac:dyDescent="0.25">
      <c r="A4214" s="77">
        <v>92358</v>
      </c>
      <c r="B4214" s="70" t="s">
        <v>3910</v>
      </c>
      <c r="C4214" s="71" t="s">
        <v>145</v>
      </c>
      <c r="D4214" s="72">
        <v>159.78</v>
      </c>
    </row>
    <row r="4215" spans="1:4" ht="25.5" x14ac:dyDescent="0.25">
      <c r="A4215" s="73">
        <v>92369</v>
      </c>
      <c r="B4215" s="74" t="s">
        <v>3911</v>
      </c>
      <c r="C4215" s="75" t="s">
        <v>145</v>
      </c>
      <c r="D4215" s="76">
        <v>25.75</v>
      </c>
    </row>
    <row r="4216" spans="1:4" ht="25.5" x14ac:dyDescent="0.25">
      <c r="A4216" s="77">
        <v>92370</v>
      </c>
      <c r="B4216" s="70" t="s">
        <v>3912</v>
      </c>
      <c r="C4216" s="71" t="s">
        <v>145</v>
      </c>
      <c r="D4216" s="72">
        <v>26.86</v>
      </c>
    </row>
    <row r="4217" spans="1:4" ht="25.5" x14ac:dyDescent="0.25">
      <c r="A4217" s="73">
        <v>92371</v>
      </c>
      <c r="B4217" s="74" t="s">
        <v>3913</v>
      </c>
      <c r="C4217" s="75" t="s">
        <v>145</v>
      </c>
      <c r="D4217" s="76">
        <v>30.73</v>
      </c>
    </row>
    <row r="4218" spans="1:4" ht="25.5" x14ac:dyDescent="0.25">
      <c r="A4218" s="77">
        <v>92372</v>
      </c>
      <c r="B4218" s="70" t="s">
        <v>3914</v>
      </c>
      <c r="C4218" s="71" t="s">
        <v>145</v>
      </c>
      <c r="D4218" s="72">
        <v>31.76</v>
      </c>
    </row>
    <row r="4219" spans="1:4" ht="25.5" x14ac:dyDescent="0.25">
      <c r="A4219" s="73">
        <v>92373</v>
      </c>
      <c r="B4219" s="74" t="s">
        <v>3915</v>
      </c>
      <c r="C4219" s="75" t="s">
        <v>145</v>
      </c>
      <c r="D4219" s="76">
        <v>35.99</v>
      </c>
    </row>
    <row r="4220" spans="1:4" ht="25.5" x14ac:dyDescent="0.25">
      <c r="A4220" s="77">
        <v>92374</v>
      </c>
      <c r="B4220" s="70" t="s">
        <v>3916</v>
      </c>
      <c r="C4220" s="71" t="s">
        <v>145</v>
      </c>
      <c r="D4220" s="72">
        <v>36.19</v>
      </c>
    </row>
    <row r="4221" spans="1:4" ht="25.5" x14ac:dyDescent="0.25">
      <c r="A4221" s="73">
        <v>92375</v>
      </c>
      <c r="B4221" s="74" t="s">
        <v>3917</v>
      </c>
      <c r="C4221" s="75" t="s">
        <v>145</v>
      </c>
      <c r="D4221" s="76">
        <v>45.95</v>
      </c>
    </row>
    <row r="4222" spans="1:4" ht="25.5" x14ac:dyDescent="0.25">
      <c r="A4222" s="77">
        <v>92376</v>
      </c>
      <c r="B4222" s="70" t="s">
        <v>3918</v>
      </c>
      <c r="C4222" s="71" t="s">
        <v>145</v>
      </c>
      <c r="D4222" s="72">
        <v>45.94</v>
      </c>
    </row>
    <row r="4223" spans="1:4" ht="25.5" x14ac:dyDescent="0.25">
      <c r="A4223" s="73">
        <v>92377</v>
      </c>
      <c r="B4223" s="74" t="s">
        <v>3919</v>
      </c>
      <c r="C4223" s="75" t="s">
        <v>145</v>
      </c>
      <c r="D4223" s="76">
        <v>60.73</v>
      </c>
    </row>
    <row r="4224" spans="1:4" ht="25.5" x14ac:dyDescent="0.25">
      <c r="A4224" s="77">
        <v>92378</v>
      </c>
      <c r="B4224" s="70" t="s">
        <v>3920</v>
      </c>
      <c r="C4224" s="71" t="s">
        <v>145</v>
      </c>
      <c r="D4224" s="72">
        <v>66.91</v>
      </c>
    </row>
    <row r="4225" spans="1:4" ht="25.5" x14ac:dyDescent="0.25">
      <c r="A4225" s="73">
        <v>92379</v>
      </c>
      <c r="B4225" s="74" t="s">
        <v>3921</v>
      </c>
      <c r="C4225" s="75" t="s">
        <v>145</v>
      </c>
      <c r="D4225" s="76">
        <v>84.57</v>
      </c>
    </row>
    <row r="4226" spans="1:4" ht="25.5" x14ac:dyDescent="0.25">
      <c r="A4226" s="77">
        <v>92380</v>
      </c>
      <c r="B4226" s="70" t="s">
        <v>3922</v>
      </c>
      <c r="C4226" s="71" t="s">
        <v>145</v>
      </c>
      <c r="D4226" s="72">
        <v>90.06</v>
      </c>
    </row>
    <row r="4227" spans="1:4" ht="25.5" x14ac:dyDescent="0.25">
      <c r="A4227" s="73">
        <v>92381</v>
      </c>
      <c r="B4227" s="74" t="s">
        <v>3923</v>
      </c>
      <c r="C4227" s="75" t="s">
        <v>145</v>
      </c>
      <c r="D4227" s="76">
        <v>38.96</v>
      </c>
    </row>
    <row r="4228" spans="1:4" ht="25.5" x14ac:dyDescent="0.25">
      <c r="A4228" s="77">
        <v>92382</v>
      </c>
      <c r="B4228" s="70" t="s">
        <v>3924</v>
      </c>
      <c r="C4228" s="71" t="s">
        <v>145</v>
      </c>
      <c r="D4228" s="72">
        <v>37.479999999999997</v>
      </c>
    </row>
    <row r="4229" spans="1:4" ht="25.5" x14ac:dyDescent="0.25">
      <c r="A4229" s="73">
        <v>92383</v>
      </c>
      <c r="B4229" s="74" t="s">
        <v>3925</v>
      </c>
      <c r="C4229" s="75" t="s">
        <v>145</v>
      </c>
      <c r="D4229" s="76">
        <v>48.21</v>
      </c>
    </row>
    <row r="4230" spans="1:4" ht="25.5" x14ac:dyDescent="0.25">
      <c r="A4230" s="77">
        <v>92384</v>
      </c>
      <c r="B4230" s="70" t="s">
        <v>3926</v>
      </c>
      <c r="C4230" s="71" t="s">
        <v>145</v>
      </c>
      <c r="D4230" s="72">
        <v>45.28</v>
      </c>
    </row>
    <row r="4231" spans="1:4" ht="25.5" x14ac:dyDescent="0.25">
      <c r="A4231" s="73">
        <v>92385</v>
      </c>
      <c r="B4231" s="74" t="s">
        <v>3927</v>
      </c>
      <c r="C4231" s="75" t="s">
        <v>145</v>
      </c>
      <c r="D4231" s="76">
        <v>54.98</v>
      </c>
    </row>
    <row r="4232" spans="1:4" ht="25.5" x14ac:dyDescent="0.25">
      <c r="A4232" s="77">
        <v>92386</v>
      </c>
      <c r="B4232" s="70" t="s">
        <v>3928</v>
      </c>
      <c r="C4232" s="71" t="s">
        <v>145</v>
      </c>
      <c r="D4232" s="72">
        <v>52.96</v>
      </c>
    </row>
    <row r="4233" spans="1:4" ht="25.5" x14ac:dyDescent="0.25">
      <c r="A4233" s="73">
        <v>92387</v>
      </c>
      <c r="B4233" s="74" t="s">
        <v>3929</v>
      </c>
      <c r="C4233" s="75" t="s">
        <v>145</v>
      </c>
      <c r="D4233" s="76">
        <v>68.400000000000006</v>
      </c>
    </row>
    <row r="4234" spans="1:4" ht="25.5" x14ac:dyDescent="0.25">
      <c r="A4234" s="77">
        <v>92388</v>
      </c>
      <c r="B4234" s="70" t="s">
        <v>3930</v>
      </c>
      <c r="C4234" s="71" t="s">
        <v>145</v>
      </c>
      <c r="D4234" s="72">
        <v>67.03</v>
      </c>
    </row>
    <row r="4235" spans="1:4" ht="25.5" x14ac:dyDescent="0.25">
      <c r="A4235" s="73">
        <v>92389</v>
      </c>
      <c r="B4235" s="74" t="s">
        <v>3931</v>
      </c>
      <c r="C4235" s="75" t="s">
        <v>145</v>
      </c>
      <c r="D4235" s="76">
        <v>103</v>
      </c>
    </row>
    <row r="4236" spans="1:4" ht="25.5" x14ac:dyDescent="0.25">
      <c r="A4236" s="77">
        <v>92390</v>
      </c>
      <c r="B4236" s="70" t="s">
        <v>3932</v>
      </c>
      <c r="C4236" s="71" t="s">
        <v>145</v>
      </c>
      <c r="D4236" s="72">
        <v>96.96</v>
      </c>
    </row>
    <row r="4237" spans="1:4" ht="25.5" x14ac:dyDescent="0.25">
      <c r="A4237" s="73">
        <v>92635</v>
      </c>
      <c r="B4237" s="74" t="s">
        <v>3933</v>
      </c>
      <c r="C4237" s="75" t="s">
        <v>145</v>
      </c>
      <c r="D4237" s="76">
        <v>136.32</v>
      </c>
    </row>
    <row r="4238" spans="1:4" ht="25.5" x14ac:dyDescent="0.25">
      <c r="A4238" s="77">
        <v>92636</v>
      </c>
      <c r="B4238" s="70" t="s">
        <v>3934</v>
      </c>
      <c r="C4238" s="71" t="s">
        <v>145</v>
      </c>
      <c r="D4238" s="72">
        <v>124.68</v>
      </c>
    </row>
    <row r="4239" spans="1:4" ht="25.5" x14ac:dyDescent="0.25">
      <c r="A4239" s="73">
        <v>92637</v>
      </c>
      <c r="B4239" s="74" t="s">
        <v>3935</v>
      </c>
      <c r="C4239" s="75" t="s">
        <v>145</v>
      </c>
      <c r="D4239" s="76">
        <v>50.54</v>
      </c>
    </row>
    <row r="4240" spans="1:4" ht="25.5" x14ac:dyDescent="0.25">
      <c r="A4240" s="77">
        <v>92638</v>
      </c>
      <c r="B4240" s="70" t="s">
        <v>3936</v>
      </c>
      <c r="C4240" s="71" t="s">
        <v>145</v>
      </c>
      <c r="D4240" s="72">
        <v>60.76</v>
      </c>
    </row>
    <row r="4241" spans="1:4" ht="25.5" x14ac:dyDescent="0.25">
      <c r="A4241" s="73">
        <v>92639</v>
      </c>
      <c r="B4241" s="74" t="s">
        <v>3937</v>
      </c>
      <c r="C4241" s="75" t="s">
        <v>145</v>
      </c>
      <c r="D4241" s="76">
        <v>69.84</v>
      </c>
    </row>
    <row r="4242" spans="1:4" ht="25.5" x14ac:dyDescent="0.25">
      <c r="A4242" s="77">
        <v>92640</v>
      </c>
      <c r="B4242" s="70" t="s">
        <v>3938</v>
      </c>
      <c r="C4242" s="71" t="s">
        <v>145</v>
      </c>
      <c r="D4242" s="72">
        <v>89.33</v>
      </c>
    </row>
    <row r="4243" spans="1:4" ht="25.5" x14ac:dyDescent="0.25">
      <c r="A4243" s="73">
        <v>92642</v>
      </c>
      <c r="B4243" s="74" t="s">
        <v>3939</v>
      </c>
      <c r="C4243" s="75" t="s">
        <v>145</v>
      </c>
      <c r="D4243" s="76">
        <v>132.28</v>
      </c>
    </row>
    <row r="4244" spans="1:4" ht="25.5" x14ac:dyDescent="0.25">
      <c r="A4244" s="77">
        <v>92644</v>
      </c>
      <c r="B4244" s="70" t="s">
        <v>3940</v>
      </c>
      <c r="C4244" s="71" t="s">
        <v>145</v>
      </c>
      <c r="D4244" s="72">
        <v>165.1</v>
      </c>
    </row>
    <row r="4245" spans="1:4" ht="25.5" x14ac:dyDescent="0.25">
      <c r="A4245" s="73">
        <v>92657</v>
      </c>
      <c r="B4245" s="74" t="s">
        <v>3941</v>
      </c>
      <c r="C4245" s="75" t="s">
        <v>145</v>
      </c>
      <c r="D4245" s="76">
        <v>18.559999999999999</v>
      </c>
    </row>
    <row r="4246" spans="1:4" ht="25.5" x14ac:dyDescent="0.25">
      <c r="A4246" s="77">
        <v>92658</v>
      </c>
      <c r="B4246" s="70" t="s">
        <v>3942</v>
      </c>
      <c r="C4246" s="71" t="s">
        <v>145</v>
      </c>
      <c r="D4246" s="72">
        <v>19.670000000000002</v>
      </c>
    </row>
    <row r="4247" spans="1:4" ht="25.5" x14ac:dyDescent="0.25">
      <c r="A4247" s="73">
        <v>92659</v>
      </c>
      <c r="B4247" s="74" t="s">
        <v>3943</v>
      </c>
      <c r="C4247" s="75" t="s">
        <v>145</v>
      </c>
      <c r="D4247" s="76">
        <v>22.54</v>
      </c>
    </row>
    <row r="4248" spans="1:4" ht="25.5" x14ac:dyDescent="0.25">
      <c r="A4248" s="77">
        <v>92660</v>
      </c>
      <c r="B4248" s="70" t="s">
        <v>3944</v>
      </c>
      <c r="C4248" s="71" t="s">
        <v>145</v>
      </c>
      <c r="D4248" s="72">
        <v>23.57</v>
      </c>
    </row>
    <row r="4249" spans="1:4" ht="25.5" x14ac:dyDescent="0.25">
      <c r="A4249" s="73">
        <v>92661</v>
      </c>
      <c r="B4249" s="74" t="s">
        <v>3945</v>
      </c>
      <c r="C4249" s="75" t="s">
        <v>145</v>
      </c>
      <c r="D4249" s="76">
        <v>26.67</v>
      </c>
    </row>
    <row r="4250" spans="1:4" ht="25.5" x14ac:dyDescent="0.25">
      <c r="A4250" s="77">
        <v>92662</v>
      </c>
      <c r="B4250" s="70" t="s">
        <v>3946</v>
      </c>
      <c r="C4250" s="71" t="s">
        <v>145</v>
      </c>
      <c r="D4250" s="72">
        <v>26.87</v>
      </c>
    </row>
    <row r="4251" spans="1:4" ht="25.5" x14ac:dyDescent="0.25">
      <c r="A4251" s="73">
        <v>92663</v>
      </c>
      <c r="B4251" s="74" t="s">
        <v>3947</v>
      </c>
      <c r="C4251" s="75" t="s">
        <v>145</v>
      </c>
      <c r="D4251" s="76">
        <v>35.229999999999997</v>
      </c>
    </row>
    <row r="4252" spans="1:4" ht="25.5" x14ac:dyDescent="0.25">
      <c r="A4252" s="77">
        <v>92664</v>
      </c>
      <c r="B4252" s="70" t="s">
        <v>3948</v>
      </c>
      <c r="C4252" s="71" t="s">
        <v>145</v>
      </c>
      <c r="D4252" s="72">
        <v>35.22</v>
      </c>
    </row>
    <row r="4253" spans="1:4" ht="25.5" x14ac:dyDescent="0.25">
      <c r="A4253" s="73">
        <v>92665</v>
      </c>
      <c r="B4253" s="74" t="s">
        <v>3949</v>
      </c>
      <c r="C4253" s="75" t="s">
        <v>145</v>
      </c>
      <c r="D4253" s="76">
        <v>47.87</v>
      </c>
    </row>
    <row r="4254" spans="1:4" ht="25.5" x14ac:dyDescent="0.25">
      <c r="A4254" s="77">
        <v>92666</v>
      </c>
      <c r="B4254" s="70" t="s">
        <v>3950</v>
      </c>
      <c r="C4254" s="71" t="s">
        <v>145</v>
      </c>
      <c r="D4254" s="72">
        <v>54.05</v>
      </c>
    </row>
    <row r="4255" spans="1:4" ht="25.5" x14ac:dyDescent="0.25">
      <c r="A4255" s="73">
        <v>92667</v>
      </c>
      <c r="B4255" s="74" t="s">
        <v>3951</v>
      </c>
      <c r="C4255" s="75" t="s">
        <v>145</v>
      </c>
      <c r="D4255" s="76">
        <v>69.62</v>
      </c>
    </row>
    <row r="4256" spans="1:4" ht="25.5" x14ac:dyDescent="0.25">
      <c r="A4256" s="77">
        <v>92668</v>
      </c>
      <c r="B4256" s="70" t="s">
        <v>3952</v>
      </c>
      <c r="C4256" s="71" t="s">
        <v>145</v>
      </c>
      <c r="D4256" s="72">
        <v>75.11</v>
      </c>
    </row>
    <row r="4257" spans="1:4" ht="25.5" x14ac:dyDescent="0.25">
      <c r="A4257" s="73">
        <v>92669</v>
      </c>
      <c r="B4257" s="74" t="s">
        <v>3953</v>
      </c>
      <c r="C4257" s="75" t="s">
        <v>145</v>
      </c>
      <c r="D4257" s="76">
        <v>28.15</v>
      </c>
    </row>
    <row r="4258" spans="1:4" ht="25.5" x14ac:dyDescent="0.25">
      <c r="A4258" s="77">
        <v>92670</v>
      </c>
      <c r="B4258" s="70" t="s">
        <v>3954</v>
      </c>
      <c r="C4258" s="71" t="s">
        <v>145</v>
      </c>
      <c r="D4258" s="72">
        <v>26.67</v>
      </c>
    </row>
    <row r="4259" spans="1:4" ht="25.5" x14ac:dyDescent="0.25">
      <c r="A4259" s="73">
        <v>92671</v>
      </c>
      <c r="B4259" s="74" t="s">
        <v>3955</v>
      </c>
      <c r="C4259" s="75" t="s">
        <v>145</v>
      </c>
      <c r="D4259" s="76">
        <v>35.97</v>
      </c>
    </row>
    <row r="4260" spans="1:4" ht="25.5" x14ac:dyDescent="0.25">
      <c r="A4260" s="77">
        <v>92672</v>
      </c>
      <c r="B4260" s="70" t="s">
        <v>3956</v>
      </c>
      <c r="C4260" s="71" t="s">
        <v>145</v>
      </c>
      <c r="D4260" s="72">
        <v>33.04</v>
      </c>
    </row>
    <row r="4261" spans="1:4" ht="25.5" x14ac:dyDescent="0.25">
      <c r="A4261" s="73">
        <v>92673</v>
      </c>
      <c r="B4261" s="74" t="s">
        <v>3957</v>
      </c>
      <c r="C4261" s="75" t="s">
        <v>145</v>
      </c>
      <c r="D4261" s="76">
        <v>41.02</v>
      </c>
    </row>
    <row r="4262" spans="1:4" ht="25.5" x14ac:dyDescent="0.25">
      <c r="A4262" s="77">
        <v>92674</v>
      </c>
      <c r="B4262" s="70" t="s">
        <v>3958</v>
      </c>
      <c r="C4262" s="71" t="s">
        <v>145</v>
      </c>
      <c r="D4262" s="72">
        <v>39</v>
      </c>
    </row>
    <row r="4263" spans="1:4" ht="25.5" x14ac:dyDescent="0.25">
      <c r="A4263" s="73">
        <v>92675</v>
      </c>
      <c r="B4263" s="74" t="s">
        <v>3959</v>
      </c>
      <c r="C4263" s="75" t="s">
        <v>145</v>
      </c>
      <c r="D4263" s="76">
        <v>52.35</v>
      </c>
    </row>
    <row r="4264" spans="1:4" ht="25.5" x14ac:dyDescent="0.25">
      <c r="A4264" s="77">
        <v>92676</v>
      </c>
      <c r="B4264" s="70" t="s">
        <v>3960</v>
      </c>
      <c r="C4264" s="71" t="s">
        <v>145</v>
      </c>
      <c r="D4264" s="72">
        <v>50.98</v>
      </c>
    </row>
    <row r="4265" spans="1:4" ht="25.5" x14ac:dyDescent="0.25">
      <c r="A4265" s="73">
        <v>92677</v>
      </c>
      <c r="B4265" s="74" t="s">
        <v>3961</v>
      </c>
      <c r="C4265" s="75" t="s">
        <v>145</v>
      </c>
      <c r="D4265" s="76">
        <v>83.75</v>
      </c>
    </row>
    <row r="4266" spans="1:4" ht="25.5" x14ac:dyDescent="0.25">
      <c r="A4266" s="77">
        <v>92678</v>
      </c>
      <c r="B4266" s="70" t="s">
        <v>3962</v>
      </c>
      <c r="C4266" s="71" t="s">
        <v>145</v>
      </c>
      <c r="D4266" s="72">
        <v>77.709999999999994</v>
      </c>
    </row>
    <row r="4267" spans="1:4" ht="25.5" x14ac:dyDescent="0.25">
      <c r="A4267" s="73">
        <v>92679</v>
      </c>
      <c r="B4267" s="74" t="s">
        <v>3963</v>
      </c>
      <c r="C4267" s="75" t="s">
        <v>145</v>
      </c>
      <c r="D4267" s="76">
        <v>113.91</v>
      </c>
    </row>
    <row r="4268" spans="1:4" ht="25.5" x14ac:dyDescent="0.25">
      <c r="A4268" s="77">
        <v>92680</v>
      </c>
      <c r="B4268" s="70" t="s">
        <v>3964</v>
      </c>
      <c r="C4268" s="71" t="s">
        <v>145</v>
      </c>
      <c r="D4268" s="72">
        <v>102.27</v>
      </c>
    </row>
    <row r="4269" spans="1:4" ht="25.5" x14ac:dyDescent="0.25">
      <c r="A4269" s="73">
        <v>92681</v>
      </c>
      <c r="B4269" s="74" t="s">
        <v>3965</v>
      </c>
      <c r="C4269" s="75" t="s">
        <v>145</v>
      </c>
      <c r="D4269" s="76">
        <v>36.119999999999997</v>
      </c>
    </row>
    <row r="4270" spans="1:4" ht="25.5" x14ac:dyDescent="0.25">
      <c r="A4270" s="77">
        <v>92682</v>
      </c>
      <c r="B4270" s="70" t="s">
        <v>3966</v>
      </c>
      <c r="C4270" s="71" t="s">
        <v>145</v>
      </c>
      <c r="D4270" s="72">
        <v>44.37</v>
      </c>
    </row>
    <row r="4271" spans="1:4" ht="25.5" x14ac:dyDescent="0.25">
      <c r="A4271" s="73">
        <v>92683</v>
      </c>
      <c r="B4271" s="74" t="s">
        <v>3967</v>
      </c>
      <c r="C4271" s="75" t="s">
        <v>145</v>
      </c>
      <c r="D4271" s="76">
        <v>51.24</v>
      </c>
    </row>
    <row r="4272" spans="1:4" ht="25.5" x14ac:dyDescent="0.25">
      <c r="A4272" s="77">
        <v>92684</v>
      </c>
      <c r="B4272" s="70" t="s">
        <v>3968</v>
      </c>
      <c r="C4272" s="71" t="s">
        <v>145</v>
      </c>
      <c r="D4272" s="72">
        <v>67.91</v>
      </c>
    </row>
    <row r="4273" spans="1:4" ht="25.5" x14ac:dyDescent="0.25">
      <c r="A4273" s="73">
        <v>92685</v>
      </c>
      <c r="B4273" s="74" t="s">
        <v>3969</v>
      </c>
      <c r="C4273" s="75" t="s">
        <v>145</v>
      </c>
      <c r="D4273" s="76">
        <v>106.64</v>
      </c>
    </row>
    <row r="4274" spans="1:4" ht="25.5" x14ac:dyDescent="0.25">
      <c r="A4274" s="77">
        <v>92686</v>
      </c>
      <c r="B4274" s="70" t="s">
        <v>3970</v>
      </c>
      <c r="C4274" s="71" t="s">
        <v>145</v>
      </c>
      <c r="D4274" s="72">
        <v>135.21</v>
      </c>
    </row>
    <row r="4275" spans="1:4" ht="25.5" x14ac:dyDescent="0.25">
      <c r="A4275" s="73">
        <v>92692</v>
      </c>
      <c r="B4275" s="74" t="s">
        <v>3971</v>
      </c>
      <c r="C4275" s="75" t="s">
        <v>145</v>
      </c>
      <c r="D4275" s="76">
        <v>10.07</v>
      </c>
    </row>
    <row r="4276" spans="1:4" ht="25.5" x14ac:dyDescent="0.25">
      <c r="A4276" s="77">
        <v>92693</v>
      </c>
      <c r="B4276" s="70" t="s">
        <v>3972</v>
      </c>
      <c r="C4276" s="71" t="s">
        <v>145</v>
      </c>
      <c r="D4276" s="72">
        <v>10.32</v>
      </c>
    </row>
    <row r="4277" spans="1:4" ht="25.5" x14ac:dyDescent="0.25">
      <c r="A4277" s="73">
        <v>92694</v>
      </c>
      <c r="B4277" s="74" t="s">
        <v>3973</v>
      </c>
      <c r="C4277" s="75" t="s">
        <v>145</v>
      </c>
      <c r="D4277" s="76">
        <v>16.16</v>
      </c>
    </row>
    <row r="4278" spans="1:4" ht="25.5" x14ac:dyDescent="0.25">
      <c r="A4278" s="77">
        <v>92695</v>
      </c>
      <c r="B4278" s="70" t="s">
        <v>3974</v>
      </c>
      <c r="C4278" s="71" t="s">
        <v>145</v>
      </c>
      <c r="D4278" s="72">
        <v>16.41</v>
      </c>
    </row>
    <row r="4279" spans="1:4" ht="25.5" x14ac:dyDescent="0.25">
      <c r="A4279" s="73">
        <v>92696</v>
      </c>
      <c r="B4279" s="74" t="s">
        <v>3975</v>
      </c>
      <c r="C4279" s="75" t="s">
        <v>145</v>
      </c>
      <c r="D4279" s="76">
        <v>25.45</v>
      </c>
    </row>
    <row r="4280" spans="1:4" ht="25.5" x14ac:dyDescent="0.25">
      <c r="A4280" s="77">
        <v>92697</v>
      </c>
      <c r="B4280" s="70" t="s">
        <v>3976</v>
      </c>
      <c r="C4280" s="71" t="s">
        <v>145</v>
      </c>
      <c r="D4280" s="72">
        <v>26.56</v>
      </c>
    </row>
    <row r="4281" spans="1:4" ht="25.5" x14ac:dyDescent="0.25">
      <c r="A4281" s="73">
        <v>92698</v>
      </c>
      <c r="B4281" s="74" t="s">
        <v>3977</v>
      </c>
      <c r="C4281" s="75" t="s">
        <v>145</v>
      </c>
      <c r="D4281" s="76">
        <v>14.91</v>
      </c>
    </row>
    <row r="4282" spans="1:4" ht="25.5" x14ac:dyDescent="0.25">
      <c r="A4282" s="77">
        <v>92699</v>
      </c>
      <c r="B4282" s="70" t="s">
        <v>3978</v>
      </c>
      <c r="C4282" s="71" t="s">
        <v>145</v>
      </c>
      <c r="D4282" s="72">
        <v>14.11</v>
      </c>
    </row>
    <row r="4283" spans="1:4" ht="25.5" x14ac:dyDescent="0.25">
      <c r="A4283" s="73">
        <v>92700</v>
      </c>
      <c r="B4283" s="74" t="s">
        <v>3979</v>
      </c>
      <c r="C4283" s="75" t="s">
        <v>145</v>
      </c>
      <c r="D4283" s="76">
        <v>24.5</v>
      </c>
    </row>
    <row r="4284" spans="1:4" ht="25.5" x14ac:dyDescent="0.25">
      <c r="A4284" s="77">
        <v>92701</v>
      </c>
      <c r="B4284" s="70" t="s">
        <v>3980</v>
      </c>
      <c r="C4284" s="71" t="s">
        <v>145</v>
      </c>
      <c r="D4284" s="72">
        <v>23.31</v>
      </c>
    </row>
    <row r="4285" spans="1:4" ht="25.5" x14ac:dyDescent="0.25">
      <c r="A4285" s="73">
        <v>92702</v>
      </c>
      <c r="B4285" s="74" t="s">
        <v>3981</v>
      </c>
      <c r="C4285" s="75" t="s">
        <v>145</v>
      </c>
      <c r="D4285" s="76">
        <v>38.54</v>
      </c>
    </row>
    <row r="4286" spans="1:4" ht="25.5" x14ac:dyDescent="0.25">
      <c r="A4286" s="77">
        <v>92703</v>
      </c>
      <c r="B4286" s="70" t="s">
        <v>3982</v>
      </c>
      <c r="C4286" s="71" t="s">
        <v>145</v>
      </c>
      <c r="D4286" s="72">
        <v>37.06</v>
      </c>
    </row>
    <row r="4287" spans="1:4" ht="25.5" x14ac:dyDescent="0.25">
      <c r="A4287" s="73">
        <v>92704</v>
      </c>
      <c r="B4287" s="74" t="s">
        <v>3983</v>
      </c>
      <c r="C4287" s="75" t="s">
        <v>145</v>
      </c>
      <c r="D4287" s="76">
        <v>18.989999999999998</v>
      </c>
    </row>
    <row r="4288" spans="1:4" ht="25.5" x14ac:dyDescent="0.25">
      <c r="A4288" s="77">
        <v>92705</v>
      </c>
      <c r="B4288" s="70" t="s">
        <v>3984</v>
      </c>
      <c r="C4288" s="71" t="s">
        <v>145</v>
      </c>
      <c r="D4288" s="72">
        <v>30.84</v>
      </c>
    </row>
    <row r="4289" spans="1:4" ht="25.5" x14ac:dyDescent="0.25">
      <c r="A4289" s="73">
        <v>92706</v>
      </c>
      <c r="B4289" s="74" t="s">
        <v>3985</v>
      </c>
      <c r="C4289" s="75" t="s">
        <v>145</v>
      </c>
      <c r="D4289" s="76">
        <v>49.97</v>
      </c>
    </row>
    <row r="4290" spans="1:4" ht="25.5" x14ac:dyDescent="0.25">
      <c r="A4290" s="77">
        <v>92889</v>
      </c>
      <c r="B4290" s="70" t="s">
        <v>3986</v>
      </c>
      <c r="C4290" s="71" t="s">
        <v>145</v>
      </c>
      <c r="D4290" s="72">
        <v>86.07</v>
      </c>
    </row>
    <row r="4291" spans="1:4" ht="25.5" x14ac:dyDescent="0.25">
      <c r="A4291" s="73">
        <v>92890</v>
      </c>
      <c r="B4291" s="74" t="s">
        <v>3987</v>
      </c>
      <c r="C4291" s="75" t="s">
        <v>145</v>
      </c>
      <c r="D4291" s="76">
        <v>128.34</v>
      </c>
    </row>
    <row r="4292" spans="1:4" ht="25.5" x14ac:dyDescent="0.25">
      <c r="A4292" s="77">
        <v>92891</v>
      </c>
      <c r="B4292" s="70" t="s">
        <v>3988</v>
      </c>
      <c r="C4292" s="71" t="s">
        <v>145</v>
      </c>
      <c r="D4292" s="72">
        <v>186.14</v>
      </c>
    </row>
    <row r="4293" spans="1:4" ht="25.5" x14ac:dyDescent="0.25">
      <c r="A4293" s="73">
        <v>92892</v>
      </c>
      <c r="B4293" s="74" t="s">
        <v>3989</v>
      </c>
      <c r="C4293" s="75" t="s">
        <v>145</v>
      </c>
      <c r="D4293" s="76">
        <v>38.79</v>
      </c>
    </row>
    <row r="4294" spans="1:4" ht="25.5" x14ac:dyDescent="0.25">
      <c r="A4294" s="77">
        <v>92893</v>
      </c>
      <c r="B4294" s="70" t="s">
        <v>3990</v>
      </c>
      <c r="C4294" s="71" t="s">
        <v>145</v>
      </c>
      <c r="D4294" s="72">
        <v>53.93</v>
      </c>
    </row>
    <row r="4295" spans="1:4" ht="25.5" x14ac:dyDescent="0.25">
      <c r="A4295" s="73">
        <v>92894</v>
      </c>
      <c r="B4295" s="74" t="s">
        <v>3991</v>
      </c>
      <c r="C4295" s="75" t="s">
        <v>145</v>
      </c>
      <c r="D4295" s="76">
        <v>64.02</v>
      </c>
    </row>
    <row r="4296" spans="1:4" ht="25.5" x14ac:dyDescent="0.25">
      <c r="A4296" s="77">
        <v>92895</v>
      </c>
      <c r="B4296" s="70" t="s">
        <v>3992</v>
      </c>
      <c r="C4296" s="71" t="s">
        <v>145</v>
      </c>
      <c r="D4296" s="72">
        <v>86.02</v>
      </c>
    </row>
    <row r="4297" spans="1:4" ht="25.5" x14ac:dyDescent="0.25">
      <c r="A4297" s="73">
        <v>92896</v>
      </c>
      <c r="B4297" s="74" t="s">
        <v>3993</v>
      </c>
      <c r="C4297" s="75" t="s">
        <v>145</v>
      </c>
      <c r="D4297" s="76">
        <v>129.63999999999999</v>
      </c>
    </row>
    <row r="4298" spans="1:4" ht="25.5" x14ac:dyDescent="0.25">
      <c r="A4298" s="77">
        <v>92897</v>
      </c>
      <c r="B4298" s="70" t="s">
        <v>3994</v>
      </c>
      <c r="C4298" s="71" t="s">
        <v>145</v>
      </c>
      <c r="D4298" s="72">
        <v>188.81</v>
      </c>
    </row>
    <row r="4299" spans="1:4" ht="25.5" x14ac:dyDescent="0.25">
      <c r="A4299" s="73">
        <v>92898</v>
      </c>
      <c r="B4299" s="74" t="s">
        <v>3995</v>
      </c>
      <c r="C4299" s="75" t="s">
        <v>145</v>
      </c>
      <c r="D4299" s="76">
        <v>31.6</v>
      </c>
    </row>
    <row r="4300" spans="1:4" ht="25.5" x14ac:dyDescent="0.25">
      <c r="A4300" s="77">
        <v>92899</v>
      </c>
      <c r="B4300" s="70" t="s">
        <v>3996</v>
      </c>
      <c r="C4300" s="71" t="s">
        <v>145</v>
      </c>
      <c r="D4300" s="72">
        <v>45.74</v>
      </c>
    </row>
    <row r="4301" spans="1:4" ht="25.5" x14ac:dyDescent="0.25">
      <c r="A4301" s="73">
        <v>92900</v>
      </c>
      <c r="B4301" s="74" t="s">
        <v>3997</v>
      </c>
      <c r="C4301" s="75" t="s">
        <v>145</v>
      </c>
      <c r="D4301" s="76">
        <v>54.7</v>
      </c>
    </row>
    <row r="4302" spans="1:4" ht="25.5" x14ac:dyDescent="0.25">
      <c r="A4302" s="77">
        <v>92901</v>
      </c>
      <c r="B4302" s="70" t="s">
        <v>3998</v>
      </c>
      <c r="C4302" s="71" t="s">
        <v>145</v>
      </c>
      <c r="D4302" s="72">
        <v>75.3</v>
      </c>
    </row>
    <row r="4303" spans="1:4" ht="25.5" x14ac:dyDescent="0.25">
      <c r="A4303" s="73">
        <v>92902</v>
      </c>
      <c r="B4303" s="74" t="s">
        <v>3999</v>
      </c>
      <c r="C4303" s="75" t="s">
        <v>145</v>
      </c>
      <c r="D4303" s="76">
        <v>116.78</v>
      </c>
    </row>
    <row r="4304" spans="1:4" ht="25.5" x14ac:dyDescent="0.25">
      <c r="A4304" s="77">
        <v>92903</v>
      </c>
      <c r="B4304" s="70" t="s">
        <v>4000</v>
      </c>
      <c r="C4304" s="71" t="s">
        <v>145</v>
      </c>
      <c r="D4304" s="72">
        <v>173.86</v>
      </c>
    </row>
    <row r="4305" spans="1:4" ht="25.5" x14ac:dyDescent="0.25">
      <c r="A4305" s="73">
        <v>92904</v>
      </c>
      <c r="B4305" s="74" t="s">
        <v>4001</v>
      </c>
      <c r="C4305" s="75" t="s">
        <v>145</v>
      </c>
      <c r="D4305" s="76">
        <v>21.26</v>
      </c>
    </row>
    <row r="4306" spans="1:4" ht="25.5" x14ac:dyDescent="0.25">
      <c r="A4306" s="77">
        <v>92905</v>
      </c>
      <c r="B4306" s="70" t="s">
        <v>4002</v>
      </c>
      <c r="C4306" s="71" t="s">
        <v>145</v>
      </c>
      <c r="D4306" s="72">
        <v>30.77</v>
      </c>
    </row>
    <row r="4307" spans="1:4" ht="25.5" x14ac:dyDescent="0.25">
      <c r="A4307" s="73">
        <v>92906</v>
      </c>
      <c r="B4307" s="74" t="s">
        <v>4003</v>
      </c>
      <c r="C4307" s="75" t="s">
        <v>145</v>
      </c>
      <c r="D4307" s="76">
        <v>38.49</v>
      </c>
    </row>
    <row r="4308" spans="1:4" ht="25.5" x14ac:dyDescent="0.25">
      <c r="A4308" s="77">
        <v>92907</v>
      </c>
      <c r="B4308" s="70" t="s">
        <v>4004</v>
      </c>
      <c r="C4308" s="71" t="s">
        <v>145</v>
      </c>
      <c r="D4308" s="72">
        <v>48.32</v>
      </c>
    </row>
    <row r="4309" spans="1:4" ht="25.5" x14ac:dyDescent="0.25">
      <c r="A4309" s="73">
        <v>92908</v>
      </c>
      <c r="B4309" s="74" t="s">
        <v>4005</v>
      </c>
      <c r="C4309" s="75" t="s">
        <v>145</v>
      </c>
      <c r="D4309" s="76">
        <v>48.32</v>
      </c>
    </row>
    <row r="4310" spans="1:4" ht="25.5" x14ac:dyDescent="0.25">
      <c r="A4310" s="77">
        <v>92909</v>
      </c>
      <c r="B4310" s="70" t="s">
        <v>4006</v>
      </c>
      <c r="C4310" s="71" t="s">
        <v>145</v>
      </c>
      <c r="D4310" s="72">
        <v>48.32</v>
      </c>
    </row>
    <row r="4311" spans="1:4" ht="25.5" x14ac:dyDescent="0.25">
      <c r="A4311" s="73">
        <v>92910</v>
      </c>
      <c r="B4311" s="74" t="s">
        <v>4007</v>
      </c>
      <c r="C4311" s="75" t="s">
        <v>145</v>
      </c>
      <c r="D4311" s="76">
        <v>68.209999999999994</v>
      </c>
    </row>
    <row r="4312" spans="1:4" ht="25.5" x14ac:dyDescent="0.25">
      <c r="A4312" s="77">
        <v>92911</v>
      </c>
      <c r="B4312" s="70" t="s">
        <v>4008</v>
      </c>
      <c r="C4312" s="71" t="s">
        <v>145</v>
      </c>
      <c r="D4312" s="72">
        <v>68.209999999999994</v>
      </c>
    </row>
    <row r="4313" spans="1:4" ht="25.5" x14ac:dyDescent="0.25">
      <c r="A4313" s="73">
        <v>92912</v>
      </c>
      <c r="B4313" s="74" t="s">
        <v>4009</v>
      </c>
      <c r="C4313" s="75" t="s">
        <v>145</v>
      </c>
      <c r="D4313" s="76">
        <v>89.73</v>
      </c>
    </row>
    <row r="4314" spans="1:4" ht="25.5" x14ac:dyDescent="0.25">
      <c r="A4314" s="77">
        <v>92913</v>
      </c>
      <c r="B4314" s="70" t="s">
        <v>4010</v>
      </c>
      <c r="C4314" s="71" t="s">
        <v>145</v>
      </c>
      <c r="D4314" s="72">
        <v>91.94</v>
      </c>
    </row>
    <row r="4315" spans="1:4" ht="25.5" x14ac:dyDescent="0.25">
      <c r="A4315" s="73">
        <v>92914</v>
      </c>
      <c r="B4315" s="74" t="s">
        <v>4011</v>
      </c>
      <c r="C4315" s="75" t="s">
        <v>145</v>
      </c>
      <c r="D4315" s="76">
        <v>91.94</v>
      </c>
    </row>
    <row r="4316" spans="1:4" ht="25.5" x14ac:dyDescent="0.25">
      <c r="A4316" s="77">
        <v>92918</v>
      </c>
      <c r="B4316" s="70" t="s">
        <v>4012</v>
      </c>
      <c r="C4316" s="71" t="s">
        <v>145</v>
      </c>
      <c r="D4316" s="72">
        <v>26.77</v>
      </c>
    </row>
    <row r="4317" spans="1:4" ht="25.5" x14ac:dyDescent="0.25">
      <c r="A4317" s="73">
        <v>92920</v>
      </c>
      <c r="B4317" s="74" t="s">
        <v>4013</v>
      </c>
      <c r="C4317" s="75" t="s">
        <v>145</v>
      </c>
      <c r="D4317" s="76">
        <v>26.92</v>
      </c>
    </row>
    <row r="4318" spans="1:4" ht="25.5" x14ac:dyDescent="0.25">
      <c r="A4318" s="77">
        <v>92925</v>
      </c>
      <c r="B4318" s="70" t="s">
        <v>4014</v>
      </c>
      <c r="C4318" s="71" t="s">
        <v>145</v>
      </c>
      <c r="D4318" s="72">
        <v>32.590000000000003</v>
      </c>
    </row>
    <row r="4319" spans="1:4" ht="25.5" x14ac:dyDescent="0.25">
      <c r="A4319" s="73">
        <v>92926</v>
      </c>
      <c r="B4319" s="74" t="s">
        <v>4015</v>
      </c>
      <c r="C4319" s="75" t="s">
        <v>145</v>
      </c>
      <c r="D4319" s="76">
        <v>32.58</v>
      </c>
    </row>
    <row r="4320" spans="1:4" ht="25.5" x14ac:dyDescent="0.25">
      <c r="A4320" s="77">
        <v>92927</v>
      </c>
      <c r="B4320" s="70" t="s">
        <v>4016</v>
      </c>
      <c r="C4320" s="71" t="s">
        <v>145</v>
      </c>
      <c r="D4320" s="72">
        <v>32.58</v>
      </c>
    </row>
    <row r="4321" spans="1:4" ht="25.5" x14ac:dyDescent="0.25">
      <c r="A4321" s="73">
        <v>92928</v>
      </c>
      <c r="B4321" s="74" t="s">
        <v>4017</v>
      </c>
      <c r="C4321" s="75" t="s">
        <v>145</v>
      </c>
      <c r="D4321" s="76">
        <v>37.049999999999997</v>
      </c>
    </row>
    <row r="4322" spans="1:4" ht="25.5" x14ac:dyDescent="0.25">
      <c r="A4322" s="77">
        <v>92929</v>
      </c>
      <c r="B4322" s="70" t="s">
        <v>4018</v>
      </c>
      <c r="C4322" s="71" t="s">
        <v>145</v>
      </c>
      <c r="D4322" s="72">
        <v>37.049999999999997</v>
      </c>
    </row>
    <row r="4323" spans="1:4" ht="25.5" x14ac:dyDescent="0.25">
      <c r="A4323" s="73">
        <v>92930</v>
      </c>
      <c r="B4323" s="74" t="s">
        <v>4019</v>
      </c>
      <c r="C4323" s="75" t="s">
        <v>145</v>
      </c>
      <c r="D4323" s="76">
        <v>37.049999999999997</v>
      </c>
    </row>
    <row r="4324" spans="1:4" ht="25.5" x14ac:dyDescent="0.25">
      <c r="A4324" s="77">
        <v>92931</v>
      </c>
      <c r="B4324" s="70" t="s">
        <v>4020</v>
      </c>
      <c r="C4324" s="71" t="s">
        <v>145</v>
      </c>
      <c r="D4324" s="72">
        <v>48.27</v>
      </c>
    </row>
    <row r="4325" spans="1:4" ht="25.5" x14ac:dyDescent="0.25">
      <c r="A4325" s="73">
        <v>92932</v>
      </c>
      <c r="B4325" s="74" t="s">
        <v>4021</v>
      </c>
      <c r="C4325" s="75" t="s">
        <v>145</v>
      </c>
      <c r="D4325" s="76">
        <v>48.27</v>
      </c>
    </row>
    <row r="4326" spans="1:4" ht="25.5" x14ac:dyDescent="0.25">
      <c r="A4326" s="77">
        <v>92933</v>
      </c>
      <c r="B4326" s="70" t="s">
        <v>4022</v>
      </c>
      <c r="C4326" s="71" t="s">
        <v>145</v>
      </c>
      <c r="D4326" s="72">
        <v>48.27</v>
      </c>
    </row>
    <row r="4327" spans="1:4" ht="25.5" x14ac:dyDescent="0.25">
      <c r="A4327" s="73">
        <v>92934</v>
      </c>
      <c r="B4327" s="74" t="s">
        <v>4023</v>
      </c>
      <c r="C4327" s="75" t="s">
        <v>145</v>
      </c>
      <c r="D4327" s="76">
        <v>69.510000000000005</v>
      </c>
    </row>
    <row r="4328" spans="1:4" ht="25.5" x14ac:dyDescent="0.25">
      <c r="A4328" s="77">
        <v>92935</v>
      </c>
      <c r="B4328" s="70" t="s">
        <v>4024</v>
      </c>
      <c r="C4328" s="71" t="s">
        <v>145</v>
      </c>
      <c r="D4328" s="72">
        <v>69.510000000000005</v>
      </c>
    </row>
    <row r="4329" spans="1:4" ht="25.5" x14ac:dyDescent="0.25">
      <c r="A4329" s="73">
        <v>92936</v>
      </c>
      <c r="B4329" s="74" t="s">
        <v>4025</v>
      </c>
      <c r="C4329" s="75" t="s">
        <v>145</v>
      </c>
      <c r="D4329" s="76">
        <v>94.61</v>
      </c>
    </row>
    <row r="4330" spans="1:4" ht="25.5" x14ac:dyDescent="0.25">
      <c r="A4330" s="77">
        <v>92937</v>
      </c>
      <c r="B4330" s="70" t="s">
        <v>4026</v>
      </c>
      <c r="C4330" s="71" t="s">
        <v>145</v>
      </c>
      <c r="D4330" s="72">
        <v>94.61</v>
      </c>
    </row>
    <row r="4331" spans="1:4" ht="25.5" x14ac:dyDescent="0.25">
      <c r="A4331" s="73">
        <v>92938</v>
      </c>
      <c r="B4331" s="74" t="s">
        <v>4027</v>
      </c>
      <c r="C4331" s="75" t="s">
        <v>145</v>
      </c>
      <c r="D4331" s="76">
        <v>19.579999999999998</v>
      </c>
    </row>
    <row r="4332" spans="1:4" ht="25.5" x14ac:dyDescent="0.25">
      <c r="A4332" s="77">
        <v>92939</v>
      </c>
      <c r="B4332" s="70" t="s">
        <v>4028</v>
      </c>
      <c r="C4332" s="71" t="s">
        <v>145</v>
      </c>
      <c r="D4332" s="72">
        <v>19.73</v>
      </c>
    </row>
    <row r="4333" spans="1:4" ht="25.5" x14ac:dyDescent="0.25">
      <c r="A4333" s="73">
        <v>92940</v>
      </c>
      <c r="B4333" s="74" t="s">
        <v>4029</v>
      </c>
      <c r="C4333" s="75" t="s">
        <v>145</v>
      </c>
      <c r="D4333" s="76">
        <v>24.4</v>
      </c>
    </row>
    <row r="4334" spans="1:4" ht="25.5" x14ac:dyDescent="0.25">
      <c r="A4334" s="77">
        <v>92941</v>
      </c>
      <c r="B4334" s="70" t="s">
        <v>4030</v>
      </c>
      <c r="C4334" s="71" t="s">
        <v>145</v>
      </c>
      <c r="D4334" s="72">
        <v>24.39</v>
      </c>
    </row>
    <row r="4335" spans="1:4" ht="25.5" x14ac:dyDescent="0.25">
      <c r="A4335" s="73">
        <v>92942</v>
      </c>
      <c r="B4335" s="74" t="s">
        <v>4031</v>
      </c>
      <c r="C4335" s="75" t="s">
        <v>145</v>
      </c>
      <c r="D4335" s="76">
        <v>24.39</v>
      </c>
    </row>
    <row r="4336" spans="1:4" ht="25.5" x14ac:dyDescent="0.25">
      <c r="A4336" s="77">
        <v>92943</v>
      </c>
      <c r="B4336" s="70" t="s">
        <v>4032</v>
      </c>
      <c r="C4336" s="71" t="s">
        <v>145</v>
      </c>
      <c r="D4336" s="72">
        <v>27.73</v>
      </c>
    </row>
    <row r="4337" spans="1:4" ht="25.5" x14ac:dyDescent="0.25">
      <c r="A4337" s="73">
        <v>92944</v>
      </c>
      <c r="B4337" s="74" t="s">
        <v>4033</v>
      </c>
      <c r="C4337" s="75" t="s">
        <v>145</v>
      </c>
      <c r="D4337" s="76">
        <v>27.73</v>
      </c>
    </row>
    <row r="4338" spans="1:4" ht="25.5" x14ac:dyDescent="0.25">
      <c r="A4338" s="77">
        <v>92945</v>
      </c>
      <c r="B4338" s="70" t="s">
        <v>4034</v>
      </c>
      <c r="C4338" s="71" t="s">
        <v>145</v>
      </c>
      <c r="D4338" s="72">
        <v>27.73</v>
      </c>
    </row>
    <row r="4339" spans="1:4" ht="25.5" x14ac:dyDescent="0.25">
      <c r="A4339" s="73">
        <v>92946</v>
      </c>
      <c r="B4339" s="74" t="s">
        <v>4035</v>
      </c>
      <c r="C4339" s="75" t="s">
        <v>145</v>
      </c>
      <c r="D4339" s="76">
        <v>37.549999999999997</v>
      </c>
    </row>
    <row r="4340" spans="1:4" ht="25.5" x14ac:dyDescent="0.25">
      <c r="A4340" s="77">
        <v>92947</v>
      </c>
      <c r="B4340" s="70" t="s">
        <v>4036</v>
      </c>
      <c r="C4340" s="71" t="s">
        <v>145</v>
      </c>
      <c r="D4340" s="72">
        <v>37.549999999999997</v>
      </c>
    </row>
    <row r="4341" spans="1:4" ht="25.5" x14ac:dyDescent="0.25">
      <c r="A4341" s="73">
        <v>92948</v>
      </c>
      <c r="B4341" s="74" t="s">
        <v>4037</v>
      </c>
      <c r="C4341" s="75" t="s">
        <v>145</v>
      </c>
      <c r="D4341" s="76">
        <v>37.549999999999997</v>
      </c>
    </row>
    <row r="4342" spans="1:4" ht="25.5" x14ac:dyDescent="0.25">
      <c r="A4342" s="77">
        <v>92949</v>
      </c>
      <c r="B4342" s="70" t="s">
        <v>4038</v>
      </c>
      <c r="C4342" s="71" t="s">
        <v>145</v>
      </c>
      <c r="D4342" s="72">
        <v>56.65</v>
      </c>
    </row>
    <row r="4343" spans="1:4" ht="25.5" x14ac:dyDescent="0.25">
      <c r="A4343" s="73">
        <v>92950</v>
      </c>
      <c r="B4343" s="74" t="s">
        <v>4039</v>
      </c>
      <c r="C4343" s="75" t="s">
        <v>145</v>
      </c>
      <c r="D4343" s="76">
        <v>56.65</v>
      </c>
    </row>
    <row r="4344" spans="1:4" ht="25.5" x14ac:dyDescent="0.25">
      <c r="A4344" s="77">
        <v>92951</v>
      </c>
      <c r="B4344" s="70" t="s">
        <v>4040</v>
      </c>
      <c r="C4344" s="71" t="s">
        <v>145</v>
      </c>
      <c r="D4344" s="72">
        <v>79.66</v>
      </c>
    </row>
    <row r="4345" spans="1:4" ht="25.5" x14ac:dyDescent="0.25">
      <c r="A4345" s="73">
        <v>92952</v>
      </c>
      <c r="B4345" s="74" t="s">
        <v>4041</v>
      </c>
      <c r="C4345" s="75" t="s">
        <v>145</v>
      </c>
      <c r="D4345" s="76">
        <v>79.66</v>
      </c>
    </row>
    <row r="4346" spans="1:4" ht="25.5" x14ac:dyDescent="0.25">
      <c r="A4346" s="77">
        <v>92953</v>
      </c>
      <c r="B4346" s="70" t="s">
        <v>4042</v>
      </c>
      <c r="C4346" s="71" t="s">
        <v>145</v>
      </c>
      <c r="D4346" s="72">
        <v>17.21</v>
      </c>
    </row>
    <row r="4347" spans="1:4" ht="25.5" x14ac:dyDescent="0.25">
      <c r="A4347" s="73">
        <v>93050</v>
      </c>
      <c r="B4347" s="74" t="s">
        <v>4043</v>
      </c>
      <c r="C4347" s="75" t="s">
        <v>145</v>
      </c>
      <c r="D4347" s="76">
        <v>8.1999999999999993</v>
      </c>
    </row>
    <row r="4348" spans="1:4" ht="25.5" x14ac:dyDescent="0.25">
      <c r="A4348" s="77">
        <v>93051</v>
      </c>
      <c r="B4348" s="70" t="s">
        <v>4044</v>
      </c>
      <c r="C4348" s="71" t="s">
        <v>145</v>
      </c>
      <c r="D4348" s="72">
        <v>7.6</v>
      </c>
    </row>
    <row r="4349" spans="1:4" ht="25.5" x14ac:dyDescent="0.25">
      <c r="A4349" s="73">
        <v>93052</v>
      </c>
      <c r="B4349" s="74" t="s">
        <v>4045</v>
      </c>
      <c r="C4349" s="75" t="s">
        <v>145</v>
      </c>
      <c r="D4349" s="76">
        <v>349.69</v>
      </c>
    </row>
    <row r="4350" spans="1:4" ht="25.5" x14ac:dyDescent="0.25">
      <c r="A4350" s="77">
        <v>93054</v>
      </c>
      <c r="B4350" s="70" t="s">
        <v>4046</v>
      </c>
      <c r="C4350" s="71" t="s">
        <v>145</v>
      </c>
      <c r="D4350" s="72">
        <v>15.32</v>
      </c>
    </row>
    <row r="4351" spans="1:4" ht="25.5" x14ac:dyDescent="0.25">
      <c r="A4351" s="73">
        <v>93055</v>
      </c>
      <c r="B4351" s="74" t="s">
        <v>4047</v>
      </c>
      <c r="C4351" s="75" t="s">
        <v>145</v>
      </c>
      <c r="D4351" s="76">
        <v>30.82</v>
      </c>
    </row>
    <row r="4352" spans="1:4" ht="25.5" x14ac:dyDescent="0.25">
      <c r="A4352" s="77">
        <v>93056</v>
      </c>
      <c r="B4352" s="70" t="s">
        <v>4048</v>
      </c>
      <c r="C4352" s="71" t="s">
        <v>145</v>
      </c>
      <c r="D4352" s="72">
        <v>11.89</v>
      </c>
    </row>
    <row r="4353" spans="1:4" ht="25.5" x14ac:dyDescent="0.25">
      <c r="A4353" s="73">
        <v>93057</v>
      </c>
      <c r="B4353" s="74" t="s">
        <v>4049</v>
      </c>
      <c r="C4353" s="75" t="s">
        <v>145</v>
      </c>
      <c r="D4353" s="76">
        <v>10.44</v>
      </c>
    </row>
    <row r="4354" spans="1:4" ht="25.5" x14ac:dyDescent="0.25">
      <c r="A4354" s="77">
        <v>93058</v>
      </c>
      <c r="B4354" s="70" t="s">
        <v>4050</v>
      </c>
      <c r="C4354" s="71" t="s">
        <v>145</v>
      </c>
      <c r="D4354" s="72">
        <v>384.58</v>
      </c>
    </row>
    <row r="4355" spans="1:4" ht="25.5" x14ac:dyDescent="0.25">
      <c r="A4355" s="73">
        <v>93059</v>
      </c>
      <c r="B4355" s="74" t="s">
        <v>4051</v>
      </c>
      <c r="C4355" s="75" t="s">
        <v>145</v>
      </c>
      <c r="D4355" s="76">
        <v>20.97</v>
      </c>
    </row>
    <row r="4356" spans="1:4" ht="25.5" x14ac:dyDescent="0.25">
      <c r="A4356" s="77">
        <v>93060</v>
      </c>
      <c r="B4356" s="70" t="s">
        <v>4052</v>
      </c>
      <c r="C4356" s="71" t="s">
        <v>145</v>
      </c>
      <c r="D4356" s="72">
        <v>53.47</v>
      </c>
    </row>
    <row r="4357" spans="1:4" ht="25.5" x14ac:dyDescent="0.25">
      <c r="A4357" s="73">
        <v>93061</v>
      </c>
      <c r="B4357" s="74" t="s">
        <v>4053</v>
      </c>
      <c r="C4357" s="75" t="s">
        <v>145</v>
      </c>
      <c r="D4357" s="76">
        <v>21.91</v>
      </c>
    </row>
    <row r="4358" spans="1:4" ht="25.5" x14ac:dyDescent="0.25">
      <c r="A4358" s="77">
        <v>93062</v>
      </c>
      <c r="B4358" s="70" t="s">
        <v>4054</v>
      </c>
      <c r="C4358" s="71" t="s">
        <v>145</v>
      </c>
      <c r="D4358" s="72">
        <v>19.100000000000001</v>
      </c>
    </row>
    <row r="4359" spans="1:4" ht="25.5" x14ac:dyDescent="0.25">
      <c r="A4359" s="73">
        <v>93063</v>
      </c>
      <c r="B4359" s="74" t="s">
        <v>4055</v>
      </c>
      <c r="C4359" s="75" t="s">
        <v>145</v>
      </c>
      <c r="D4359" s="76">
        <v>440.5</v>
      </c>
    </row>
    <row r="4360" spans="1:4" ht="25.5" x14ac:dyDescent="0.25">
      <c r="A4360" s="77">
        <v>93064</v>
      </c>
      <c r="B4360" s="70" t="s">
        <v>4056</v>
      </c>
      <c r="C4360" s="71" t="s">
        <v>145</v>
      </c>
      <c r="D4360" s="72">
        <v>33.61</v>
      </c>
    </row>
    <row r="4361" spans="1:4" ht="25.5" x14ac:dyDescent="0.25">
      <c r="A4361" s="73">
        <v>93065</v>
      </c>
      <c r="B4361" s="74" t="s">
        <v>4057</v>
      </c>
      <c r="C4361" s="75" t="s">
        <v>145</v>
      </c>
      <c r="D4361" s="76">
        <v>31.53</v>
      </c>
    </row>
    <row r="4362" spans="1:4" ht="25.5" x14ac:dyDescent="0.25">
      <c r="A4362" s="77">
        <v>93066</v>
      </c>
      <c r="B4362" s="70" t="s">
        <v>4058</v>
      </c>
      <c r="C4362" s="71" t="s">
        <v>145</v>
      </c>
      <c r="D4362" s="72">
        <v>552.91999999999996</v>
      </c>
    </row>
    <row r="4363" spans="1:4" ht="25.5" x14ac:dyDescent="0.25">
      <c r="A4363" s="73">
        <v>93067</v>
      </c>
      <c r="B4363" s="74" t="s">
        <v>4059</v>
      </c>
      <c r="C4363" s="75" t="s">
        <v>145</v>
      </c>
      <c r="D4363" s="76">
        <v>49.66</v>
      </c>
    </row>
    <row r="4364" spans="1:4" ht="25.5" x14ac:dyDescent="0.25">
      <c r="A4364" s="77">
        <v>93068</v>
      </c>
      <c r="B4364" s="70" t="s">
        <v>4060</v>
      </c>
      <c r="C4364" s="71" t="s">
        <v>145</v>
      </c>
      <c r="D4364" s="72">
        <v>43.57</v>
      </c>
    </row>
    <row r="4365" spans="1:4" ht="25.5" x14ac:dyDescent="0.25">
      <c r="A4365" s="73">
        <v>93069</v>
      </c>
      <c r="B4365" s="74" t="s">
        <v>4061</v>
      </c>
      <c r="C4365" s="75" t="s">
        <v>145</v>
      </c>
      <c r="D4365" s="76">
        <v>766.17</v>
      </c>
    </row>
    <row r="4366" spans="1:4" ht="25.5" x14ac:dyDescent="0.25">
      <c r="A4366" s="77">
        <v>93070</v>
      </c>
      <c r="B4366" s="70" t="s">
        <v>4062</v>
      </c>
      <c r="C4366" s="71" t="s">
        <v>145</v>
      </c>
      <c r="D4366" s="72">
        <v>124.12</v>
      </c>
    </row>
    <row r="4367" spans="1:4" ht="25.5" x14ac:dyDescent="0.25">
      <c r="A4367" s="73">
        <v>93071</v>
      </c>
      <c r="B4367" s="74" t="s">
        <v>4063</v>
      </c>
      <c r="C4367" s="75" t="s">
        <v>145</v>
      </c>
      <c r="D4367" s="76">
        <v>115.33</v>
      </c>
    </row>
    <row r="4368" spans="1:4" ht="25.5" x14ac:dyDescent="0.25">
      <c r="A4368" s="77">
        <v>93072</v>
      </c>
      <c r="B4368" s="70" t="s">
        <v>4064</v>
      </c>
      <c r="C4368" s="71" t="s">
        <v>145</v>
      </c>
      <c r="D4368" s="72">
        <v>1010.75</v>
      </c>
    </row>
    <row r="4369" spans="1:4" ht="25.5" x14ac:dyDescent="0.25">
      <c r="A4369" s="73">
        <v>93073</v>
      </c>
      <c r="B4369" s="74" t="s">
        <v>4065</v>
      </c>
      <c r="C4369" s="75" t="s">
        <v>145</v>
      </c>
      <c r="D4369" s="76">
        <v>56.46</v>
      </c>
    </row>
    <row r="4370" spans="1:4" ht="25.5" x14ac:dyDescent="0.25">
      <c r="A4370" s="77">
        <v>93074</v>
      </c>
      <c r="B4370" s="70" t="s">
        <v>4066</v>
      </c>
      <c r="C4370" s="71" t="s">
        <v>145</v>
      </c>
      <c r="D4370" s="72">
        <v>9.36</v>
      </c>
    </row>
    <row r="4371" spans="1:4" ht="25.5" x14ac:dyDescent="0.25">
      <c r="A4371" s="73">
        <v>93075</v>
      </c>
      <c r="B4371" s="74" t="s">
        <v>4067</v>
      </c>
      <c r="C4371" s="75" t="s">
        <v>145</v>
      </c>
      <c r="D4371" s="76">
        <v>15.16</v>
      </c>
    </row>
    <row r="4372" spans="1:4" ht="25.5" x14ac:dyDescent="0.25">
      <c r="A4372" s="77">
        <v>93076</v>
      </c>
      <c r="B4372" s="70" t="s">
        <v>4068</v>
      </c>
      <c r="C4372" s="71" t="s">
        <v>145</v>
      </c>
      <c r="D4372" s="72">
        <v>14.82</v>
      </c>
    </row>
    <row r="4373" spans="1:4" ht="25.5" x14ac:dyDescent="0.25">
      <c r="A4373" s="73">
        <v>93077</v>
      </c>
      <c r="B4373" s="74" t="s">
        <v>4069</v>
      </c>
      <c r="C4373" s="75" t="s">
        <v>145</v>
      </c>
      <c r="D4373" s="76">
        <v>21.34</v>
      </c>
    </row>
    <row r="4374" spans="1:4" ht="25.5" x14ac:dyDescent="0.25">
      <c r="A4374" s="77">
        <v>93078</v>
      </c>
      <c r="B4374" s="70" t="s">
        <v>4070</v>
      </c>
      <c r="C4374" s="71" t="s">
        <v>145</v>
      </c>
      <c r="D4374" s="72">
        <v>23.05</v>
      </c>
    </row>
    <row r="4375" spans="1:4" ht="25.5" x14ac:dyDescent="0.25">
      <c r="A4375" s="73">
        <v>93079</v>
      </c>
      <c r="B4375" s="74" t="s">
        <v>4071</v>
      </c>
      <c r="C4375" s="75" t="s">
        <v>145</v>
      </c>
      <c r="D4375" s="76">
        <v>20.51</v>
      </c>
    </row>
    <row r="4376" spans="1:4" ht="25.5" x14ac:dyDescent="0.25">
      <c r="A4376" s="77">
        <v>93080</v>
      </c>
      <c r="B4376" s="70" t="s">
        <v>4072</v>
      </c>
      <c r="C4376" s="71" t="s">
        <v>145</v>
      </c>
      <c r="D4376" s="72">
        <v>6.12</v>
      </c>
    </row>
    <row r="4377" spans="1:4" ht="25.5" x14ac:dyDescent="0.25">
      <c r="A4377" s="73">
        <v>93081</v>
      </c>
      <c r="B4377" s="74" t="s">
        <v>4073</v>
      </c>
      <c r="C4377" s="75" t="s">
        <v>145</v>
      </c>
      <c r="D4377" s="76">
        <v>13.48</v>
      </c>
    </row>
    <row r="4378" spans="1:4" ht="25.5" x14ac:dyDescent="0.25">
      <c r="A4378" s="77">
        <v>93082</v>
      </c>
      <c r="B4378" s="70" t="s">
        <v>4074</v>
      </c>
      <c r="C4378" s="71" t="s">
        <v>145</v>
      </c>
      <c r="D4378" s="72">
        <v>16.41</v>
      </c>
    </row>
    <row r="4379" spans="1:4" ht="25.5" x14ac:dyDescent="0.25">
      <c r="A4379" s="73">
        <v>93083</v>
      </c>
      <c r="B4379" s="74" t="s">
        <v>4075</v>
      </c>
      <c r="C4379" s="75" t="s">
        <v>145</v>
      </c>
      <c r="D4379" s="76">
        <v>302.52999999999997</v>
      </c>
    </row>
    <row r="4380" spans="1:4" ht="25.5" x14ac:dyDescent="0.25">
      <c r="A4380" s="77">
        <v>93084</v>
      </c>
      <c r="B4380" s="70" t="s">
        <v>4076</v>
      </c>
      <c r="C4380" s="71" t="s">
        <v>145</v>
      </c>
      <c r="D4380" s="72">
        <v>9.81</v>
      </c>
    </row>
    <row r="4381" spans="1:4" ht="25.5" x14ac:dyDescent="0.25">
      <c r="A4381" s="73">
        <v>93085</v>
      </c>
      <c r="B4381" s="74" t="s">
        <v>4077</v>
      </c>
      <c r="C4381" s="75" t="s">
        <v>145</v>
      </c>
      <c r="D4381" s="76">
        <v>9.2100000000000009</v>
      </c>
    </row>
    <row r="4382" spans="1:4" ht="25.5" x14ac:dyDescent="0.25">
      <c r="A4382" s="77">
        <v>93086</v>
      </c>
      <c r="B4382" s="70" t="s">
        <v>4078</v>
      </c>
      <c r="C4382" s="71" t="s">
        <v>145</v>
      </c>
      <c r="D4382" s="72">
        <v>351.3</v>
      </c>
    </row>
    <row r="4383" spans="1:4" ht="25.5" x14ac:dyDescent="0.25">
      <c r="A4383" s="73">
        <v>93087</v>
      </c>
      <c r="B4383" s="74" t="s">
        <v>4079</v>
      </c>
      <c r="C4383" s="75" t="s">
        <v>145</v>
      </c>
      <c r="D4383" s="76">
        <v>14.66</v>
      </c>
    </row>
    <row r="4384" spans="1:4" ht="25.5" x14ac:dyDescent="0.25">
      <c r="A4384" s="77">
        <v>93088</v>
      </c>
      <c r="B4384" s="70" t="s">
        <v>4080</v>
      </c>
      <c r="C4384" s="71" t="s">
        <v>145</v>
      </c>
      <c r="D4384" s="72">
        <v>17.010000000000002</v>
      </c>
    </row>
    <row r="4385" spans="1:4" ht="25.5" x14ac:dyDescent="0.25">
      <c r="A4385" s="73">
        <v>93089</v>
      </c>
      <c r="B4385" s="74" t="s">
        <v>4081</v>
      </c>
      <c r="C4385" s="75" t="s">
        <v>145</v>
      </c>
      <c r="D4385" s="76">
        <v>32.43</v>
      </c>
    </row>
    <row r="4386" spans="1:4" ht="25.5" x14ac:dyDescent="0.25">
      <c r="A4386" s="77">
        <v>93090</v>
      </c>
      <c r="B4386" s="70" t="s">
        <v>4082</v>
      </c>
      <c r="C4386" s="71" t="s">
        <v>145</v>
      </c>
      <c r="D4386" s="72">
        <v>13.5</v>
      </c>
    </row>
    <row r="4387" spans="1:4" ht="25.5" x14ac:dyDescent="0.25">
      <c r="A4387" s="73">
        <v>93091</v>
      </c>
      <c r="B4387" s="74" t="s">
        <v>4083</v>
      </c>
      <c r="C4387" s="75" t="s">
        <v>145</v>
      </c>
      <c r="D4387" s="76">
        <v>12.05</v>
      </c>
    </row>
    <row r="4388" spans="1:4" ht="25.5" x14ac:dyDescent="0.25">
      <c r="A4388" s="77">
        <v>93092</v>
      </c>
      <c r="B4388" s="70" t="s">
        <v>4084</v>
      </c>
      <c r="C4388" s="71" t="s">
        <v>145</v>
      </c>
      <c r="D4388" s="72">
        <v>386.19</v>
      </c>
    </row>
    <row r="4389" spans="1:4" ht="25.5" x14ac:dyDescent="0.25">
      <c r="A4389" s="73">
        <v>93093</v>
      </c>
      <c r="B4389" s="74" t="s">
        <v>4085</v>
      </c>
      <c r="C4389" s="75" t="s">
        <v>145</v>
      </c>
      <c r="D4389" s="76">
        <v>22.58</v>
      </c>
    </row>
    <row r="4390" spans="1:4" ht="25.5" x14ac:dyDescent="0.25">
      <c r="A4390" s="77">
        <v>93094</v>
      </c>
      <c r="B4390" s="70" t="s">
        <v>4086</v>
      </c>
      <c r="C4390" s="71" t="s">
        <v>145</v>
      </c>
      <c r="D4390" s="72">
        <v>55.08</v>
      </c>
    </row>
    <row r="4391" spans="1:4" ht="25.5" x14ac:dyDescent="0.25">
      <c r="A4391" s="73">
        <v>93095</v>
      </c>
      <c r="B4391" s="74" t="s">
        <v>4087</v>
      </c>
      <c r="C4391" s="75" t="s">
        <v>145</v>
      </c>
      <c r="D4391" s="76">
        <v>42</v>
      </c>
    </row>
    <row r="4392" spans="1:4" ht="25.5" x14ac:dyDescent="0.25">
      <c r="A4392" s="77">
        <v>93096</v>
      </c>
      <c r="B4392" s="70" t="s">
        <v>4088</v>
      </c>
      <c r="C4392" s="71" t="s">
        <v>145</v>
      </c>
      <c r="D4392" s="72">
        <v>59.64</v>
      </c>
    </row>
    <row r="4393" spans="1:4" ht="25.5" x14ac:dyDescent="0.25">
      <c r="A4393" s="73">
        <v>93097</v>
      </c>
      <c r="B4393" s="74" t="s">
        <v>4089</v>
      </c>
      <c r="C4393" s="75" t="s">
        <v>145</v>
      </c>
      <c r="D4393" s="76">
        <v>9.56</v>
      </c>
    </row>
    <row r="4394" spans="1:4" ht="25.5" x14ac:dyDescent="0.25">
      <c r="A4394" s="77">
        <v>93098</v>
      </c>
      <c r="B4394" s="70" t="s">
        <v>4090</v>
      </c>
      <c r="C4394" s="71" t="s">
        <v>145</v>
      </c>
      <c r="D4394" s="72">
        <v>15.36</v>
      </c>
    </row>
    <row r="4395" spans="1:4" ht="25.5" x14ac:dyDescent="0.25">
      <c r="A4395" s="73">
        <v>93099</v>
      </c>
      <c r="B4395" s="74" t="s">
        <v>4091</v>
      </c>
      <c r="C4395" s="75" t="s">
        <v>145</v>
      </c>
      <c r="D4395" s="76">
        <v>17.02</v>
      </c>
    </row>
    <row r="4396" spans="1:4" ht="25.5" x14ac:dyDescent="0.25">
      <c r="A4396" s="77">
        <v>93100</v>
      </c>
      <c r="B4396" s="70" t="s">
        <v>4092</v>
      </c>
      <c r="C4396" s="71" t="s">
        <v>145</v>
      </c>
      <c r="D4396" s="72">
        <v>23.54</v>
      </c>
    </row>
    <row r="4397" spans="1:4" ht="25.5" x14ac:dyDescent="0.25">
      <c r="A4397" s="73">
        <v>93101</v>
      </c>
      <c r="B4397" s="74" t="s">
        <v>4093</v>
      </c>
      <c r="C4397" s="75" t="s">
        <v>145</v>
      </c>
      <c r="D4397" s="76">
        <v>25.25</v>
      </c>
    </row>
    <row r="4398" spans="1:4" ht="25.5" x14ac:dyDescent="0.25">
      <c r="A4398" s="77">
        <v>93102</v>
      </c>
      <c r="B4398" s="70" t="s">
        <v>4094</v>
      </c>
      <c r="C4398" s="71" t="s">
        <v>145</v>
      </c>
      <c r="D4398" s="72">
        <v>22.49</v>
      </c>
    </row>
    <row r="4399" spans="1:4" ht="25.5" x14ac:dyDescent="0.25">
      <c r="A4399" s="73">
        <v>93103</v>
      </c>
      <c r="B4399" s="74" t="s">
        <v>4095</v>
      </c>
      <c r="C4399" s="75" t="s">
        <v>145</v>
      </c>
      <c r="D4399" s="76">
        <v>6.27</v>
      </c>
    </row>
    <row r="4400" spans="1:4" ht="25.5" x14ac:dyDescent="0.25">
      <c r="A4400" s="77">
        <v>93104</v>
      </c>
      <c r="B4400" s="70" t="s">
        <v>4096</v>
      </c>
      <c r="C4400" s="71" t="s">
        <v>145</v>
      </c>
      <c r="D4400" s="72">
        <v>13.63</v>
      </c>
    </row>
    <row r="4401" spans="1:4" ht="25.5" x14ac:dyDescent="0.25">
      <c r="A4401" s="73">
        <v>93105</v>
      </c>
      <c r="B4401" s="74" t="s">
        <v>4097</v>
      </c>
      <c r="C4401" s="75" t="s">
        <v>145</v>
      </c>
      <c r="D4401" s="76">
        <v>16.559999999999999</v>
      </c>
    </row>
    <row r="4402" spans="1:4" ht="25.5" x14ac:dyDescent="0.25">
      <c r="A4402" s="77">
        <v>93106</v>
      </c>
      <c r="B4402" s="70" t="s">
        <v>4098</v>
      </c>
      <c r="C4402" s="71" t="s">
        <v>145</v>
      </c>
      <c r="D4402" s="72">
        <v>302.68</v>
      </c>
    </row>
    <row r="4403" spans="1:4" ht="25.5" x14ac:dyDescent="0.25">
      <c r="A4403" s="73">
        <v>93107</v>
      </c>
      <c r="B4403" s="74" t="s">
        <v>4099</v>
      </c>
      <c r="C4403" s="75" t="s">
        <v>145</v>
      </c>
      <c r="D4403" s="76">
        <v>11.25</v>
      </c>
    </row>
    <row r="4404" spans="1:4" ht="25.5" x14ac:dyDescent="0.25">
      <c r="A4404" s="77">
        <v>93108</v>
      </c>
      <c r="B4404" s="70" t="s">
        <v>4100</v>
      </c>
      <c r="C4404" s="71" t="s">
        <v>145</v>
      </c>
      <c r="D4404" s="72">
        <v>10.65</v>
      </c>
    </row>
    <row r="4405" spans="1:4" ht="25.5" x14ac:dyDescent="0.25">
      <c r="A4405" s="73">
        <v>93109</v>
      </c>
      <c r="B4405" s="74" t="s">
        <v>4101</v>
      </c>
      <c r="C4405" s="75" t="s">
        <v>145</v>
      </c>
      <c r="D4405" s="76">
        <v>352.74</v>
      </c>
    </row>
    <row r="4406" spans="1:4" ht="25.5" x14ac:dyDescent="0.25">
      <c r="A4406" s="77">
        <v>93110</v>
      </c>
      <c r="B4406" s="70" t="s">
        <v>4102</v>
      </c>
      <c r="C4406" s="71" t="s">
        <v>145</v>
      </c>
      <c r="D4406" s="72">
        <v>16.100000000000001</v>
      </c>
    </row>
    <row r="4407" spans="1:4" ht="25.5" x14ac:dyDescent="0.25">
      <c r="A4407" s="73">
        <v>93111</v>
      </c>
      <c r="B4407" s="74" t="s">
        <v>4103</v>
      </c>
      <c r="C4407" s="75" t="s">
        <v>145</v>
      </c>
      <c r="D4407" s="76">
        <v>18.37</v>
      </c>
    </row>
    <row r="4408" spans="1:4" ht="25.5" x14ac:dyDescent="0.25">
      <c r="A4408" s="77">
        <v>93112</v>
      </c>
      <c r="B4408" s="70" t="s">
        <v>4104</v>
      </c>
      <c r="C4408" s="71" t="s">
        <v>145</v>
      </c>
      <c r="D4408" s="72">
        <v>33.869999999999997</v>
      </c>
    </row>
    <row r="4409" spans="1:4" ht="25.5" x14ac:dyDescent="0.25">
      <c r="A4409" s="73">
        <v>93113</v>
      </c>
      <c r="B4409" s="74" t="s">
        <v>4105</v>
      </c>
      <c r="C4409" s="75" t="s">
        <v>145</v>
      </c>
      <c r="D4409" s="76">
        <v>16.100000000000001</v>
      </c>
    </row>
    <row r="4410" spans="1:4" ht="25.5" x14ac:dyDescent="0.25">
      <c r="A4410" s="77">
        <v>93114</v>
      </c>
      <c r="B4410" s="70" t="s">
        <v>4106</v>
      </c>
      <c r="C4410" s="71" t="s">
        <v>145</v>
      </c>
      <c r="D4410" s="72">
        <v>25.18</v>
      </c>
    </row>
    <row r="4411" spans="1:4" ht="25.5" x14ac:dyDescent="0.25">
      <c r="A4411" s="73">
        <v>93115</v>
      </c>
      <c r="B4411" s="74" t="s">
        <v>4107</v>
      </c>
      <c r="C4411" s="75" t="s">
        <v>145</v>
      </c>
      <c r="D4411" s="76">
        <v>57.68</v>
      </c>
    </row>
    <row r="4412" spans="1:4" ht="25.5" x14ac:dyDescent="0.25">
      <c r="A4412" s="77">
        <v>93116</v>
      </c>
      <c r="B4412" s="70" t="s">
        <v>4108</v>
      </c>
      <c r="C4412" s="71" t="s">
        <v>145</v>
      </c>
      <c r="D4412" s="72">
        <v>388.79</v>
      </c>
    </row>
    <row r="4413" spans="1:4" ht="25.5" x14ac:dyDescent="0.25">
      <c r="A4413" s="73">
        <v>93117</v>
      </c>
      <c r="B4413" s="74" t="s">
        <v>4109</v>
      </c>
      <c r="C4413" s="75" t="s">
        <v>145</v>
      </c>
      <c r="D4413" s="76">
        <v>42.24</v>
      </c>
    </row>
    <row r="4414" spans="1:4" ht="25.5" x14ac:dyDescent="0.25">
      <c r="A4414" s="77">
        <v>93118</v>
      </c>
      <c r="B4414" s="70" t="s">
        <v>4110</v>
      </c>
      <c r="C4414" s="71" t="s">
        <v>145</v>
      </c>
      <c r="D4414" s="72">
        <v>62.52</v>
      </c>
    </row>
    <row r="4415" spans="1:4" ht="25.5" x14ac:dyDescent="0.25">
      <c r="A4415" s="73">
        <v>93119</v>
      </c>
      <c r="B4415" s="74" t="s">
        <v>4111</v>
      </c>
      <c r="C4415" s="75" t="s">
        <v>145</v>
      </c>
      <c r="D4415" s="76">
        <v>12.45</v>
      </c>
    </row>
    <row r="4416" spans="1:4" ht="25.5" x14ac:dyDescent="0.25">
      <c r="A4416" s="77">
        <v>93120</v>
      </c>
      <c r="B4416" s="70" t="s">
        <v>4112</v>
      </c>
      <c r="C4416" s="71" t="s">
        <v>145</v>
      </c>
      <c r="D4416" s="72">
        <v>18.97</v>
      </c>
    </row>
    <row r="4417" spans="1:4" ht="25.5" x14ac:dyDescent="0.25">
      <c r="A4417" s="73">
        <v>93121</v>
      </c>
      <c r="B4417" s="74" t="s">
        <v>4113</v>
      </c>
      <c r="C4417" s="75" t="s">
        <v>145</v>
      </c>
      <c r="D4417" s="76">
        <v>20.68</v>
      </c>
    </row>
    <row r="4418" spans="1:4" ht="25.5" x14ac:dyDescent="0.25">
      <c r="A4418" s="77">
        <v>93122</v>
      </c>
      <c r="B4418" s="70" t="s">
        <v>4114</v>
      </c>
      <c r="C4418" s="71" t="s">
        <v>145</v>
      </c>
      <c r="D4418" s="72">
        <v>18.13</v>
      </c>
    </row>
    <row r="4419" spans="1:4" ht="25.5" x14ac:dyDescent="0.25">
      <c r="A4419" s="73">
        <v>93123</v>
      </c>
      <c r="B4419" s="74" t="s">
        <v>4115</v>
      </c>
      <c r="C4419" s="75" t="s">
        <v>145</v>
      </c>
      <c r="D4419" s="76">
        <v>39.369999999999997</v>
      </c>
    </row>
    <row r="4420" spans="1:4" ht="25.5" x14ac:dyDescent="0.25">
      <c r="A4420" s="77">
        <v>93124</v>
      </c>
      <c r="B4420" s="70" t="s">
        <v>4116</v>
      </c>
      <c r="C4420" s="71" t="s">
        <v>145</v>
      </c>
      <c r="D4420" s="72">
        <v>61.61</v>
      </c>
    </row>
    <row r="4421" spans="1:4" ht="25.5" x14ac:dyDescent="0.25">
      <c r="A4421" s="73">
        <v>93125</v>
      </c>
      <c r="B4421" s="74" t="s">
        <v>4117</v>
      </c>
      <c r="C4421" s="75" t="s">
        <v>145</v>
      </c>
      <c r="D4421" s="76">
        <v>89.47</v>
      </c>
    </row>
    <row r="4422" spans="1:4" ht="25.5" x14ac:dyDescent="0.25">
      <c r="A4422" s="77">
        <v>93126</v>
      </c>
      <c r="B4422" s="70" t="s">
        <v>4118</v>
      </c>
      <c r="C4422" s="71" t="s">
        <v>145</v>
      </c>
      <c r="D4422" s="72">
        <v>197.27</v>
      </c>
    </row>
    <row r="4423" spans="1:4" ht="25.5" x14ac:dyDescent="0.25">
      <c r="A4423" s="73">
        <v>93133</v>
      </c>
      <c r="B4423" s="74" t="s">
        <v>4119</v>
      </c>
      <c r="C4423" s="75" t="s">
        <v>145</v>
      </c>
      <c r="D4423" s="76">
        <v>14.65</v>
      </c>
    </row>
    <row r="4424" spans="1:4" ht="38.25" x14ac:dyDescent="0.25">
      <c r="A4424" s="77">
        <v>94465</v>
      </c>
      <c r="B4424" s="70" t="s">
        <v>4120</v>
      </c>
      <c r="C4424" s="71" t="s">
        <v>145</v>
      </c>
      <c r="D4424" s="72">
        <v>34.64</v>
      </c>
    </row>
    <row r="4425" spans="1:4" ht="38.25" x14ac:dyDescent="0.25">
      <c r="A4425" s="73">
        <v>94466</v>
      </c>
      <c r="B4425" s="74" t="s">
        <v>4121</v>
      </c>
      <c r="C4425" s="75" t="s">
        <v>145</v>
      </c>
      <c r="D4425" s="76">
        <v>34.65</v>
      </c>
    </row>
    <row r="4426" spans="1:4" ht="38.25" x14ac:dyDescent="0.25">
      <c r="A4426" s="77">
        <v>94467</v>
      </c>
      <c r="B4426" s="70" t="s">
        <v>4122</v>
      </c>
      <c r="C4426" s="71" t="s">
        <v>145</v>
      </c>
      <c r="D4426" s="72">
        <v>52.03</v>
      </c>
    </row>
    <row r="4427" spans="1:4" ht="38.25" x14ac:dyDescent="0.25">
      <c r="A4427" s="73">
        <v>94468</v>
      </c>
      <c r="B4427" s="74" t="s">
        <v>4123</v>
      </c>
      <c r="C4427" s="75" t="s">
        <v>145</v>
      </c>
      <c r="D4427" s="76">
        <v>45.85</v>
      </c>
    </row>
    <row r="4428" spans="1:4" ht="38.25" x14ac:dyDescent="0.25">
      <c r="A4428" s="77">
        <v>94469</v>
      </c>
      <c r="B4428" s="70" t="s">
        <v>4124</v>
      </c>
      <c r="C4428" s="71" t="s">
        <v>145</v>
      </c>
      <c r="D4428" s="72">
        <v>75.010000000000005</v>
      </c>
    </row>
    <row r="4429" spans="1:4" ht="38.25" x14ac:dyDescent="0.25">
      <c r="A4429" s="73">
        <v>94470</v>
      </c>
      <c r="B4429" s="74" t="s">
        <v>4125</v>
      </c>
      <c r="C4429" s="75" t="s">
        <v>145</v>
      </c>
      <c r="D4429" s="76">
        <v>69.52</v>
      </c>
    </row>
    <row r="4430" spans="1:4" ht="38.25" x14ac:dyDescent="0.25">
      <c r="A4430" s="77">
        <v>94471</v>
      </c>
      <c r="B4430" s="70" t="s">
        <v>4126</v>
      </c>
      <c r="C4430" s="71" t="s">
        <v>145</v>
      </c>
      <c r="D4430" s="72">
        <v>50.13</v>
      </c>
    </row>
    <row r="4431" spans="1:4" ht="38.25" x14ac:dyDescent="0.25">
      <c r="A4431" s="73">
        <v>94472</v>
      </c>
      <c r="B4431" s="74" t="s">
        <v>4127</v>
      </c>
      <c r="C4431" s="75" t="s">
        <v>145</v>
      </c>
      <c r="D4431" s="76">
        <v>51.5</v>
      </c>
    </row>
    <row r="4432" spans="1:4" ht="38.25" x14ac:dyDescent="0.25">
      <c r="A4432" s="77">
        <v>94473</v>
      </c>
      <c r="B4432" s="70" t="s">
        <v>4128</v>
      </c>
      <c r="C4432" s="71" t="s">
        <v>145</v>
      </c>
      <c r="D4432" s="72">
        <v>74.7</v>
      </c>
    </row>
    <row r="4433" spans="1:4" ht="38.25" x14ac:dyDescent="0.25">
      <c r="A4433" s="73">
        <v>94474</v>
      </c>
      <c r="B4433" s="74" t="s">
        <v>4129</v>
      </c>
      <c r="C4433" s="75" t="s">
        <v>145</v>
      </c>
      <c r="D4433" s="76">
        <v>80.739999999999995</v>
      </c>
    </row>
    <row r="4434" spans="1:4" ht="38.25" x14ac:dyDescent="0.25">
      <c r="A4434" s="77">
        <v>94475</v>
      </c>
      <c r="B4434" s="70" t="s">
        <v>4130</v>
      </c>
      <c r="C4434" s="71" t="s">
        <v>145</v>
      </c>
      <c r="D4434" s="72">
        <v>102.13</v>
      </c>
    </row>
    <row r="4435" spans="1:4" ht="38.25" x14ac:dyDescent="0.25">
      <c r="A4435" s="73">
        <v>94476</v>
      </c>
      <c r="B4435" s="74" t="s">
        <v>4131</v>
      </c>
      <c r="C4435" s="75" t="s">
        <v>145</v>
      </c>
      <c r="D4435" s="76">
        <v>113.77</v>
      </c>
    </row>
    <row r="4436" spans="1:4" ht="38.25" x14ac:dyDescent="0.25">
      <c r="A4436" s="77">
        <v>94477</v>
      </c>
      <c r="B4436" s="70" t="s">
        <v>4132</v>
      </c>
      <c r="C4436" s="71" t="s">
        <v>145</v>
      </c>
      <c r="D4436" s="72">
        <v>66.709999999999994</v>
      </c>
    </row>
    <row r="4437" spans="1:4" ht="38.25" x14ac:dyDescent="0.25">
      <c r="A4437" s="73">
        <v>94478</v>
      </c>
      <c r="B4437" s="74" t="s">
        <v>4133</v>
      </c>
      <c r="C4437" s="75" t="s">
        <v>145</v>
      </c>
      <c r="D4437" s="76">
        <v>102.53</v>
      </c>
    </row>
    <row r="4438" spans="1:4" ht="38.25" x14ac:dyDescent="0.25">
      <c r="A4438" s="77">
        <v>94479</v>
      </c>
      <c r="B4438" s="70" t="s">
        <v>4134</v>
      </c>
      <c r="C4438" s="71" t="s">
        <v>145</v>
      </c>
      <c r="D4438" s="72">
        <v>134.94999999999999</v>
      </c>
    </row>
    <row r="4439" spans="1:4" ht="25.5" x14ac:dyDescent="0.25">
      <c r="A4439" s="73">
        <v>94606</v>
      </c>
      <c r="B4439" s="74" t="s">
        <v>4135</v>
      </c>
      <c r="C4439" s="75" t="s">
        <v>145</v>
      </c>
      <c r="D4439" s="76">
        <v>55.94</v>
      </c>
    </row>
    <row r="4440" spans="1:4" ht="25.5" x14ac:dyDescent="0.25">
      <c r="A4440" s="77">
        <v>94608</v>
      </c>
      <c r="B4440" s="70" t="s">
        <v>4136</v>
      </c>
      <c r="C4440" s="71" t="s">
        <v>145</v>
      </c>
      <c r="D4440" s="72">
        <v>133.22</v>
      </c>
    </row>
    <row r="4441" spans="1:4" ht="25.5" x14ac:dyDescent="0.25">
      <c r="A4441" s="73">
        <v>94610</v>
      </c>
      <c r="B4441" s="74" t="s">
        <v>4137</v>
      </c>
      <c r="C4441" s="75" t="s">
        <v>145</v>
      </c>
      <c r="D4441" s="76">
        <v>196.75</v>
      </c>
    </row>
    <row r="4442" spans="1:4" ht="25.5" x14ac:dyDescent="0.25">
      <c r="A4442" s="77">
        <v>94612</v>
      </c>
      <c r="B4442" s="70" t="s">
        <v>4138</v>
      </c>
      <c r="C4442" s="71" t="s">
        <v>145</v>
      </c>
      <c r="D4442" s="72">
        <v>274.76</v>
      </c>
    </row>
    <row r="4443" spans="1:4" ht="38.25" x14ac:dyDescent="0.25">
      <c r="A4443" s="73">
        <v>94614</v>
      </c>
      <c r="B4443" s="74" t="s">
        <v>4139</v>
      </c>
      <c r="C4443" s="75" t="s">
        <v>145</v>
      </c>
      <c r="D4443" s="76">
        <v>94.07</v>
      </c>
    </row>
    <row r="4444" spans="1:4" ht="38.25" x14ac:dyDescent="0.25">
      <c r="A4444" s="77">
        <v>94615</v>
      </c>
      <c r="B4444" s="70" t="s">
        <v>4140</v>
      </c>
      <c r="C4444" s="71" t="s">
        <v>145</v>
      </c>
      <c r="D4444" s="72">
        <v>106.2</v>
      </c>
    </row>
    <row r="4445" spans="1:4" ht="38.25" x14ac:dyDescent="0.25">
      <c r="A4445" s="73">
        <v>94616</v>
      </c>
      <c r="B4445" s="74" t="s">
        <v>4141</v>
      </c>
      <c r="C4445" s="75" t="s">
        <v>145</v>
      </c>
      <c r="D4445" s="76">
        <v>253.51</v>
      </c>
    </row>
    <row r="4446" spans="1:4" ht="38.25" x14ac:dyDescent="0.25">
      <c r="A4446" s="77">
        <v>94617</v>
      </c>
      <c r="B4446" s="70" t="s">
        <v>4142</v>
      </c>
      <c r="C4446" s="71" t="s">
        <v>145</v>
      </c>
      <c r="D4446" s="72">
        <v>211.33</v>
      </c>
    </row>
    <row r="4447" spans="1:4" ht="38.25" x14ac:dyDescent="0.25">
      <c r="A4447" s="73">
        <v>94618</v>
      </c>
      <c r="B4447" s="74" t="s">
        <v>4143</v>
      </c>
      <c r="C4447" s="75" t="s">
        <v>145</v>
      </c>
      <c r="D4447" s="76">
        <v>249.44</v>
      </c>
    </row>
    <row r="4448" spans="1:4" ht="38.25" x14ac:dyDescent="0.25">
      <c r="A4448" s="77">
        <v>94620</v>
      </c>
      <c r="B4448" s="70" t="s">
        <v>4144</v>
      </c>
      <c r="C4448" s="71" t="s">
        <v>145</v>
      </c>
      <c r="D4448" s="72">
        <v>564.95000000000005</v>
      </c>
    </row>
    <row r="4449" spans="1:4" ht="25.5" x14ac:dyDescent="0.25">
      <c r="A4449" s="73">
        <v>94622</v>
      </c>
      <c r="B4449" s="74" t="s">
        <v>4145</v>
      </c>
      <c r="C4449" s="75" t="s">
        <v>145</v>
      </c>
      <c r="D4449" s="76">
        <v>137.05000000000001</v>
      </c>
    </row>
    <row r="4450" spans="1:4" ht="25.5" x14ac:dyDescent="0.25">
      <c r="A4450" s="77">
        <v>94623</v>
      </c>
      <c r="B4450" s="70" t="s">
        <v>4146</v>
      </c>
      <c r="C4450" s="71" t="s">
        <v>145</v>
      </c>
      <c r="D4450" s="72">
        <v>314.39</v>
      </c>
    </row>
    <row r="4451" spans="1:4" ht="25.5" x14ac:dyDescent="0.25">
      <c r="A4451" s="73">
        <v>94624</v>
      </c>
      <c r="B4451" s="74" t="s">
        <v>4147</v>
      </c>
      <c r="C4451" s="75" t="s">
        <v>145</v>
      </c>
      <c r="D4451" s="76">
        <v>475.9</v>
      </c>
    </row>
    <row r="4452" spans="1:4" ht="25.5" x14ac:dyDescent="0.25">
      <c r="A4452" s="77">
        <v>94625</v>
      </c>
      <c r="B4452" s="70" t="s">
        <v>4148</v>
      </c>
      <c r="C4452" s="71" t="s">
        <v>145</v>
      </c>
      <c r="D4452" s="72">
        <v>983.38</v>
      </c>
    </row>
    <row r="4453" spans="1:4" ht="38.25" x14ac:dyDescent="0.25">
      <c r="A4453" s="73">
        <v>94656</v>
      </c>
      <c r="B4453" s="74" t="s">
        <v>4149</v>
      </c>
      <c r="C4453" s="75" t="s">
        <v>145</v>
      </c>
      <c r="D4453" s="76">
        <v>4.4400000000000004</v>
      </c>
    </row>
    <row r="4454" spans="1:4" ht="25.5" x14ac:dyDescent="0.25">
      <c r="A4454" s="77">
        <v>94657</v>
      </c>
      <c r="B4454" s="70" t="s">
        <v>4150</v>
      </c>
      <c r="C4454" s="71" t="s">
        <v>145</v>
      </c>
      <c r="D4454" s="72">
        <v>4.37</v>
      </c>
    </row>
    <row r="4455" spans="1:4" ht="38.25" x14ac:dyDescent="0.25">
      <c r="A4455" s="73">
        <v>94658</v>
      </c>
      <c r="B4455" s="74" t="s">
        <v>4151</v>
      </c>
      <c r="C4455" s="75" t="s">
        <v>145</v>
      </c>
      <c r="D4455" s="76">
        <v>5.0999999999999996</v>
      </c>
    </row>
    <row r="4456" spans="1:4" ht="25.5" x14ac:dyDescent="0.25">
      <c r="A4456" s="77">
        <v>94659</v>
      </c>
      <c r="B4456" s="70" t="s">
        <v>4152</v>
      </c>
      <c r="C4456" s="71" t="s">
        <v>145</v>
      </c>
      <c r="D4456" s="72">
        <v>5.18</v>
      </c>
    </row>
    <row r="4457" spans="1:4" ht="38.25" x14ac:dyDescent="0.25">
      <c r="A4457" s="73">
        <v>94660</v>
      </c>
      <c r="B4457" s="74" t="s">
        <v>4153</v>
      </c>
      <c r="C4457" s="75" t="s">
        <v>145</v>
      </c>
      <c r="D4457" s="76">
        <v>8.17</v>
      </c>
    </row>
    <row r="4458" spans="1:4" ht="25.5" x14ac:dyDescent="0.25">
      <c r="A4458" s="77">
        <v>94661</v>
      </c>
      <c r="B4458" s="70" t="s">
        <v>4154</v>
      </c>
      <c r="C4458" s="71" t="s">
        <v>145</v>
      </c>
      <c r="D4458" s="72">
        <v>8.48</v>
      </c>
    </row>
    <row r="4459" spans="1:4" ht="38.25" x14ac:dyDescent="0.25">
      <c r="A4459" s="73">
        <v>94662</v>
      </c>
      <c r="B4459" s="74" t="s">
        <v>4155</v>
      </c>
      <c r="C4459" s="75" t="s">
        <v>145</v>
      </c>
      <c r="D4459" s="76">
        <v>8.83</v>
      </c>
    </row>
    <row r="4460" spans="1:4" ht="25.5" x14ac:dyDescent="0.25">
      <c r="A4460" s="77">
        <v>94663</v>
      </c>
      <c r="B4460" s="70" t="s">
        <v>4156</v>
      </c>
      <c r="C4460" s="71" t="s">
        <v>145</v>
      </c>
      <c r="D4460" s="72">
        <v>8.9600000000000009</v>
      </c>
    </row>
    <row r="4461" spans="1:4" ht="38.25" x14ac:dyDescent="0.25">
      <c r="A4461" s="73">
        <v>94664</v>
      </c>
      <c r="B4461" s="74" t="s">
        <v>4157</v>
      </c>
      <c r="C4461" s="75" t="s">
        <v>145</v>
      </c>
      <c r="D4461" s="76">
        <v>18.55</v>
      </c>
    </row>
    <row r="4462" spans="1:4" ht="25.5" x14ac:dyDescent="0.25">
      <c r="A4462" s="77">
        <v>94665</v>
      </c>
      <c r="B4462" s="70" t="s">
        <v>4158</v>
      </c>
      <c r="C4462" s="71" t="s">
        <v>145</v>
      </c>
      <c r="D4462" s="72">
        <v>18.54</v>
      </c>
    </row>
    <row r="4463" spans="1:4" ht="38.25" x14ac:dyDescent="0.25">
      <c r="A4463" s="73">
        <v>94666</v>
      </c>
      <c r="B4463" s="74" t="s">
        <v>4159</v>
      </c>
      <c r="C4463" s="75" t="s">
        <v>145</v>
      </c>
      <c r="D4463" s="76">
        <v>22.39</v>
      </c>
    </row>
    <row r="4464" spans="1:4" ht="25.5" x14ac:dyDescent="0.25">
      <c r="A4464" s="77">
        <v>94667</v>
      </c>
      <c r="B4464" s="70" t="s">
        <v>4160</v>
      </c>
      <c r="C4464" s="71" t="s">
        <v>145</v>
      </c>
      <c r="D4464" s="72">
        <v>24.79</v>
      </c>
    </row>
    <row r="4465" spans="1:4" ht="38.25" x14ac:dyDescent="0.25">
      <c r="A4465" s="73">
        <v>94668</v>
      </c>
      <c r="B4465" s="74" t="s">
        <v>4161</v>
      </c>
      <c r="C4465" s="75" t="s">
        <v>145</v>
      </c>
      <c r="D4465" s="76">
        <v>38.28</v>
      </c>
    </row>
    <row r="4466" spans="1:4" ht="25.5" x14ac:dyDescent="0.25">
      <c r="A4466" s="77">
        <v>94669</v>
      </c>
      <c r="B4466" s="70" t="s">
        <v>4162</v>
      </c>
      <c r="C4466" s="71" t="s">
        <v>145</v>
      </c>
      <c r="D4466" s="72">
        <v>51.72</v>
      </c>
    </row>
    <row r="4467" spans="1:4" ht="38.25" x14ac:dyDescent="0.25">
      <c r="A4467" s="73">
        <v>94670</v>
      </c>
      <c r="B4467" s="74" t="s">
        <v>4163</v>
      </c>
      <c r="C4467" s="75" t="s">
        <v>145</v>
      </c>
      <c r="D4467" s="76">
        <v>50.25</v>
      </c>
    </row>
    <row r="4468" spans="1:4" ht="25.5" x14ac:dyDescent="0.25">
      <c r="A4468" s="77">
        <v>94671</v>
      </c>
      <c r="B4468" s="70" t="s">
        <v>4164</v>
      </c>
      <c r="C4468" s="71" t="s">
        <v>145</v>
      </c>
      <c r="D4468" s="72">
        <v>72.66</v>
      </c>
    </row>
    <row r="4469" spans="1:4" ht="38.25" x14ac:dyDescent="0.25">
      <c r="A4469" s="73">
        <v>94672</v>
      </c>
      <c r="B4469" s="74" t="s">
        <v>4165</v>
      </c>
      <c r="C4469" s="75" t="s">
        <v>145</v>
      </c>
      <c r="D4469" s="76">
        <v>7.68</v>
      </c>
    </row>
    <row r="4470" spans="1:4" ht="25.5" x14ac:dyDescent="0.25">
      <c r="A4470" s="77">
        <v>94673</v>
      </c>
      <c r="B4470" s="70" t="s">
        <v>4166</v>
      </c>
      <c r="C4470" s="71" t="s">
        <v>145</v>
      </c>
      <c r="D4470" s="72">
        <v>7.5</v>
      </c>
    </row>
    <row r="4471" spans="1:4" ht="25.5" x14ac:dyDescent="0.25">
      <c r="A4471" s="73">
        <v>94674</v>
      </c>
      <c r="B4471" s="74" t="s">
        <v>4167</v>
      </c>
      <c r="C4471" s="75" t="s">
        <v>145</v>
      </c>
      <c r="D4471" s="76">
        <v>6.87</v>
      </c>
    </row>
    <row r="4472" spans="1:4" ht="25.5" x14ac:dyDescent="0.25">
      <c r="A4472" s="77">
        <v>94675</v>
      </c>
      <c r="B4472" s="70" t="s">
        <v>4168</v>
      </c>
      <c r="C4472" s="71" t="s">
        <v>145</v>
      </c>
      <c r="D4472" s="72">
        <v>10.26</v>
      </c>
    </row>
    <row r="4473" spans="1:4" ht="25.5" x14ac:dyDescent="0.25">
      <c r="A4473" s="73">
        <v>94676</v>
      </c>
      <c r="B4473" s="74" t="s">
        <v>4169</v>
      </c>
      <c r="C4473" s="75" t="s">
        <v>145</v>
      </c>
      <c r="D4473" s="76">
        <v>11.57</v>
      </c>
    </row>
    <row r="4474" spans="1:4" ht="25.5" x14ac:dyDescent="0.25">
      <c r="A4474" s="77">
        <v>94677</v>
      </c>
      <c r="B4474" s="70" t="s">
        <v>4170</v>
      </c>
      <c r="C4474" s="71" t="s">
        <v>145</v>
      </c>
      <c r="D4474" s="72">
        <v>16.66</v>
      </c>
    </row>
    <row r="4475" spans="1:4" ht="25.5" x14ac:dyDescent="0.25">
      <c r="A4475" s="73">
        <v>94678</v>
      </c>
      <c r="B4475" s="74" t="s">
        <v>4171</v>
      </c>
      <c r="C4475" s="75" t="s">
        <v>145</v>
      </c>
      <c r="D4475" s="76">
        <v>11.87</v>
      </c>
    </row>
    <row r="4476" spans="1:4" ht="25.5" x14ac:dyDescent="0.25">
      <c r="A4476" s="77">
        <v>94679</v>
      </c>
      <c r="B4476" s="70" t="s">
        <v>4172</v>
      </c>
      <c r="C4476" s="71" t="s">
        <v>145</v>
      </c>
      <c r="D4476" s="72">
        <v>18.579999999999998</v>
      </c>
    </row>
    <row r="4477" spans="1:4" ht="25.5" x14ac:dyDescent="0.25">
      <c r="A4477" s="73">
        <v>94680</v>
      </c>
      <c r="B4477" s="74" t="s">
        <v>4173</v>
      </c>
      <c r="C4477" s="75" t="s">
        <v>145</v>
      </c>
      <c r="D4477" s="76">
        <v>30.78</v>
      </c>
    </row>
    <row r="4478" spans="1:4" ht="25.5" x14ac:dyDescent="0.25">
      <c r="A4478" s="77">
        <v>94681</v>
      </c>
      <c r="B4478" s="70" t="s">
        <v>4174</v>
      </c>
      <c r="C4478" s="71" t="s">
        <v>145</v>
      </c>
      <c r="D4478" s="72">
        <v>39.979999999999997</v>
      </c>
    </row>
    <row r="4479" spans="1:4" ht="25.5" x14ac:dyDescent="0.25">
      <c r="A4479" s="73">
        <v>94682</v>
      </c>
      <c r="B4479" s="74" t="s">
        <v>4175</v>
      </c>
      <c r="C4479" s="75" t="s">
        <v>145</v>
      </c>
      <c r="D4479" s="76">
        <v>78.099999999999994</v>
      </c>
    </row>
    <row r="4480" spans="1:4" ht="25.5" x14ac:dyDescent="0.25">
      <c r="A4480" s="77">
        <v>94683</v>
      </c>
      <c r="B4480" s="70" t="s">
        <v>4176</v>
      </c>
      <c r="C4480" s="71" t="s">
        <v>145</v>
      </c>
      <c r="D4480" s="72">
        <v>51.1</v>
      </c>
    </row>
    <row r="4481" spans="1:4" ht="25.5" x14ac:dyDescent="0.25">
      <c r="A4481" s="73">
        <v>94684</v>
      </c>
      <c r="B4481" s="74" t="s">
        <v>4177</v>
      </c>
      <c r="C4481" s="75" t="s">
        <v>145</v>
      </c>
      <c r="D4481" s="76">
        <v>100.62</v>
      </c>
    </row>
    <row r="4482" spans="1:4" ht="25.5" x14ac:dyDescent="0.25">
      <c r="A4482" s="77">
        <v>94685</v>
      </c>
      <c r="B4482" s="70" t="s">
        <v>4178</v>
      </c>
      <c r="C4482" s="71" t="s">
        <v>145</v>
      </c>
      <c r="D4482" s="72">
        <v>78.150000000000006</v>
      </c>
    </row>
    <row r="4483" spans="1:4" ht="25.5" x14ac:dyDescent="0.25">
      <c r="A4483" s="73">
        <v>94686</v>
      </c>
      <c r="B4483" s="74" t="s">
        <v>4179</v>
      </c>
      <c r="C4483" s="75" t="s">
        <v>145</v>
      </c>
      <c r="D4483" s="76">
        <v>185.36</v>
      </c>
    </row>
    <row r="4484" spans="1:4" ht="25.5" x14ac:dyDescent="0.25">
      <c r="A4484" s="77">
        <v>94687</v>
      </c>
      <c r="B4484" s="70" t="s">
        <v>4180</v>
      </c>
      <c r="C4484" s="71" t="s">
        <v>145</v>
      </c>
      <c r="D4484" s="72">
        <v>151.47999999999999</v>
      </c>
    </row>
    <row r="4485" spans="1:4" ht="25.5" x14ac:dyDescent="0.25">
      <c r="A4485" s="73">
        <v>94688</v>
      </c>
      <c r="B4485" s="74" t="s">
        <v>4181</v>
      </c>
      <c r="C4485" s="75" t="s">
        <v>145</v>
      </c>
      <c r="D4485" s="76">
        <v>8.07</v>
      </c>
    </row>
    <row r="4486" spans="1:4" ht="38.25" x14ac:dyDescent="0.25">
      <c r="A4486" s="77">
        <v>94689</v>
      </c>
      <c r="B4486" s="70" t="s">
        <v>4182</v>
      </c>
      <c r="C4486" s="71" t="s">
        <v>145</v>
      </c>
      <c r="D4486" s="72">
        <v>10.51</v>
      </c>
    </row>
    <row r="4487" spans="1:4" ht="25.5" x14ac:dyDescent="0.25">
      <c r="A4487" s="73">
        <v>94690</v>
      </c>
      <c r="B4487" s="74" t="s">
        <v>4183</v>
      </c>
      <c r="C4487" s="75" t="s">
        <v>145</v>
      </c>
      <c r="D4487" s="76">
        <v>10.11</v>
      </c>
    </row>
    <row r="4488" spans="1:4" ht="38.25" x14ac:dyDescent="0.25">
      <c r="A4488" s="77">
        <v>94691</v>
      </c>
      <c r="B4488" s="70" t="s">
        <v>4184</v>
      </c>
      <c r="C4488" s="71" t="s">
        <v>145</v>
      </c>
      <c r="D4488" s="72">
        <v>11.52</v>
      </c>
    </row>
    <row r="4489" spans="1:4" ht="25.5" x14ac:dyDescent="0.25">
      <c r="A4489" s="73">
        <v>94692</v>
      </c>
      <c r="B4489" s="74" t="s">
        <v>4185</v>
      </c>
      <c r="C4489" s="75" t="s">
        <v>145</v>
      </c>
      <c r="D4489" s="76">
        <v>17.12</v>
      </c>
    </row>
    <row r="4490" spans="1:4" ht="38.25" x14ac:dyDescent="0.25">
      <c r="A4490" s="77">
        <v>94693</v>
      </c>
      <c r="B4490" s="70" t="s">
        <v>4186</v>
      </c>
      <c r="C4490" s="71" t="s">
        <v>145</v>
      </c>
      <c r="D4490" s="72">
        <v>17.84</v>
      </c>
    </row>
    <row r="4491" spans="1:4" ht="25.5" x14ac:dyDescent="0.25">
      <c r="A4491" s="73">
        <v>94694</v>
      </c>
      <c r="B4491" s="74" t="s">
        <v>4187</v>
      </c>
      <c r="C4491" s="75" t="s">
        <v>145</v>
      </c>
      <c r="D4491" s="76">
        <v>17.88</v>
      </c>
    </row>
    <row r="4492" spans="1:4" ht="38.25" x14ac:dyDescent="0.25">
      <c r="A4492" s="77">
        <v>94695</v>
      </c>
      <c r="B4492" s="70" t="s">
        <v>4188</v>
      </c>
      <c r="C4492" s="71" t="s">
        <v>145</v>
      </c>
      <c r="D4492" s="72">
        <v>23.36</v>
      </c>
    </row>
    <row r="4493" spans="1:4" ht="25.5" x14ac:dyDescent="0.25">
      <c r="A4493" s="73">
        <v>94696</v>
      </c>
      <c r="B4493" s="74" t="s">
        <v>4189</v>
      </c>
      <c r="C4493" s="75" t="s">
        <v>145</v>
      </c>
      <c r="D4493" s="76">
        <v>39.94</v>
      </c>
    </row>
    <row r="4494" spans="1:4" ht="25.5" x14ac:dyDescent="0.25">
      <c r="A4494" s="77">
        <v>94697</v>
      </c>
      <c r="B4494" s="70" t="s">
        <v>4190</v>
      </c>
      <c r="C4494" s="71" t="s">
        <v>145</v>
      </c>
      <c r="D4494" s="72">
        <v>61.19</v>
      </c>
    </row>
    <row r="4495" spans="1:4" ht="38.25" x14ac:dyDescent="0.25">
      <c r="A4495" s="73">
        <v>94698</v>
      </c>
      <c r="B4495" s="74" t="s">
        <v>4191</v>
      </c>
      <c r="C4495" s="75" t="s">
        <v>145</v>
      </c>
      <c r="D4495" s="76">
        <v>53.72</v>
      </c>
    </row>
    <row r="4496" spans="1:4" ht="25.5" x14ac:dyDescent="0.25">
      <c r="A4496" s="77">
        <v>94699</v>
      </c>
      <c r="B4496" s="70" t="s">
        <v>4192</v>
      </c>
      <c r="C4496" s="71" t="s">
        <v>145</v>
      </c>
      <c r="D4496" s="72">
        <v>103.02</v>
      </c>
    </row>
    <row r="4497" spans="1:4" ht="38.25" x14ac:dyDescent="0.25">
      <c r="A4497" s="73">
        <v>94700</v>
      </c>
      <c r="B4497" s="74" t="s">
        <v>4193</v>
      </c>
      <c r="C4497" s="75" t="s">
        <v>145</v>
      </c>
      <c r="D4497" s="76">
        <v>87.73</v>
      </c>
    </row>
    <row r="4498" spans="1:4" ht="25.5" x14ac:dyDescent="0.25">
      <c r="A4498" s="77">
        <v>94701</v>
      </c>
      <c r="B4498" s="70" t="s">
        <v>4194</v>
      </c>
      <c r="C4498" s="71" t="s">
        <v>145</v>
      </c>
      <c r="D4498" s="72">
        <v>151.52000000000001</v>
      </c>
    </row>
    <row r="4499" spans="1:4" ht="38.25" x14ac:dyDescent="0.25">
      <c r="A4499" s="73">
        <v>94702</v>
      </c>
      <c r="B4499" s="74" t="s">
        <v>4195</v>
      </c>
      <c r="C4499" s="75" t="s">
        <v>145</v>
      </c>
      <c r="D4499" s="76">
        <v>143.69999999999999</v>
      </c>
    </row>
    <row r="4500" spans="1:4" ht="38.25" x14ac:dyDescent="0.25">
      <c r="A4500" s="77">
        <v>94703</v>
      </c>
      <c r="B4500" s="70" t="s">
        <v>4196</v>
      </c>
      <c r="C4500" s="71" t="s">
        <v>145</v>
      </c>
      <c r="D4500" s="72">
        <v>13.9</v>
      </c>
    </row>
    <row r="4501" spans="1:4" ht="38.25" x14ac:dyDescent="0.25">
      <c r="A4501" s="73">
        <v>94704</v>
      </c>
      <c r="B4501" s="74" t="s">
        <v>4197</v>
      </c>
      <c r="C4501" s="75" t="s">
        <v>145</v>
      </c>
      <c r="D4501" s="76">
        <v>16.25</v>
      </c>
    </row>
    <row r="4502" spans="1:4" ht="38.25" x14ac:dyDescent="0.25">
      <c r="A4502" s="77">
        <v>94705</v>
      </c>
      <c r="B4502" s="70" t="s">
        <v>4198</v>
      </c>
      <c r="C4502" s="71" t="s">
        <v>145</v>
      </c>
      <c r="D4502" s="72">
        <v>19.8</v>
      </c>
    </row>
    <row r="4503" spans="1:4" ht="38.25" x14ac:dyDescent="0.25">
      <c r="A4503" s="73">
        <v>94706</v>
      </c>
      <c r="B4503" s="74" t="s">
        <v>4199</v>
      </c>
      <c r="C4503" s="75" t="s">
        <v>145</v>
      </c>
      <c r="D4503" s="76">
        <v>27.49</v>
      </c>
    </row>
    <row r="4504" spans="1:4" ht="38.25" x14ac:dyDescent="0.25">
      <c r="A4504" s="77">
        <v>94707</v>
      </c>
      <c r="B4504" s="70" t="s">
        <v>4200</v>
      </c>
      <c r="C4504" s="71" t="s">
        <v>145</v>
      </c>
      <c r="D4504" s="72">
        <v>34.090000000000003</v>
      </c>
    </row>
    <row r="4505" spans="1:4" ht="38.25" x14ac:dyDescent="0.25">
      <c r="A4505" s="73">
        <v>94708</v>
      </c>
      <c r="B4505" s="74" t="s">
        <v>4201</v>
      </c>
      <c r="C4505" s="75" t="s">
        <v>145</v>
      </c>
      <c r="D4505" s="76">
        <v>18.510000000000002</v>
      </c>
    </row>
    <row r="4506" spans="1:4" ht="38.25" x14ac:dyDescent="0.25">
      <c r="A4506" s="77">
        <v>94709</v>
      </c>
      <c r="B4506" s="70" t="s">
        <v>4202</v>
      </c>
      <c r="C4506" s="71" t="s">
        <v>145</v>
      </c>
      <c r="D4506" s="72">
        <v>23.19</v>
      </c>
    </row>
    <row r="4507" spans="1:4" ht="38.25" x14ac:dyDescent="0.25">
      <c r="A4507" s="73">
        <v>94710</v>
      </c>
      <c r="B4507" s="74" t="s">
        <v>4203</v>
      </c>
      <c r="C4507" s="75" t="s">
        <v>145</v>
      </c>
      <c r="D4507" s="76">
        <v>34.81</v>
      </c>
    </row>
    <row r="4508" spans="1:4" ht="38.25" x14ac:dyDescent="0.25">
      <c r="A4508" s="77">
        <v>94711</v>
      </c>
      <c r="B4508" s="70" t="s">
        <v>4204</v>
      </c>
      <c r="C4508" s="71" t="s">
        <v>145</v>
      </c>
      <c r="D4508" s="72">
        <v>40.880000000000003</v>
      </c>
    </row>
    <row r="4509" spans="1:4" ht="38.25" x14ac:dyDescent="0.25">
      <c r="A4509" s="73">
        <v>94712</v>
      </c>
      <c r="B4509" s="74" t="s">
        <v>4205</v>
      </c>
      <c r="C4509" s="75" t="s">
        <v>145</v>
      </c>
      <c r="D4509" s="76">
        <v>54.22</v>
      </c>
    </row>
    <row r="4510" spans="1:4" ht="38.25" x14ac:dyDescent="0.25">
      <c r="A4510" s="77">
        <v>94713</v>
      </c>
      <c r="B4510" s="70" t="s">
        <v>4206</v>
      </c>
      <c r="C4510" s="71" t="s">
        <v>145</v>
      </c>
      <c r="D4510" s="72">
        <v>138.83000000000001</v>
      </c>
    </row>
    <row r="4511" spans="1:4" ht="38.25" x14ac:dyDescent="0.25">
      <c r="A4511" s="73">
        <v>94714</v>
      </c>
      <c r="B4511" s="74" t="s">
        <v>4207</v>
      </c>
      <c r="C4511" s="75" t="s">
        <v>145</v>
      </c>
      <c r="D4511" s="76">
        <v>187.63</v>
      </c>
    </row>
    <row r="4512" spans="1:4" ht="38.25" x14ac:dyDescent="0.25">
      <c r="A4512" s="77">
        <v>94715</v>
      </c>
      <c r="B4512" s="70" t="s">
        <v>4208</v>
      </c>
      <c r="C4512" s="71" t="s">
        <v>145</v>
      </c>
      <c r="D4512" s="72">
        <v>258.38</v>
      </c>
    </row>
    <row r="4513" spans="1:4" ht="25.5" x14ac:dyDescent="0.25">
      <c r="A4513" s="73">
        <v>94724</v>
      </c>
      <c r="B4513" s="74" t="s">
        <v>4209</v>
      </c>
      <c r="C4513" s="75" t="s">
        <v>145</v>
      </c>
      <c r="D4513" s="76">
        <v>19.86</v>
      </c>
    </row>
    <row r="4514" spans="1:4" ht="25.5" x14ac:dyDescent="0.25">
      <c r="A4514" s="77">
        <v>94725</v>
      </c>
      <c r="B4514" s="70" t="s">
        <v>4210</v>
      </c>
      <c r="C4514" s="71" t="s">
        <v>145</v>
      </c>
      <c r="D4514" s="72">
        <v>5.03</v>
      </c>
    </row>
    <row r="4515" spans="1:4" ht="25.5" x14ac:dyDescent="0.25">
      <c r="A4515" s="73">
        <v>94726</v>
      </c>
      <c r="B4515" s="74" t="s">
        <v>4211</v>
      </c>
      <c r="C4515" s="75" t="s">
        <v>145</v>
      </c>
      <c r="D4515" s="76">
        <v>30.47</v>
      </c>
    </row>
    <row r="4516" spans="1:4" ht="25.5" x14ac:dyDescent="0.25">
      <c r="A4516" s="77">
        <v>94727</v>
      </c>
      <c r="B4516" s="70" t="s">
        <v>4212</v>
      </c>
      <c r="C4516" s="71" t="s">
        <v>145</v>
      </c>
      <c r="D4516" s="72">
        <v>7</v>
      </c>
    </row>
    <row r="4517" spans="1:4" ht="25.5" x14ac:dyDescent="0.25">
      <c r="A4517" s="73">
        <v>94728</v>
      </c>
      <c r="B4517" s="74" t="s">
        <v>4213</v>
      </c>
      <c r="C4517" s="75" t="s">
        <v>145</v>
      </c>
      <c r="D4517" s="76">
        <v>114.33</v>
      </c>
    </row>
    <row r="4518" spans="1:4" ht="25.5" x14ac:dyDescent="0.25">
      <c r="A4518" s="77">
        <v>94729</v>
      </c>
      <c r="B4518" s="70" t="s">
        <v>4214</v>
      </c>
      <c r="C4518" s="71" t="s">
        <v>145</v>
      </c>
      <c r="D4518" s="72">
        <v>12.16</v>
      </c>
    </row>
    <row r="4519" spans="1:4" ht="25.5" x14ac:dyDescent="0.25">
      <c r="A4519" s="73">
        <v>94730</v>
      </c>
      <c r="B4519" s="74" t="s">
        <v>4215</v>
      </c>
      <c r="C4519" s="75" t="s">
        <v>145</v>
      </c>
      <c r="D4519" s="76">
        <v>138.79</v>
      </c>
    </row>
    <row r="4520" spans="1:4" ht="25.5" x14ac:dyDescent="0.25">
      <c r="A4520" s="77">
        <v>94731</v>
      </c>
      <c r="B4520" s="70" t="s">
        <v>4216</v>
      </c>
      <c r="C4520" s="71" t="s">
        <v>145</v>
      </c>
      <c r="D4520" s="72">
        <v>15.14</v>
      </c>
    </row>
    <row r="4521" spans="1:4" ht="25.5" x14ac:dyDescent="0.25">
      <c r="A4521" s="73">
        <v>94733</v>
      </c>
      <c r="B4521" s="74" t="s">
        <v>4217</v>
      </c>
      <c r="C4521" s="75" t="s">
        <v>145</v>
      </c>
      <c r="D4521" s="76">
        <v>29.31</v>
      </c>
    </row>
    <row r="4522" spans="1:4" ht="25.5" x14ac:dyDescent="0.25">
      <c r="A4522" s="77">
        <v>94737</v>
      </c>
      <c r="B4522" s="70" t="s">
        <v>4218</v>
      </c>
      <c r="C4522" s="71" t="s">
        <v>145</v>
      </c>
      <c r="D4522" s="72">
        <v>120.88</v>
      </c>
    </row>
    <row r="4523" spans="1:4" ht="25.5" x14ac:dyDescent="0.25">
      <c r="A4523" s="73">
        <v>94740</v>
      </c>
      <c r="B4523" s="74" t="s">
        <v>4219</v>
      </c>
      <c r="C4523" s="75" t="s">
        <v>145</v>
      </c>
      <c r="D4523" s="76">
        <v>7.96</v>
      </c>
    </row>
    <row r="4524" spans="1:4" ht="25.5" x14ac:dyDescent="0.25">
      <c r="A4524" s="77">
        <v>94741</v>
      </c>
      <c r="B4524" s="70" t="s">
        <v>4220</v>
      </c>
      <c r="C4524" s="71" t="s">
        <v>145</v>
      </c>
      <c r="D4524" s="72">
        <v>9.75</v>
      </c>
    </row>
    <row r="4525" spans="1:4" ht="25.5" x14ac:dyDescent="0.25">
      <c r="A4525" s="73">
        <v>94742</v>
      </c>
      <c r="B4525" s="74" t="s">
        <v>4221</v>
      </c>
      <c r="C4525" s="75" t="s">
        <v>145</v>
      </c>
      <c r="D4525" s="76">
        <v>11.75</v>
      </c>
    </row>
    <row r="4526" spans="1:4" ht="25.5" x14ac:dyDescent="0.25">
      <c r="A4526" s="77">
        <v>94743</v>
      </c>
      <c r="B4526" s="70" t="s">
        <v>4222</v>
      </c>
      <c r="C4526" s="71" t="s">
        <v>145</v>
      </c>
      <c r="D4526" s="72">
        <v>12.88</v>
      </c>
    </row>
    <row r="4527" spans="1:4" ht="25.5" x14ac:dyDescent="0.25">
      <c r="A4527" s="73">
        <v>94744</v>
      </c>
      <c r="B4527" s="74" t="s">
        <v>4223</v>
      </c>
      <c r="C4527" s="75" t="s">
        <v>145</v>
      </c>
      <c r="D4527" s="76">
        <v>18.559999999999999</v>
      </c>
    </row>
    <row r="4528" spans="1:4" ht="25.5" x14ac:dyDescent="0.25">
      <c r="A4528" s="77">
        <v>94746</v>
      </c>
      <c r="B4528" s="70" t="s">
        <v>4224</v>
      </c>
      <c r="C4528" s="71" t="s">
        <v>145</v>
      </c>
      <c r="D4528" s="72">
        <v>26.11</v>
      </c>
    </row>
    <row r="4529" spans="1:4" ht="25.5" x14ac:dyDescent="0.25">
      <c r="A4529" s="73">
        <v>94748</v>
      </c>
      <c r="B4529" s="74" t="s">
        <v>4225</v>
      </c>
      <c r="C4529" s="75" t="s">
        <v>145</v>
      </c>
      <c r="D4529" s="76">
        <v>53.62</v>
      </c>
    </row>
    <row r="4530" spans="1:4" ht="25.5" x14ac:dyDescent="0.25">
      <c r="A4530" s="77">
        <v>94750</v>
      </c>
      <c r="B4530" s="70" t="s">
        <v>4226</v>
      </c>
      <c r="C4530" s="71" t="s">
        <v>145</v>
      </c>
      <c r="D4530" s="72">
        <v>125.03</v>
      </c>
    </row>
    <row r="4531" spans="1:4" ht="25.5" x14ac:dyDescent="0.25">
      <c r="A4531" s="73">
        <v>94752</v>
      </c>
      <c r="B4531" s="74" t="s">
        <v>4227</v>
      </c>
      <c r="C4531" s="75" t="s">
        <v>145</v>
      </c>
      <c r="D4531" s="76">
        <v>153.82</v>
      </c>
    </row>
    <row r="4532" spans="1:4" ht="25.5" x14ac:dyDescent="0.25">
      <c r="A4532" s="77">
        <v>94756</v>
      </c>
      <c r="B4532" s="70" t="s">
        <v>4228</v>
      </c>
      <c r="C4532" s="71" t="s">
        <v>145</v>
      </c>
      <c r="D4532" s="72">
        <v>10.09</v>
      </c>
    </row>
    <row r="4533" spans="1:4" ht="25.5" x14ac:dyDescent="0.25">
      <c r="A4533" s="73">
        <v>94757</v>
      </c>
      <c r="B4533" s="74" t="s">
        <v>4229</v>
      </c>
      <c r="C4533" s="75" t="s">
        <v>145</v>
      </c>
      <c r="D4533" s="76">
        <v>13.48</v>
      </c>
    </row>
    <row r="4534" spans="1:4" ht="25.5" x14ac:dyDescent="0.25">
      <c r="A4534" s="77">
        <v>94758</v>
      </c>
      <c r="B4534" s="70" t="s">
        <v>4230</v>
      </c>
      <c r="C4534" s="71" t="s">
        <v>145</v>
      </c>
      <c r="D4534" s="72">
        <v>33.39</v>
      </c>
    </row>
    <row r="4535" spans="1:4" ht="25.5" x14ac:dyDescent="0.25">
      <c r="A4535" s="73">
        <v>94759</v>
      </c>
      <c r="B4535" s="74" t="s">
        <v>4231</v>
      </c>
      <c r="C4535" s="75" t="s">
        <v>145</v>
      </c>
      <c r="D4535" s="76">
        <v>40.92</v>
      </c>
    </row>
    <row r="4536" spans="1:4" ht="25.5" x14ac:dyDescent="0.25">
      <c r="A4536" s="77">
        <v>94760</v>
      </c>
      <c r="B4536" s="70" t="s">
        <v>4232</v>
      </c>
      <c r="C4536" s="71" t="s">
        <v>145</v>
      </c>
      <c r="D4536" s="72">
        <v>67.37</v>
      </c>
    </row>
    <row r="4537" spans="1:4" ht="25.5" x14ac:dyDescent="0.25">
      <c r="A4537" s="73">
        <v>94761</v>
      </c>
      <c r="B4537" s="74" t="s">
        <v>4233</v>
      </c>
      <c r="C4537" s="75" t="s">
        <v>145</v>
      </c>
      <c r="D4537" s="76">
        <v>142.86000000000001</v>
      </c>
    </row>
    <row r="4538" spans="1:4" ht="25.5" x14ac:dyDescent="0.25">
      <c r="A4538" s="77">
        <v>94762</v>
      </c>
      <c r="B4538" s="70" t="s">
        <v>4234</v>
      </c>
      <c r="C4538" s="71" t="s">
        <v>145</v>
      </c>
      <c r="D4538" s="72">
        <v>184.46</v>
      </c>
    </row>
    <row r="4539" spans="1:4" ht="38.25" x14ac:dyDescent="0.25">
      <c r="A4539" s="73">
        <v>94783</v>
      </c>
      <c r="B4539" s="74" t="s">
        <v>4235</v>
      </c>
      <c r="C4539" s="75" t="s">
        <v>145</v>
      </c>
      <c r="D4539" s="76">
        <v>12.88</v>
      </c>
    </row>
    <row r="4540" spans="1:4" ht="38.25" x14ac:dyDescent="0.25">
      <c r="A4540" s="77">
        <v>94785</v>
      </c>
      <c r="B4540" s="70" t="s">
        <v>4236</v>
      </c>
      <c r="C4540" s="71" t="s">
        <v>145</v>
      </c>
      <c r="D4540" s="72">
        <v>23.53</v>
      </c>
    </row>
    <row r="4541" spans="1:4" ht="38.25" x14ac:dyDescent="0.25">
      <c r="A4541" s="73">
        <v>94786</v>
      </c>
      <c r="B4541" s="74" t="s">
        <v>4237</v>
      </c>
      <c r="C4541" s="75" t="s">
        <v>145</v>
      </c>
      <c r="D4541" s="76">
        <v>30.16</v>
      </c>
    </row>
    <row r="4542" spans="1:4" ht="38.25" x14ac:dyDescent="0.25">
      <c r="A4542" s="77">
        <v>94787</v>
      </c>
      <c r="B4542" s="70" t="s">
        <v>4238</v>
      </c>
      <c r="C4542" s="71" t="s">
        <v>145</v>
      </c>
      <c r="D4542" s="72">
        <v>39.130000000000003</v>
      </c>
    </row>
    <row r="4543" spans="1:4" ht="38.25" x14ac:dyDescent="0.25">
      <c r="A4543" s="73">
        <v>94788</v>
      </c>
      <c r="B4543" s="74" t="s">
        <v>4239</v>
      </c>
      <c r="C4543" s="75" t="s">
        <v>145</v>
      </c>
      <c r="D4543" s="76">
        <v>55.8</v>
      </c>
    </row>
    <row r="4544" spans="1:4" ht="38.25" x14ac:dyDescent="0.25">
      <c r="A4544" s="77">
        <v>94789</v>
      </c>
      <c r="B4544" s="70" t="s">
        <v>4240</v>
      </c>
      <c r="C4544" s="71" t="s">
        <v>145</v>
      </c>
      <c r="D4544" s="72">
        <v>171.54</v>
      </c>
    </row>
    <row r="4545" spans="1:4" ht="38.25" x14ac:dyDescent="0.25">
      <c r="A4545" s="73">
        <v>94790</v>
      </c>
      <c r="B4545" s="74" t="s">
        <v>4241</v>
      </c>
      <c r="C4545" s="75" t="s">
        <v>145</v>
      </c>
      <c r="D4545" s="76">
        <v>198.16</v>
      </c>
    </row>
    <row r="4546" spans="1:4" ht="38.25" x14ac:dyDescent="0.25">
      <c r="A4546" s="77">
        <v>94791</v>
      </c>
      <c r="B4546" s="70" t="s">
        <v>4242</v>
      </c>
      <c r="C4546" s="71" t="s">
        <v>145</v>
      </c>
      <c r="D4546" s="72">
        <v>276.91000000000003</v>
      </c>
    </row>
    <row r="4547" spans="1:4" ht="25.5" x14ac:dyDescent="0.25">
      <c r="A4547" s="73">
        <v>94863</v>
      </c>
      <c r="B4547" s="74" t="s">
        <v>4243</v>
      </c>
      <c r="C4547" s="75" t="s">
        <v>145</v>
      </c>
      <c r="D4547" s="76">
        <v>102.23</v>
      </c>
    </row>
    <row r="4548" spans="1:4" ht="38.25" x14ac:dyDescent="0.25">
      <c r="A4548" s="77">
        <v>95141</v>
      </c>
      <c r="B4548" s="70" t="s">
        <v>4244</v>
      </c>
      <c r="C4548" s="71" t="s">
        <v>145</v>
      </c>
      <c r="D4548" s="72">
        <v>22.09</v>
      </c>
    </row>
    <row r="4549" spans="1:4" ht="25.5" x14ac:dyDescent="0.25">
      <c r="A4549" s="73">
        <v>95237</v>
      </c>
      <c r="B4549" s="74" t="s">
        <v>4245</v>
      </c>
      <c r="C4549" s="75" t="s">
        <v>145</v>
      </c>
      <c r="D4549" s="76">
        <v>16.34</v>
      </c>
    </row>
    <row r="4550" spans="1:4" ht="25.5" x14ac:dyDescent="0.25">
      <c r="A4550" s="77">
        <v>95693</v>
      </c>
      <c r="B4550" s="70" t="s">
        <v>4246</v>
      </c>
      <c r="C4550" s="71" t="s">
        <v>145</v>
      </c>
      <c r="D4550" s="72">
        <v>34.61</v>
      </c>
    </row>
    <row r="4551" spans="1:4" ht="25.5" x14ac:dyDescent="0.25">
      <c r="A4551" s="73">
        <v>95694</v>
      </c>
      <c r="B4551" s="74" t="s">
        <v>4247</v>
      </c>
      <c r="C4551" s="75" t="s">
        <v>145</v>
      </c>
      <c r="D4551" s="76">
        <v>43.07</v>
      </c>
    </row>
    <row r="4552" spans="1:4" ht="25.5" x14ac:dyDescent="0.25">
      <c r="A4552" s="77">
        <v>95695</v>
      </c>
      <c r="B4552" s="70" t="s">
        <v>4248</v>
      </c>
      <c r="C4552" s="71" t="s">
        <v>145</v>
      </c>
      <c r="D4552" s="72">
        <v>41.54</v>
      </c>
    </row>
    <row r="4553" spans="1:4" ht="25.5" x14ac:dyDescent="0.25">
      <c r="A4553" s="73">
        <v>95696</v>
      </c>
      <c r="B4553" s="74" t="s">
        <v>4249</v>
      </c>
      <c r="C4553" s="75" t="s">
        <v>145</v>
      </c>
      <c r="D4553" s="76">
        <v>26.56</v>
      </c>
    </row>
    <row r="4554" spans="1:4" ht="25.5" x14ac:dyDescent="0.25">
      <c r="A4554" s="77">
        <v>96637</v>
      </c>
      <c r="B4554" s="70" t="s">
        <v>4250</v>
      </c>
      <c r="C4554" s="71" t="s">
        <v>145</v>
      </c>
      <c r="D4554" s="72">
        <v>10.9</v>
      </c>
    </row>
    <row r="4555" spans="1:4" ht="25.5" x14ac:dyDescent="0.25">
      <c r="A4555" s="73">
        <v>96638</v>
      </c>
      <c r="B4555" s="74" t="s">
        <v>4251</v>
      </c>
      <c r="C4555" s="75" t="s">
        <v>145</v>
      </c>
      <c r="D4555" s="76">
        <v>10.55</v>
      </c>
    </row>
    <row r="4556" spans="1:4" ht="25.5" x14ac:dyDescent="0.25">
      <c r="A4556" s="77">
        <v>96639</v>
      </c>
      <c r="B4556" s="70" t="s">
        <v>4252</v>
      </c>
      <c r="C4556" s="71" t="s">
        <v>145</v>
      </c>
      <c r="D4556" s="72">
        <v>7.56</v>
      </c>
    </row>
    <row r="4557" spans="1:4" ht="25.5" x14ac:dyDescent="0.25">
      <c r="A4557" s="73">
        <v>96640</v>
      </c>
      <c r="B4557" s="74" t="s">
        <v>4253</v>
      </c>
      <c r="C4557" s="75" t="s">
        <v>145</v>
      </c>
      <c r="D4557" s="76">
        <v>17.510000000000002</v>
      </c>
    </row>
    <row r="4558" spans="1:4" ht="25.5" x14ac:dyDescent="0.25">
      <c r="A4558" s="77">
        <v>96641</v>
      </c>
      <c r="B4558" s="70" t="s">
        <v>4254</v>
      </c>
      <c r="C4558" s="71" t="s">
        <v>145</v>
      </c>
      <c r="D4558" s="72">
        <v>13.96</v>
      </c>
    </row>
    <row r="4559" spans="1:4" ht="25.5" x14ac:dyDescent="0.25">
      <c r="A4559" s="73">
        <v>96642</v>
      </c>
      <c r="B4559" s="74" t="s">
        <v>4255</v>
      </c>
      <c r="C4559" s="75" t="s">
        <v>145</v>
      </c>
      <c r="D4559" s="76">
        <v>14.45</v>
      </c>
    </row>
    <row r="4560" spans="1:4" ht="25.5" x14ac:dyDescent="0.25">
      <c r="A4560" s="77">
        <v>96643</v>
      </c>
      <c r="B4560" s="70" t="s">
        <v>4256</v>
      </c>
      <c r="C4560" s="71" t="s">
        <v>145</v>
      </c>
      <c r="D4560" s="72">
        <v>35.270000000000003</v>
      </c>
    </row>
    <row r="4561" spans="1:4" ht="25.5" x14ac:dyDescent="0.25">
      <c r="A4561" s="73">
        <v>96650</v>
      </c>
      <c r="B4561" s="74" t="s">
        <v>4257</v>
      </c>
      <c r="C4561" s="75" t="s">
        <v>145</v>
      </c>
      <c r="D4561" s="76">
        <v>8.01</v>
      </c>
    </row>
    <row r="4562" spans="1:4" ht="25.5" x14ac:dyDescent="0.25">
      <c r="A4562" s="77">
        <v>96651</v>
      </c>
      <c r="B4562" s="70" t="s">
        <v>4258</v>
      </c>
      <c r="C4562" s="71" t="s">
        <v>145</v>
      </c>
      <c r="D4562" s="72">
        <v>7.66</v>
      </c>
    </row>
    <row r="4563" spans="1:4" ht="25.5" x14ac:dyDescent="0.25">
      <c r="A4563" s="73">
        <v>96652</v>
      </c>
      <c r="B4563" s="74" t="s">
        <v>4259</v>
      </c>
      <c r="C4563" s="75" t="s">
        <v>145</v>
      </c>
      <c r="D4563" s="76">
        <v>15.43</v>
      </c>
    </row>
    <row r="4564" spans="1:4" ht="25.5" x14ac:dyDescent="0.25">
      <c r="A4564" s="77">
        <v>96653</v>
      </c>
      <c r="B4564" s="70" t="s">
        <v>4260</v>
      </c>
      <c r="C4564" s="71" t="s">
        <v>145</v>
      </c>
      <c r="D4564" s="72">
        <v>15.4</v>
      </c>
    </row>
    <row r="4565" spans="1:4" ht="25.5" x14ac:dyDescent="0.25">
      <c r="A4565" s="73">
        <v>96654</v>
      </c>
      <c r="B4565" s="74" t="s">
        <v>4261</v>
      </c>
      <c r="C4565" s="75" t="s">
        <v>145</v>
      </c>
      <c r="D4565" s="76">
        <v>25.4</v>
      </c>
    </row>
    <row r="4566" spans="1:4" ht="25.5" x14ac:dyDescent="0.25">
      <c r="A4566" s="77">
        <v>96655</v>
      </c>
      <c r="B4566" s="70" t="s">
        <v>4262</v>
      </c>
      <c r="C4566" s="71" t="s">
        <v>145</v>
      </c>
      <c r="D4566" s="72">
        <v>25.01</v>
      </c>
    </row>
    <row r="4567" spans="1:4" ht="25.5" x14ac:dyDescent="0.25">
      <c r="A4567" s="73">
        <v>96656</v>
      </c>
      <c r="B4567" s="74" t="s">
        <v>4263</v>
      </c>
      <c r="C4567" s="75" t="s">
        <v>145</v>
      </c>
      <c r="D4567" s="76">
        <v>5.65</v>
      </c>
    </row>
    <row r="4568" spans="1:4" ht="25.5" x14ac:dyDescent="0.25">
      <c r="A4568" s="77">
        <v>96657</v>
      </c>
      <c r="B4568" s="70" t="s">
        <v>4264</v>
      </c>
      <c r="C4568" s="71" t="s">
        <v>145</v>
      </c>
      <c r="D4568" s="72">
        <v>15.6</v>
      </c>
    </row>
    <row r="4569" spans="1:4" ht="25.5" x14ac:dyDescent="0.25">
      <c r="A4569" s="73">
        <v>96658</v>
      </c>
      <c r="B4569" s="74" t="s">
        <v>4265</v>
      </c>
      <c r="C4569" s="75" t="s">
        <v>145</v>
      </c>
      <c r="D4569" s="76">
        <v>12.05</v>
      </c>
    </row>
    <row r="4570" spans="1:4" ht="25.5" x14ac:dyDescent="0.25">
      <c r="A4570" s="77">
        <v>96659</v>
      </c>
      <c r="B4570" s="70" t="s">
        <v>4266</v>
      </c>
      <c r="C4570" s="71" t="s">
        <v>145</v>
      </c>
      <c r="D4570" s="72">
        <v>10.41</v>
      </c>
    </row>
    <row r="4571" spans="1:4" ht="25.5" x14ac:dyDescent="0.25">
      <c r="A4571" s="73">
        <v>96660</v>
      </c>
      <c r="B4571" s="74" t="s">
        <v>4267</v>
      </c>
      <c r="C4571" s="75" t="s">
        <v>145</v>
      </c>
      <c r="D4571" s="76">
        <v>27</v>
      </c>
    </row>
    <row r="4572" spans="1:4" ht="25.5" x14ac:dyDescent="0.25">
      <c r="A4572" s="77">
        <v>96661</v>
      </c>
      <c r="B4572" s="70" t="s">
        <v>4268</v>
      </c>
      <c r="C4572" s="71" t="s">
        <v>145</v>
      </c>
      <c r="D4572" s="72">
        <v>21.53</v>
      </c>
    </row>
    <row r="4573" spans="1:4" ht="25.5" x14ac:dyDescent="0.25">
      <c r="A4573" s="73">
        <v>96662</v>
      </c>
      <c r="B4573" s="74" t="s">
        <v>4269</v>
      </c>
      <c r="C4573" s="75" t="s">
        <v>145</v>
      </c>
      <c r="D4573" s="76">
        <v>10.6</v>
      </c>
    </row>
    <row r="4574" spans="1:4" ht="25.5" x14ac:dyDescent="0.25">
      <c r="A4574" s="77">
        <v>96663</v>
      </c>
      <c r="B4574" s="70" t="s">
        <v>4270</v>
      </c>
      <c r="C4574" s="71" t="s">
        <v>145</v>
      </c>
      <c r="D4574" s="72">
        <v>18.52</v>
      </c>
    </row>
    <row r="4575" spans="1:4" ht="25.5" x14ac:dyDescent="0.25">
      <c r="A4575" s="73">
        <v>96664</v>
      </c>
      <c r="B4575" s="74" t="s">
        <v>4271</v>
      </c>
      <c r="C4575" s="75" t="s">
        <v>145</v>
      </c>
      <c r="D4575" s="76">
        <v>19.690000000000001</v>
      </c>
    </row>
    <row r="4576" spans="1:4" ht="25.5" x14ac:dyDescent="0.25">
      <c r="A4576" s="77">
        <v>96665</v>
      </c>
      <c r="B4576" s="70" t="s">
        <v>4272</v>
      </c>
      <c r="C4576" s="71" t="s">
        <v>145</v>
      </c>
      <c r="D4576" s="72">
        <v>10.57</v>
      </c>
    </row>
    <row r="4577" spans="1:4" ht="25.5" x14ac:dyDescent="0.25">
      <c r="A4577" s="73">
        <v>96666</v>
      </c>
      <c r="B4577" s="74" t="s">
        <v>4273</v>
      </c>
      <c r="C4577" s="75" t="s">
        <v>145</v>
      </c>
      <c r="D4577" s="76">
        <v>20.65</v>
      </c>
    </row>
    <row r="4578" spans="1:4" ht="25.5" x14ac:dyDescent="0.25">
      <c r="A4578" s="77">
        <v>96667</v>
      </c>
      <c r="B4578" s="70" t="s">
        <v>4274</v>
      </c>
      <c r="C4578" s="71" t="s">
        <v>145</v>
      </c>
      <c r="D4578" s="72">
        <v>35.5</v>
      </c>
    </row>
    <row r="4579" spans="1:4" ht="25.5" x14ac:dyDescent="0.25">
      <c r="A4579" s="73">
        <v>96684</v>
      </c>
      <c r="B4579" s="74" t="s">
        <v>4275</v>
      </c>
      <c r="C4579" s="75" t="s">
        <v>145</v>
      </c>
      <c r="D4579" s="76">
        <v>3.67</v>
      </c>
    </row>
    <row r="4580" spans="1:4" ht="25.5" x14ac:dyDescent="0.25">
      <c r="A4580" s="77">
        <v>96685</v>
      </c>
      <c r="B4580" s="70" t="s">
        <v>4276</v>
      </c>
      <c r="C4580" s="71" t="s">
        <v>145</v>
      </c>
      <c r="D4580" s="72">
        <v>3.32</v>
      </c>
    </row>
    <row r="4581" spans="1:4" ht="25.5" x14ac:dyDescent="0.25">
      <c r="A4581" s="73">
        <v>96686</v>
      </c>
      <c r="B4581" s="74" t="s">
        <v>4277</v>
      </c>
      <c r="C4581" s="75" t="s">
        <v>145</v>
      </c>
      <c r="D4581" s="76">
        <v>5.5</v>
      </c>
    </row>
    <row r="4582" spans="1:4" ht="25.5" x14ac:dyDescent="0.25">
      <c r="A4582" s="77">
        <v>96687</v>
      </c>
      <c r="B4582" s="70" t="s">
        <v>4278</v>
      </c>
      <c r="C4582" s="71" t="s">
        <v>145</v>
      </c>
      <c r="D4582" s="72">
        <v>5.47</v>
      </c>
    </row>
    <row r="4583" spans="1:4" ht="25.5" x14ac:dyDescent="0.25">
      <c r="A4583" s="73">
        <v>96688</v>
      </c>
      <c r="B4583" s="74" t="s">
        <v>4279</v>
      </c>
      <c r="C4583" s="75" t="s">
        <v>145</v>
      </c>
      <c r="D4583" s="76">
        <v>9.35</v>
      </c>
    </row>
    <row r="4584" spans="1:4" ht="25.5" x14ac:dyDescent="0.25">
      <c r="A4584" s="77">
        <v>96689</v>
      </c>
      <c r="B4584" s="70" t="s">
        <v>4280</v>
      </c>
      <c r="C4584" s="71" t="s">
        <v>145</v>
      </c>
      <c r="D4584" s="72">
        <v>8.9600000000000009</v>
      </c>
    </row>
    <row r="4585" spans="1:4" ht="25.5" x14ac:dyDescent="0.25">
      <c r="A4585" s="73">
        <v>96690</v>
      </c>
      <c r="B4585" s="74" t="s">
        <v>4281</v>
      </c>
      <c r="C4585" s="75" t="s">
        <v>145</v>
      </c>
      <c r="D4585" s="76">
        <v>17.149999999999999</v>
      </c>
    </row>
    <row r="4586" spans="1:4" ht="25.5" x14ac:dyDescent="0.25">
      <c r="A4586" s="77">
        <v>96691</v>
      </c>
      <c r="B4586" s="70" t="s">
        <v>4282</v>
      </c>
      <c r="C4586" s="71" t="s">
        <v>145</v>
      </c>
      <c r="D4586" s="72">
        <v>17.68</v>
      </c>
    </row>
    <row r="4587" spans="1:4" ht="25.5" x14ac:dyDescent="0.25">
      <c r="A4587" s="73">
        <v>96692</v>
      </c>
      <c r="B4587" s="74" t="s">
        <v>4283</v>
      </c>
      <c r="C4587" s="75" t="s">
        <v>145</v>
      </c>
      <c r="D4587" s="76">
        <v>25.96</v>
      </c>
    </row>
    <row r="4588" spans="1:4" ht="25.5" x14ac:dyDescent="0.25">
      <c r="A4588" s="77">
        <v>96693</v>
      </c>
      <c r="B4588" s="70" t="s">
        <v>4284</v>
      </c>
      <c r="C4588" s="71" t="s">
        <v>145</v>
      </c>
      <c r="D4588" s="72">
        <v>24.66</v>
      </c>
    </row>
    <row r="4589" spans="1:4" ht="25.5" x14ac:dyDescent="0.25">
      <c r="A4589" s="73">
        <v>96694</v>
      </c>
      <c r="B4589" s="74" t="s">
        <v>4285</v>
      </c>
      <c r="C4589" s="75" t="s">
        <v>145</v>
      </c>
      <c r="D4589" s="76">
        <v>55.96</v>
      </c>
    </row>
    <row r="4590" spans="1:4" ht="25.5" x14ac:dyDescent="0.25">
      <c r="A4590" s="77">
        <v>96695</v>
      </c>
      <c r="B4590" s="70" t="s">
        <v>4286</v>
      </c>
      <c r="C4590" s="71" t="s">
        <v>145</v>
      </c>
      <c r="D4590" s="72">
        <v>54.43</v>
      </c>
    </row>
    <row r="4591" spans="1:4" ht="25.5" x14ac:dyDescent="0.25">
      <c r="A4591" s="73">
        <v>96696</v>
      </c>
      <c r="B4591" s="74" t="s">
        <v>4287</v>
      </c>
      <c r="C4591" s="75" t="s">
        <v>145</v>
      </c>
      <c r="D4591" s="76">
        <v>84.11</v>
      </c>
    </row>
    <row r="4592" spans="1:4" ht="25.5" x14ac:dyDescent="0.25">
      <c r="A4592" s="77">
        <v>96697</v>
      </c>
      <c r="B4592" s="70" t="s">
        <v>4288</v>
      </c>
      <c r="C4592" s="71" t="s">
        <v>145</v>
      </c>
      <c r="D4592" s="72">
        <v>125.79</v>
      </c>
    </row>
    <row r="4593" spans="1:4" ht="25.5" x14ac:dyDescent="0.25">
      <c r="A4593" s="73">
        <v>96698</v>
      </c>
      <c r="B4593" s="74" t="s">
        <v>4289</v>
      </c>
      <c r="C4593" s="75" t="s">
        <v>145</v>
      </c>
      <c r="D4593" s="76">
        <v>2.76</v>
      </c>
    </row>
    <row r="4594" spans="1:4" ht="25.5" x14ac:dyDescent="0.25">
      <c r="A4594" s="77">
        <v>96699</v>
      </c>
      <c r="B4594" s="70" t="s">
        <v>4290</v>
      </c>
      <c r="C4594" s="71" t="s">
        <v>145</v>
      </c>
      <c r="D4594" s="72">
        <v>12.71</v>
      </c>
    </row>
    <row r="4595" spans="1:4" ht="25.5" x14ac:dyDescent="0.25">
      <c r="A4595" s="73">
        <v>96700</v>
      </c>
      <c r="B4595" s="74" t="s">
        <v>4291</v>
      </c>
      <c r="C4595" s="75" t="s">
        <v>145</v>
      </c>
      <c r="D4595" s="76">
        <v>9.16</v>
      </c>
    </row>
    <row r="4596" spans="1:4" ht="25.5" x14ac:dyDescent="0.25">
      <c r="A4596" s="77">
        <v>96701</v>
      </c>
      <c r="B4596" s="70" t="s">
        <v>4292</v>
      </c>
      <c r="C4596" s="71" t="s">
        <v>145</v>
      </c>
      <c r="D4596" s="72">
        <v>3.79</v>
      </c>
    </row>
    <row r="4597" spans="1:4" ht="25.5" x14ac:dyDescent="0.25">
      <c r="A4597" s="73">
        <v>96702</v>
      </c>
      <c r="B4597" s="74" t="s">
        <v>4293</v>
      </c>
      <c r="C4597" s="75" t="s">
        <v>145</v>
      </c>
      <c r="D4597" s="76">
        <v>3.98</v>
      </c>
    </row>
    <row r="4598" spans="1:4" ht="25.5" x14ac:dyDescent="0.25">
      <c r="A4598" s="77">
        <v>96703</v>
      </c>
      <c r="B4598" s="70" t="s">
        <v>4294</v>
      </c>
      <c r="C4598" s="71" t="s">
        <v>145</v>
      </c>
      <c r="D4598" s="72">
        <v>7.79</v>
      </c>
    </row>
    <row r="4599" spans="1:4" ht="25.5" x14ac:dyDescent="0.25">
      <c r="A4599" s="73">
        <v>96704</v>
      </c>
      <c r="B4599" s="74" t="s">
        <v>4295</v>
      </c>
      <c r="C4599" s="75" t="s">
        <v>145</v>
      </c>
      <c r="D4599" s="76">
        <v>8.9600000000000009</v>
      </c>
    </row>
    <row r="4600" spans="1:4" ht="25.5" x14ac:dyDescent="0.25">
      <c r="A4600" s="77">
        <v>96705</v>
      </c>
      <c r="B4600" s="70" t="s">
        <v>4296</v>
      </c>
      <c r="C4600" s="71" t="s">
        <v>145</v>
      </c>
      <c r="D4600" s="72">
        <v>11.73</v>
      </c>
    </row>
    <row r="4601" spans="1:4" ht="25.5" x14ac:dyDescent="0.25">
      <c r="A4601" s="73">
        <v>96706</v>
      </c>
      <c r="B4601" s="74" t="s">
        <v>4297</v>
      </c>
      <c r="C4601" s="75" t="s">
        <v>145</v>
      </c>
      <c r="D4601" s="76">
        <v>17.64</v>
      </c>
    </row>
    <row r="4602" spans="1:4" ht="25.5" x14ac:dyDescent="0.25">
      <c r="A4602" s="77">
        <v>96707</v>
      </c>
      <c r="B4602" s="70" t="s">
        <v>4298</v>
      </c>
      <c r="C4602" s="71" t="s">
        <v>145</v>
      </c>
      <c r="D4602" s="72">
        <v>36.020000000000003</v>
      </c>
    </row>
    <row r="4603" spans="1:4" ht="25.5" x14ac:dyDescent="0.25">
      <c r="A4603" s="73">
        <v>96708</v>
      </c>
      <c r="B4603" s="74" t="s">
        <v>4299</v>
      </c>
      <c r="C4603" s="75" t="s">
        <v>145</v>
      </c>
      <c r="D4603" s="76">
        <v>56.6</v>
      </c>
    </row>
    <row r="4604" spans="1:4" ht="25.5" x14ac:dyDescent="0.25">
      <c r="A4604" s="77">
        <v>96709</v>
      </c>
      <c r="B4604" s="70" t="s">
        <v>4300</v>
      </c>
      <c r="C4604" s="71" t="s">
        <v>145</v>
      </c>
      <c r="D4604" s="72">
        <v>89.23</v>
      </c>
    </row>
    <row r="4605" spans="1:4" ht="25.5" x14ac:dyDescent="0.25">
      <c r="A4605" s="73">
        <v>96710</v>
      </c>
      <c r="B4605" s="74" t="s">
        <v>4301</v>
      </c>
      <c r="C4605" s="75" t="s">
        <v>145</v>
      </c>
      <c r="D4605" s="76">
        <v>4.83</v>
      </c>
    </row>
    <row r="4606" spans="1:4" ht="25.5" x14ac:dyDescent="0.25">
      <c r="A4606" s="77">
        <v>96711</v>
      </c>
      <c r="B4606" s="70" t="s">
        <v>4302</v>
      </c>
      <c r="C4606" s="71" t="s">
        <v>145</v>
      </c>
      <c r="D4606" s="72">
        <v>7.45</v>
      </c>
    </row>
    <row r="4607" spans="1:4" ht="25.5" x14ac:dyDescent="0.25">
      <c r="A4607" s="73">
        <v>96712</v>
      </c>
      <c r="B4607" s="74" t="s">
        <v>4303</v>
      </c>
      <c r="C4607" s="75" t="s">
        <v>145</v>
      </c>
      <c r="D4607" s="76">
        <v>14.04</v>
      </c>
    </row>
    <row r="4608" spans="1:4" ht="25.5" x14ac:dyDescent="0.25">
      <c r="A4608" s="77">
        <v>96713</v>
      </c>
      <c r="B4608" s="70" t="s">
        <v>4304</v>
      </c>
      <c r="C4608" s="71" t="s">
        <v>145</v>
      </c>
      <c r="D4608" s="72">
        <v>19.579999999999998</v>
      </c>
    </row>
    <row r="4609" spans="1:4" ht="25.5" x14ac:dyDescent="0.25">
      <c r="A4609" s="73">
        <v>96714</v>
      </c>
      <c r="B4609" s="74" t="s">
        <v>4305</v>
      </c>
      <c r="C4609" s="75" t="s">
        <v>145</v>
      </c>
      <c r="D4609" s="76">
        <v>32.840000000000003</v>
      </c>
    </row>
    <row r="4610" spans="1:4" ht="25.5" x14ac:dyDescent="0.25">
      <c r="A4610" s="77">
        <v>96715</v>
      </c>
      <c r="B4610" s="70" t="s">
        <v>4306</v>
      </c>
      <c r="C4610" s="71" t="s">
        <v>145</v>
      </c>
      <c r="D4610" s="72">
        <v>60.75</v>
      </c>
    </row>
    <row r="4611" spans="1:4" ht="25.5" x14ac:dyDescent="0.25">
      <c r="A4611" s="73">
        <v>96716</v>
      </c>
      <c r="B4611" s="74" t="s">
        <v>4307</v>
      </c>
      <c r="C4611" s="75" t="s">
        <v>145</v>
      </c>
      <c r="D4611" s="76">
        <v>91.03</v>
      </c>
    </row>
    <row r="4612" spans="1:4" ht="25.5" x14ac:dyDescent="0.25">
      <c r="A4612" s="77">
        <v>96717</v>
      </c>
      <c r="B4612" s="70" t="s">
        <v>4308</v>
      </c>
      <c r="C4612" s="71" t="s">
        <v>145</v>
      </c>
      <c r="D4612" s="72">
        <v>142.97</v>
      </c>
    </row>
    <row r="4613" spans="1:4" ht="25.5" x14ac:dyDescent="0.25">
      <c r="A4613" s="73">
        <v>96736</v>
      </c>
      <c r="B4613" s="74" t="s">
        <v>4309</v>
      </c>
      <c r="C4613" s="75" t="s">
        <v>145</v>
      </c>
      <c r="D4613" s="76">
        <v>4.3099999999999996</v>
      </c>
    </row>
    <row r="4614" spans="1:4" ht="25.5" x14ac:dyDescent="0.25">
      <c r="A4614" s="77">
        <v>96737</v>
      </c>
      <c r="B4614" s="70" t="s">
        <v>4310</v>
      </c>
      <c r="C4614" s="71" t="s">
        <v>145</v>
      </c>
      <c r="D4614" s="72">
        <v>4.8499999999999996</v>
      </c>
    </row>
    <row r="4615" spans="1:4" ht="25.5" x14ac:dyDescent="0.25">
      <c r="A4615" s="73">
        <v>96738</v>
      </c>
      <c r="B4615" s="74" t="s">
        <v>4311</v>
      </c>
      <c r="C4615" s="75" t="s">
        <v>145</v>
      </c>
      <c r="D4615" s="76">
        <v>14.8</v>
      </c>
    </row>
    <row r="4616" spans="1:4" ht="25.5" x14ac:dyDescent="0.25">
      <c r="A4616" s="77">
        <v>96739</v>
      </c>
      <c r="B4616" s="70" t="s">
        <v>4312</v>
      </c>
      <c r="C4616" s="71" t="s">
        <v>145</v>
      </c>
      <c r="D4616" s="72">
        <v>6.27</v>
      </c>
    </row>
    <row r="4617" spans="1:4" ht="25.5" x14ac:dyDescent="0.25">
      <c r="A4617" s="73">
        <v>96740</v>
      </c>
      <c r="B4617" s="74" t="s">
        <v>4313</v>
      </c>
      <c r="C4617" s="75" t="s">
        <v>145</v>
      </c>
      <c r="D4617" s="76">
        <v>22.86</v>
      </c>
    </row>
    <row r="4618" spans="1:4" ht="25.5" x14ac:dyDescent="0.25">
      <c r="A4618" s="77">
        <v>96741</v>
      </c>
      <c r="B4618" s="70" t="s">
        <v>4314</v>
      </c>
      <c r="C4618" s="71" t="s">
        <v>145</v>
      </c>
      <c r="D4618" s="72">
        <v>9.51</v>
      </c>
    </row>
    <row r="4619" spans="1:4" ht="25.5" x14ac:dyDescent="0.25">
      <c r="A4619" s="73">
        <v>96742</v>
      </c>
      <c r="B4619" s="74" t="s">
        <v>4315</v>
      </c>
      <c r="C4619" s="75" t="s">
        <v>145</v>
      </c>
      <c r="D4619" s="76">
        <v>14.43</v>
      </c>
    </row>
    <row r="4620" spans="1:4" ht="25.5" x14ac:dyDescent="0.25">
      <c r="A4620" s="77">
        <v>96743</v>
      </c>
      <c r="B4620" s="70" t="s">
        <v>4316</v>
      </c>
      <c r="C4620" s="71" t="s">
        <v>145</v>
      </c>
      <c r="D4620" s="72">
        <v>18.36</v>
      </c>
    </row>
    <row r="4621" spans="1:4" ht="25.5" x14ac:dyDescent="0.25">
      <c r="A4621" s="73">
        <v>96744</v>
      </c>
      <c r="B4621" s="74" t="s">
        <v>4317</v>
      </c>
      <c r="C4621" s="75" t="s">
        <v>145</v>
      </c>
      <c r="D4621" s="76">
        <v>38.67</v>
      </c>
    </row>
    <row r="4622" spans="1:4" ht="25.5" x14ac:dyDescent="0.25">
      <c r="A4622" s="77">
        <v>96745</v>
      </c>
      <c r="B4622" s="70" t="s">
        <v>4318</v>
      </c>
      <c r="C4622" s="71" t="s">
        <v>145</v>
      </c>
      <c r="D4622" s="72">
        <v>55.95</v>
      </c>
    </row>
    <row r="4623" spans="1:4" ht="25.5" x14ac:dyDescent="0.25">
      <c r="A4623" s="73">
        <v>96746</v>
      </c>
      <c r="B4623" s="74" t="s">
        <v>4319</v>
      </c>
      <c r="C4623" s="75" t="s">
        <v>145</v>
      </c>
      <c r="D4623" s="76">
        <v>89.19</v>
      </c>
    </row>
    <row r="4624" spans="1:4" ht="25.5" x14ac:dyDescent="0.25">
      <c r="A4624" s="77">
        <v>96747</v>
      </c>
      <c r="B4624" s="70" t="s">
        <v>4320</v>
      </c>
      <c r="C4624" s="71" t="s">
        <v>145</v>
      </c>
      <c r="D4624" s="72">
        <v>6.15</v>
      </c>
    </row>
    <row r="4625" spans="1:4" ht="25.5" x14ac:dyDescent="0.25">
      <c r="A4625" s="73">
        <v>96748</v>
      </c>
      <c r="B4625" s="74" t="s">
        <v>4321</v>
      </c>
      <c r="C4625" s="75" t="s">
        <v>145</v>
      </c>
      <c r="D4625" s="76">
        <v>6.83</v>
      </c>
    </row>
    <row r="4626" spans="1:4" ht="25.5" x14ac:dyDescent="0.25">
      <c r="A4626" s="77">
        <v>96749</v>
      </c>
      <c r="B4626" s="70" t="s">
        <v>4322</v>
      </c>
      <c r="C4626" s="71" t="s">
        <v>145</v>
      </c>
      <c r="D4626" s="72">
        <v>9.23</v>
      </c>
    </row>
    <row r="4627" spans="1:4" ht="25.5" x14ac:dyDescent="0.25">
      <c r="A4627" s="73">
        <v>96750</v>
      </c>
      <c r="B4627" s="74" t="s">
        <v>4323</v>
      </c>
      <c r="C4627" s="75" t="s">
        <v>145</v>
      </c>
      <c r="D4627" s="76">
        <v>11.9</v>
      </c>
    </row>
    <row r="4628" spans="1:4" ht="25.5" x14ac:dyDescent="0.25">
      <c r="A4628" s="77">
        <v>96751</v>
      </c>
      <c r="B4628" s="70" t="s">
        <v>4324</v>
      </c>
      <c r="C4628" s="71" t="s">
        <v>145</v>
      </c>
      <c r="D4628" s="72">
        <v>21.18</v>
      </c>
    </row>
    <row r="4629" spans="1:4" ht="25.5" x14ac:dyDescent="0.25">
      <c r="A4629" s="73">
        <v>96752</v>
      </c>
      <c r="B4629" s="74" t="s">
        <v>4325</v>
      </c>
      <c r="C4629" s="75" t="s">
        <v>145</v>
      </c>
      <c r="D4629" s="76">
        <v>27.02</v>
      </c>
    </row>
    <row r="4630" spans="1:4" ht="25.5" x14ac:dyDescent="0.25">
      <c r="A4630" s="77">
        <v>96753</v>
      </c>
      <c r="B4630" s="70" t="s">
        <v>4326</v>
      </c>
      <c r="C4630" s="71" t="s">
        <v>145</v>
      </c>
      <c r="D4630" s="72">
        <v>59.95</v>
      </c>
    </row>
    <row r="4631" spans="1:4" ht="25.5" x14ac:dyDescent="0.25">
      <c r="A4631" s="73">
        <v>96754</v>
      </c>
      <c r="B4631" s="74" t="s">
        <v>4327</v>
      </c>
      <c r="C4631" s="75" t="s">
        <v>145</v>
      </c>
      <c r="D4631" s="76">
        <v>83.11</v>
      </c>
    </row>
    <row r="4632" spans="1:4" ht="25.5" x14ac:dyDescent="0.25">
      <c r="A4632" s="77">
        <v>96755</v>
      </c>
      <c r="B4632" s="70" t="s">
        <v>4328</v>
      </c>
      <c r="C4632" s="71" t="s">
        <v>145</v>
      </c>
      <c r="D4632" s="72">
        <v>125.76</v>
      </c>
    </row>
    <row r="4633" spans="1:4" ht="25.5" x14ac:dyDescent="0.25">
      <c r="A4633" s="73">
        <v>96756</v>
      </c>
      <c r="B4633" s="74" t="s">
        <v>4329</v>
      </c>
      <c r="C4633" s="75" t="s">
        <v>145</v>
      </c>
      <c r="D4633" s="76">
        <v>10.78</v>
      </c>
    </row>
    <row r="4634" spans="1:4" ht="25.5" x14ac:dyDescent="0.25">
      <c r="A4634" s="77">
        <v>96757</v>
      </c>
      <c r="B4634" s="70" t="s">
        <v>4330</v>
      </c>
      <c r="C4634" s="71" t="s">
        <v>145</v>
      </c>
      <c r="D4634" s="72">
        <v>10.42</v>
      </c>
    </row>
    <row r="4635" spans="1:4" ht="25.5" x14ac:dyDescent="0.25">
      <c r="A4635" s="73">
        <v>96758</v>
      </c>
      <c r="B4635" s="74" t="s">
        <v>4331</v>
      </c>
      <c r="C4635" s="75" t="s">
        <v>145</v>
      </c>
      <c r="D4635" s="76">
        <v>12.4</v>
      </c>
    </row>
    <row r="4636" spans="1:4" ht="25.5" x14ac:dyDescent="0.25">
      <c r="A4636" s="77">
        <v>96759</v>
      </c>
      <c r="B4636" s="70" t="s">
        <v>4332</v>
      </c>
      <c r="C4636" s="71" t="s">
        <v>145</v>
      </c>
      <c r="D4636" s="72">
        <v>17.47</v>
      </c>
    </row>
    <row r="4637" spans="1:4" ht="25.5" x14ac:dyDescent="0.25">
      <c r="A4637" s="73">
        <v>96760</v>
      </c>
      <c r="B4637" s="74" t="s">
        <v>4333</v>
      </c>
      <c r="C4637" s="75" t="s">
        <v>145</v>
      </c>
      <c r="D4637" s="76">
        <v>24.94</v>
      </c>
    </row>
    <row r="4638" spans="1:4" ht="25.5" x14ac:dyDescent="0.25">
      <c r="A4638" s="77">
        <v>96761</v>
      </c>
      <c r="B4638" s="70" t="s">
        <v>4334</v>
      </c>
      <c r="C4638" s="71" t="s">
        <v>145</v>
      </c>
      <c r="D4638" s="72">
        <v>34.28</v>
      </c>
    </row>
    <row r="4639" spans="1:4" ht="25.5" x14ac:dyDescent="0.25">
      <c r="A4639" s="73">
        <v>96762</v>
      </c>
      <c r="B4639" s="74" t="s">
        <v>4335</v>
      </c>
      <c r="C4639" s="75" t="s">
        <v>145</v>
      </c>
      <c r="D4639" s="76">
        <v>66.03</v>
      </c>
    </row>
    <row r="4640" spans="1:4" ht="25.5" x14ac:dyDescent="0.25">
      <c r="A4640" s="77">
        <v>96763</v>
      </c>
      <c r="B4640" s="70" t="s">
        <v>4336</v>
      </c>
      <c r="C4640" s="71" t="s">
        <v>145</v>
      </c>
      <c r="D4640" s="72">
        <v>89.69</v>
      </c>
    </row>
    <row r="4641" spans="1:4" ht="25.5" x14ac:dyDescent="0.25">
      <c r="A4641" s="73">
        <v>96764</v>
      </c>
      <c r="B4641" s="74" t="s">
        <v>4337</v>
      </c>
      <c r="C4641" s="75" t="s">
        <v>145</v>
      </c>
      <c r="D4641" s="76">
        <v>142.88999999999999</v>
      </c>
    </row>
    <row r="4642" spans="1:4" ht="25.5" x14ac:dyDescent="0.25">
      <c r="A4642" s="77">
        <v>96802</v>
      </c>
      <c r="B4642" s="70" t="s">
        <v>4338</v>
      </c>
      <c r="C4642" s="71" t="s">
        <v>145</v>
      </c>
      <c r="D4642" s="72">
        <v>214.4</v>
      </c>
    </row>
    <row r="4643" spans="1:4" ht="25.5" x14ac:dyDescent="0.25">
      <c r="A4643" s="73">
        <v>96803</v>
      </c>
      <c r="B4643" s="74" t="s">
        <v>4339</v>
      </c>
      <c r="C4643" s="75" t="s">
        <v>145</v>
      </c>
      <c r="D4643" s="76">
        <v>110.29</v>
      </c>
    </row>
    <row r="4644" spans="1:4" ht="25.5" x14ac:dyDescent="0.25">
      <c r="A4644" s="77">
        <v>96804</v>
      </c>
      <c r="B4644" s="70" t="s">
        <v>4340</v>
      </c>
      <c r="C4644" s="71" t="s">
        <v>145</v>
      </c>
      <c r="D4644" s="72">
        <v>197.94</v>
      </c>
    </row>
    <row r="4645" spans="1:4" ht="25.5" x14ac:dyDescent="0.25">
      <c r="A4645" s="73">
        <v>96805</v>
      </c>
      <c r="B4645" s="74" t="s">
        <v>4341</v>
      </c>
      <c r="C4645" s="75" t="s">
        <v>145</v>
      </c>
      <c r="D4645" s="76">
        <v>221.75</v>
      </c>
    </row>
    <row r="4646" spans="1:4" ht="25.5" x14ac:dyDescent="0.25">
      <c r="A4646" s="77">
        <v>96806</v>
      </c>
      <c r="B4646" s="70" t="s">
        <v>4342</v>
      </c>
      <c r="C4646" s="71" t="s">
        <v>145</v>
      </c>
      <c r="D4646" s="72">
        <v>108.03</v>
      </c>
    </row>
    <row r="4647" spans="1:4" ht="25.5" x14ac:dyDescent="0.25">
      <c r="A4647" s="73">
        <v>96807</v>
      </c>
      <c r="B4647" s="74" t="s">
        <v>4343</v>
      </c>
      <c r="C4647" s="75" t="s">
        <v>145</v>
      </c>
      <c r="D4647" s="76">
        <v>180.47</v>
      </c>
    </row>
    <row r="4648" spans="1:4" ht="25.5" x14ac:dyDescent="0.25">
      <c r="A4648" s="77">
        <v>96808</v>
      </c>
      <c r="B4648" s="70" t="s">
        <v>4344</v>
      </c>
      <c r="C4648" s="71" t="s">
        <v>145</v>
      </c>
      <c r="D4648" s="72">
        <v>10.29</v>
      </c>
    </row>
    <row r="4649" spans="1:4" ht="25.5" x14ac:dyDescent="0.25">
      <c r="A4649" s="73">
        <v>96809</v>
      </c>
      <c r="B4649" s="74" t="s">
        <v>4345</v>
      </c>
      <c r="C4649" s="75" t="s">
        <v>145</v>
      </c>
      <c r="D4649" s="76">
        <v>11.74</v>
      </c>
    </row>
    <row r="4650" spans="1:4" ht="25.5" x14ac:dyDescent="0.25">
      <c r="A4650" s="77">
        <v>96810</v>
      </c>
      <c r="B4650" s="70" t="s">
        <v>4346</v>
      </c>
      <c r="C4650" s="71" t="s">
        <v>145</v>
      </c>
      <c r="D4650" s="72">
        <v>12.71</v>
      </c>
    </row>
    <row r="4651" spans="1:4" ht="25.5" x14ac:dyDescent="0.25">
      <c r="A4651" s="73">
        <v>96811</v>
      </c>
      <c r="B4651" s="74" t="s">
        <v>4347</v>
      </c>
      <c r="C4651" s="75" t="s">
        <v>145</v>
      </c>
      <c r="D4651" s="76">
        <v>13.72</v>
      </c>
    </row>
    <row r="4652" spans="1:4" ht="25.5" x14ac:dyDescent="0.25">
      <c r="A4652" s="77">
        <v>96812</v>
      </c>
      <c r="B4652" s="70" t="s">
        <v>4348</v>
      </c>
      <c r="C4652" s="71" t="s">
        <v>145</v>
      </c>
      <c r="D4652" s="72">
        <v>13.2</v>
      </c>
    </row>
    <row r="4653" spans="1:4" ht="25.5" x14ac:dyDescent="0.25">
      <c r="A4653" s="73">
        <v>96813</v>
      </c>
      <c r="B4653" s="74" t="s">
        <v>4349</v>
      </c>
      <c r="C4653" s="75" t="s">
        <v>145</v>
      </c>
      <c r="D4653" s="76">
        <v>15.14</v>
      </c>
    </row>
    <row r="4654" spans="1:4" ht="25.5" x14ac:dyDescent="0.25">
      <c r="A4654" s="77">
        <v>96814</v>
      </c>
      <c r="B4654" s="70" t="s">
        <v>4350</v>
      </c>
      <c r="C4654" s="71" t="s">
        <v>145</v>
      </c>
      <c r="D4654" s="72">
        <v>12.87</v>
      </c>
    </row>
    <row r="4655" spans="1:4" ht="25.5" x14ac:dyDescent="0.25">
      <c r="A4655" s="73">
        <v>96815</v>
      </c>
      <c r="B4655" s="74" t="s">
        <v>4351</v>
      </c>
      <c r="C4655" s="75" t="s">
        <v>145</v>
      </c>
      <c r="D4655" s="76">
        <v>21.47</v>
      </c>
    </row>
    <row r="4656" spans="1:4" ht="25.5" x14ac:dyDescent="0.25">
      <c r="A4656" s="77">
        <v>96816</v>
      </c>
      <c r="B4656" s="70" t="s">
        <v>4352</v>
      </c>
      <c r="C4656" s="71" t="s">
        <v>145</v>
      </c>
      <c r="D4656" s="72">
        <v>17.78</v>
      </c>
    </row>
    <row r="4657" spans="1:4" ht="25.5" x14ac:dyDescent="0.25">
      <c r="A4657" s="73">
        <v>96817</v>
      </c>
      <c r="B4657" s="74" t="s">
        <v>4353</v>
      </c>
      <c r="C4657" s="75" t="s">
        <v>145</v>
      </c>
      <c r="D4657" s="76">
        <v>20.13</v>
      </c>
    </row>
    <row r="4658" spans="1:4" ht="25.5" x14ac:dyDescent="0.25">
      <c r="A4658" s="77">
        <v>96818</v>
      </c>
      <c r="B4658" s="70" t="s">
        <v>4354</v>
      </c>
      <c r="C4658" s="71" t="s">
        <v>145</v>
      </c>
      <c r="D4658" s="72">
        <v>18.79</v>
      </c>
    </row>
    <row r="4659" spans="1:4" ht="25.5" x14ac:dyDescent="0.25">
      <c r="A4659" s="73">
        <v>96819</v>
      </c>
      <c r="B4659" s="74" t="s">
        <v>4355</v>
      </c>
      <c r="C4659" s="75" t="s">
        <v>145</v>
      </c>
      <c r="D4659" s="76">
        <v>18.79</v>
      </c>
    </row>
    <row r="4660" spans="1:4" ht="25.5" x14ac:dyDescent="0.25">
      <c r="A4660" s="77">
        <v>96820</v>
      </c>
      <c r="B4660" s="70" t="s">
        <v>4356</v>
      </c>
      <c r="C4660" s="71" t="s">
        <v>145</v>
      </c>
      <c r="D4660" s="72">
        <v>33.81</v>
      </c>
    </row>
    <row r="4661" spans="1:4" ht="25.5" x14ac:dyDescent="0.25">
      <c r="A4661" s="73">
        <v>96821</v>
      </c>
      <c r="B4661" s="74" t="s">
        <v>4357</v>
      </c>
      <c r="C4661" s="75" t="s">
        <v>145</v>
      </c>
      <c r="D4661" s="76">
        <v>28.91</v>
      </c>
    </row>
    <row r="4662" spans="1:4" ht="25.5" x14ac:dyDescent="0.25">
      <c r="A4662" s="77">
        <v>96822</v>
      </c>
      <c r="B4662" s="70" t="s">
        <v>4358</v>
      </c>
      <c r="C4662" s="71" t="s">
        <v>145</v>
      </c>
      <c r="D4662" s="72">
        <v>29.29</v>
      </c>
    </row>
    <row r="4663" spans="1:4" ht="25.5" x14ac:dyDescent="0.25">
      <c r="A4663" s="73">
        <v>96823</v>
      </c>
      <c r="B4663" s="74" t="s">
        <v>4359</v>
      </c>
      <c r="C4663" s="75" t="s">
        <v>145</v>
      </c>
      <c r="D4663" s="76">
        <v>12.09</v>
      </c>
    </row>
    <row r="4664" spans="1:4" ht="25.5" x14ac:dyDescent="0.25">
      <c r="A4664" s="77">
        <v>96824</v>
      </c>
      <c r="B4664" s="70" t="s">
        <v>4360</v>
      </c>
      <c r="C4664" s="71" t="s">
        <v>145</v>
      </c>
      <c r="D4664" s="72">
        <v>13.6</v>
      </c>
    </row>
    <row r="4665" spans="1:4" ht="25.5" x14ac:dyDescent="0.25">
      <c r="A4665" s="73">
        <v>96825</v>
      </c>
      <c r="B4665" s="74" t="s">
        <v>4361</v>
      </c>
      <c r="C4665" s="75" t="s">
        <v>145</v>
      </c>
      <c r="D4665" s="76">
        <v>18.309999999999999</v>
      </c>
    </row>
    <row r="4666" spans="1:4" ht="25.5" x14ac:dyDescent="0.25">
      <c r="A4666" s="77">
        <v>96826</v>
      </c>
      <c r="B4666" s="70" t="s">
        <v>4362</v>
      </c>
      <c r="C4666" s="71" t="s">
        <v>145</v>
      </c>
      <c r="D4666" s="72">
        <v>16.71</v>
      </c>
    </row>
    <row r="4667" spans="1:4" ht="25.5" x14ac:dyDescent="0.25">
      <c r="A4667" s="73">
        <v>96827</v>
      </c>
      <c r="B4667" s="74" t="s">
        <v>4363</v>
      </c>
      <c r="C4667" s="75" t="s">
        <v>145</v>
      </c>
      <c r="D4667" s="76">
        <v>17.32</v>
      </c>
    </row>
    <row r="4668" spans="1:4" ht="25.5" x14ac:dyDescent="0.25">
      <c r="A4668" s="77">
        <v>96828</v>
      </c>
      <c r="B4668" s="70" t="s">
        <v>4364</v>
      </c>
      <c r="C4668" s="71" t="s">
        <v>145</v>
      </c>
      <c r="D4668" s="72">
        <v>21.63</v>
      </c>
    </row>
    <row r="4669" spans="1:4" ht="25.5" x14ac:dyDescent="0.25">
      <c r="A4669" s="73">
        <v>96829</v>
      </c>
      <c r="B4669" s="74" t="s">
        <v>4365</v>
      </c>
      <c r="C4669" s="75" t="s">
        <v>145</v>
      </c>
      <c r="D4669" s="76">
        <v>16.68</v>
      </c>
    </row>
    <row r="4670" spans="1:4" ht="25.5" x14ac:dyDescent="0.25">
      <c r="A4670" s="77">
        <v>96830</v>
      </c>
      <c r="B4670" s="70" t="s">
        <v>4366</v>
      </c>
      <c r="C4670" s="71" t="s">
        <v>145</v>
      </c>
      <c r="D4670" s="72">
        <v>24.13</v>
      </c>
    </row>
    <row r="4671" spans="1:4" ht="25.5" x14ac:dyDescent="0.25">
      <c r="A4671" s="73">
        <v>96831</v>
      </c>
      <c r="B4671" s="74" t="s">
        <v>4367</v>
      </c>
      <c r="C4671" s="75" t="s">
        <v>145</v>
      </c>
      <c r="D4671" s="76">
        <v>19.77</v>
      </c>
    </row>
    <row r="4672" spans="1:4" ht="25.5" x14ac:dyDescent="0.25">
      <c r="A4672" s="77">
        <v>96832</v>
      </c>
      <c r="B4672" s="70" t="s">
        <v>4368</v>
      </c>
      <c r="C4672" s="71" t="s">
        <v>145</v>
      </c>
      <c r="D4672" s="72">
        <v>22.77</v>
      </c>
    </row>
    <row r="4673" spans="1:4" ht="25.5" x14ac:dyDescent="0.25">
      <c r="A4673" s="73">
        <v>96833</v>
      </c>
      <c r="B4673" s="74" t="s">
        <v>4369</v>
      </c>
      <c r="C4673" s="75" t="s">
        <v>145</v>
      </c>
      <c r="D4673" s="76">
        <v>21.36</v>
      </c>
    </row>
    <row r="4674" spans="1:4" ht="25.5" x14ac:dyDescent="0.25">
      <c r="A4674" s="77">
        <v>96834</v>
      </c>
      <c r="B4674" s="70" t="s">
        <v>4370</v>
      </c>
      <c r="C4674" s="71" t="s">
        <v>145</v>
      </c>
      <c r="D4674" s="72">
        <v>35.08</v>
      </c>
    </row>
    <row r="4675" spans="1:4" ht="25.5" x14ac:dyDescent="0.25">
      <c r="A4675" s="73">
        <v>96835</v>
      </c>
      <c r="B4675" s="74" t="s">
        <v>4371</v>
      </c>
      <c r="C4675" s="75" t="s">
        <v>145</v>
      </c>
      <c r="D4675" s="76">
        <v>30.41</v>
      </c>
    </row>
    <row r="4676" spans="1:4" ht="25.5" x14ac:dyDescent="0.25">
      <c r="A4676" s="77">
        <v>96836</v>
      </c>
      <c r="B4676" s="70" t="s">
        <v>4372</v>
      </c>
      <c r="C4676" s="71" t="s">
        <v>145</v>
      </c>
      <c r="D4676" s="72">
        <v>32.35</v>
      </c>
    </row>
    <row r="4677" spans="1:4" ht="25.5" x14ac:dyDescent="0.25">
      <c r="A4677" s="73">
        <v>96837</v>
      </c>
      <c r="B4677" s="74" t="s">
        <v>4373</v>
      </c>
      <c r="C4677" s="75" t="s">
        <v>145</v>
      </c>
      <c r="D4677" s="76">
        <v>17.89</v>
      </c>
    </row>
    <row r="4678" spans="1:4" ht="25.5" x14ac:dyDescent="0.25">
      <c r="A4678" s="77">
        <v>96838</v>
      </c>
      <c r="B4678" s="70" t="s">
        <v>4374</v>
      </c>
      <c r="C4678" s="71" t="s">
        <v>145</v>
      </c>
      <c r="D4678" s="72">
        <v>16.5</v>
      </c>
    </row>
    <row r="4679" spans="1:4" ht="25.5" x14ac:dyDescent="0.25">
      <c r="A4679" s="73">
        <v>96839</v>
      </c>
      <c r="B4679" s="74" t="s">
        <v>4375</v>
      </c>
      <c r="C4679" s="75" t="s">
        <v>145</v>
      </c>
      <c r="D4679" s="76">
        <v>16.25</v>
      </c>
    </row>
    <row r="4680" spans="1:4" ht="25.5" x14ac:dyDescent="0.25">
      <c r="A4680" s="77">
        <v>96840</v>
      </c>
      <c r="B4680" s="70" t="s">
        <v>4376</v>
      </c>
      <c r="C4680" s="71" t="s">
        <v>145</v>
      </c>
      <c r="D4680" s="72">
        <v>20.92</v>
      </c>
    </row>
    <row r="4681" spans="1:4" ht="25.5" x14ac:dyDescent="0.25">
      <c r="A4681" s="73">
        <v>96841</v>
      </c>
      <c r="B4681" s="74" t="s">
        <v>4377</v>
      </c>
      <c r="C4681" s="75" t="s">
        <v>145</v>
      </c>
      <c r="D4681" s="76">
        <v>18.41</v>
      </c>
    </row>
    <row r="4682" spans="1:4" ht="25.5" x14ac:dyDescent="0.25">
      <c r="A4682" s="77">
        <v>96842</v>
      </c>
      <c r="B4682" s="70" t="s">
        <v>4378</v>
      </c>
      <c r="C4682" s="71" t="s">
        <v>145</v>
      </c>
      <c r="D4682" s="72">
        <v>23.22</v>
      </c>
    </row>
    <row r="4683" spans="1:4" ht="25.5" x14ac:dyDescent="0.25">
      <c r="A4683" s="73">
        <v>96843</v>
      </c>
      <c r="B4683" s="74" t="s">
        <v>4379</v>
      </c>
      <c r="C4683" s="75" t="s">
        <v>145</v>
      </c>
      <c r="D4683" s="76">
        <v>22.36</v>
      </c>
    </row>
    <row r="4684" spans="1:4" ht="25.5" x14ac:dyDescent="0.25">
      <c r="A4684" s="77">
        <v>96844</v>
      </c>
      <c r="B4684" s="70" t="s">
        <v>4380</v>
      </c>
      <c r="C4684" s="71" t="s">
        <v>145</v>
      </c>
      <c r="D4684" s="72">
        <v>30.19</v>
      </c>
    </row>
    <row r="4685" spans="1:4" ht="25.5" x14ac:dyDescent="0.25">
      <c r="A4685" s="73">
        <v>96845</v>
      </c>
      <c r="B4685" s="74" t="s">
        <v>4381</v>
      </c>
      <c r="C4685" s="75" t="s">
        <v>145</v>
      </c>
      <c r="D4685" s="76">
        <v>32.42</v>
      </c>
    </row>
    <row r="4686" spans="1:4" ht="25.5" x14ac:dyDescent="0.25">
      <c r="A4686" s="77">
        <v>96846</v>
      </c>
      <c r="B4686" s="70" t="s">
        <v>4382</v>
      </c>
      <c r="C4686" s="71" t="s">
        <v>145</v>
      </c>
      <c r="D4686" s="72">
        <v>25.73</v>
      </c>
    </row>
    <row r="4687" spans="1:4" ht="25.5" x14ac:dyDescent="0.25">
      <c r="A4687" s="73">
        <v>96847</v>
      </c>
      <c r="B4687" s="74" t="s">
        <v>4383</v>
      </c>
      <c r="C4687" s="75" t="s">
        <v>145</v>
      </c>
      <c r="D4687" s="76">
        <v>28.18</v>
      </c>
    </row>
    <row r="4688" spans="1:4" ht="25.5" x14ac:dyDescent="0.25">
      <c r="A4688" s="77">
        <v>96848</v>
      </c>
      <c r="B4688" s="70" t="s">
        <v>4384</v>
      </c>
      <c r="C4688" s="71" t="s">
        <v>145</v>
      </c>
      <c r="D4688" s="72">
        <v>41.97</v>
      </c>
    </row>
    <row r="4689" spans="1:4" ht="25.5" x14ac:dyDescent="0.25">
      <c r="A4689" s="73">
        <v>96849</v>
      </c>
      <c r="B4689" s="74" t="s">
        <v>4385</v>
      </c>
      <c r="C4689" s="75" t="s">
        <v>145</v>
      </c>
      <c r="D4689" s="76">
        <v>15.33</v>
      </c>
    </row>
    <row r="4690" spans="1:4" ht="25.5" x14ac:dyDescent="0.25">
      <c r="A4690" s="77">
        <v>96850</v>
      </c>
      <c r="B4690" s="70" t="s">
        <v>4386</v>
      </c>
      <c r="C4690" s="71" t="s">
        <v>145</v>
      </c>
      <c r="D4690" s="72">
        <v>17.84</v>
      </c>
    </row>
    <row r="4691" spans="1:4" ht="25.5" x14ac:dyDescent="0.25">
      <c r="A4691" s="73">
        <v>96851</v>
      </c>
      <c r="B4691" s="74" t="s">
        <v>4387</v>
      </c>
      <c r="C4691" s="75" t="s">
        <v>145</v>
      </c>
      <c r="D4691" s="76">
        <v>23.44</v>
      </c>
    </row>
    <row r="4692" spans="1:4" ht="25.5" x14ac:dyDescent="0.25">
      <c r="A4692" s="77">
        <v>96852</v>
      </c>
      <c r="B4692" s="70" t="s">
        <v>4388</v>
      </c>
      <c r="C4692" s="71" t="s">
        <v>145</v>
      </c>
      <c r="D4692" s="72">
        <v>20.32</v>
      </c>
    </row>
    <row r="4693" spans="1:4" ht="25.5" x14ac:dyDescent="0.25">
      <c r="A4693" s="73">
        <v>96853</v>
      </c>
      <c r="B4693" s="74" t="s">
        <v>4389</v>
      </c>
      <c r="C4693" s="75" t="s">
        <v>145</v>
      </c>
      <c r="D4693" s="76">
        <v>22.77</v>
      </c>
    </row>
    <row r="4694" spans="1:4" ht="25.5" x14ac:dyDescent="0.25">
      <c r="A4694" s="77">
        <v>96854</v>
      </c>
      <c r="B4694" s="70" t="s">
        <v>4390</v>
      </c>
      <c r="C4694" s="71" t="s">
        <v>145</v>
      </c>
      <c r="D4694" s="72">
        <v>27.1</v>
      </c>
    </row>
    <row r="4695" spans="1:4" ht="25.5" x14ac:dyDescent="0.25">
      <c r="A4695" s="73">
        <v>96855</v>
      </c>
      <c r="B4695" s="74" t="s">
        <v>4391</v>
      </c>
      <c r="C4695" s="75" t="s">
        <v>145</v>
      </c>
      <c r="D4695" s="76">
        <v>25.2</v>
      </c>
    </row>
    <row r="4696" spans="1:4" ht="25.5" x14ac:dyDescent="0.25">
      <c r="A4696" s="77">
        <v>96856</v>
      </c>
      <c r="B4696" s="70" t="s">
        <v>4392</v>
      </c>
      <c r="C4696" s="71" t="s">
        <v>145</v>
      </c>
      <c r="D4696" s="72">
        <v>25.56</v>
      </c>
    </row>
    <row r="4697" spans="1:4" ht="25.5" x14ac:dyDescent="0.25">
      <c r="A4697" s="73">
        <v>96857</v>
      </c>
      <c r="B4697" s="74" t="s">
        <v>4393</v>
      </c>
      <c r="C4697" s="75" t="s">
        <v>145</v>
      </c>
      <c r="D4697" s="76">
        <v>40.22</v>
      </c>
    </row>
    <row r="4698" spans="1:4" ht="25.5" x14ac:dyDescent="0.25">
      <c r="A4698" s="77">
        <v>96858</v>
      </c>
      <c r="B4698" s="70" t="s">
        <v>4394</v>
      </c>
      <c r="C4698" s="71" t="s">
        <v>145</v>
      </c>
      <c r="D4698" s="72">
        <v>40.840000000000003</v>
      </c>
    </row>
    <row r="4699" spans="1:4" ht="25.5" x14ac:dyDescent="0.25">
      <c r="A4699" s="73">
        <v>96859</v>
      </c>
      <c r="B4699" s="74" t="s">
        <v>4395</v>
      </c>
      <c r="C4699" s="75" t="s">
        <v>145</v>
      </c>
      <c r="D4699" s="76">
        <v>50.37</v>
      </c>
    </row>
    <row r="4700" spans="1:4" ht="25.5" x14ac:dyDescent="0.25">
      <c r="A4700" s="77">
        <v>96860</v>
      </c>
      <c r="B4700" s="70" t="s">
        <v>4396</v>
      </c>
      <c r="C4700" s="71" t="s">
        <v>145</v>
      </c>
      <c r="D4700" s="72">
        <v>20.89</v>
      </c>
    </row>
    <row r="4701" spans="1:4" ht="25.5" x14ac:dyDescent="0.25">
      <c r="A4701" s="73">
        <v>96861</v>
      </c>
      <c r="B4701" s="74" t="s">
        <v>4397</v>
      </c>
      <c r="C4701" s="75" t="s">
        <v>145</v>
      </c>
      <c r="D4701" s="76">
        <v>22.48</v>
      </c>
    </row>
    <row r="4702" spans="1:4" ht="25.5" x14ac:dyDescent="0.25">
      <c r="A4702" s="77">
        <v>96862</v>
      </c>
      <c r="B4702" s="70" t="s">
        <v>4398</v>
      </c>
      <c r="C4702" s="71" t="s">
        <v>145</v>
      </c>
      <c r="D4702" s="72">
        <v>25.17</v>
      </c>
    </row>
    <row r="4703" spans="1:4" ht="25.5" x14ac:dyDescent="0.25">
      <c r="A4703" s="73">
        <v>96863</v>
      </c>
      <c r="B4703" s="74" t="s">
        <v>4399</v>
      </c>
      <c r="C4703" s="75" t="s">
        <v>145</v>
      </c>
      <c r="D4703" s="76">
        <v>24.9</v>
      </c>
    </row>
    <row r="4704" spans="1:4" ht="25.5" x14ac:dyDescent="0.25">
      <c r="A4704" s="77">
        <v>96864</v>
      </c>
      <c r="B4704" s="70" t="s">
        <v>4400</v>
      </c>
      <c r="C4704" s="71" t="s">
        <v>145</v>
      </c>
      <c r="D4704" s="72">
        <v>38.979999999999997</v>
      </c>
    </row>
    <row r="4705" spans="1:4" ht="25.5" x14ac:dyDescent="0.25">
      <c r="A4705" s="73">
        <v>96865</v>
      </c>
      <c r="B4705" s="74" t="s">
        <v>4401</v>
      </c>
      <c r="C4705" s="75" t="s">
        <v>145</v>
      </c>
      <c r="D4705" s="76">
        <v>38.21</v>
      </c>
    </row>
    <row r="4706" spans="1:4" ht="25.5" x14ac:dyDescent="0.25">
      <c r="A4706" s="77">
        <v>96866</v>
      </c>
      <c r="B4706" s="70" t="s">
        <v>4402</v>
      </c>
      <c r="C4706" s="71" t="s">
        <v>145</v>
      </c>
      <c r="D4706" s="72">
        <v>51.13</v>
      </c>
    </row>
    <row r="4707" spans="1:4" ht="25.5" x14ac:dyDescent="0.25">
      <c r="A4707" s="73">
        <v>96867</v>
      </c>
      <c r="B4707" s="74" t="s">
        <v>4403</v>
      </c>
      <c r="C4707" s="75" t="s">
        <v>145</v>
      </c>
      <c r="D4707" s="76">
        <v>59.13</v>
      </c>
    </row>
    <row r="4708" spans="1:4" ht="25.5" x14ac:dyDescent="0.25">
      <c r="A4708" s="77">
        <v>96868</v>
      </c>
      <c r="B4708" s="70" t="s">
        <v>4404</v>
      </c>
      <c r="C4708" s="71" t="s">
        <v>145</v>
      </c>
      <c r="D4708" s="72">
        <v>23.64</v>
      </c>
    </row>
    <row r="4709" spans="1:4" ht="25.5" x14ac:dyDescent="0.25">
      <c r="A4709" s="73">
        <v>96869</v>
      </c>
      <c r="B4709" s="74" t="s">
        <v>4405</v>
      </c>
      <c r="C4709" s="75" t="s">
        <v>145</v>
      </c>
      <c r="D4709" s="76">
        <v>28.22</v>
      </c>
    </row>
    <row r="4710" spans="1:4" x14ac:dyDescent="0.25">
      <c r="A4710" s="77">
        <v>96870</v>
      </c>
      <c r="B4710" s="70" t="s">
        <v>4406</v>
      </c>
      <c r="C4710" s="71" t="s">
        <v>145</v>
      </c>
      <c r="D4710" s="72">
        <v>44.23</v>
      </c>
    </row>
    <row r="4711" spans="1:4" ht="25.5" x14ac:dyDescent="0.25">
      <c r="A4711" s="73">
        <v>96871</v>
      </c>
      <c r="B4711" s="74" t="s">
        <v>4407</v>
      </c>
      <c r="C4711" s="75" t="s">
        <v>145</v>
      </c>
      <c r="D4711" s="76">
        <v>63.88</v>
      </c>
    </row>
    <row r="4712" spans="1:4" ht="25.5" x14ac:dyDescent="0.25">
      <c r="A4712" s="77">
        <v>96872</v>
      </c>
      <c r="B4712" s="70" t="s">
        <v>4408</v>
      </c>
      <c r="C4712" s="71" t="s">
        <v>145</v>
      </c>
      <c r="D4712" s="72">
        <v>58.68</v>
      </c>
    </row>
    <row r="4713" spans="1:4" ht="25.5" x14ac:dyDescent="0.25">
      <c r="A4713" s="73">
        <v>96873</v>
      </c>
      <c r="B4713" s="74" t="s">
        <v>4409</v>
      </c>
      <c r="C4713" s="75" t="s">
        <v>145</v>
      </c>
      <c r="D4713" s="76">
        <v>67.5</v>
      </c>
    </row>
    <row r="4714" spans="1:4" ht="25.5" x14ac:dyDescent="0.25">
      <c r="A4714" s="77">
        <v>96874</v>
      </c>
      <c r="B4714" s="70" t="s">
        <v>4410</v>
      </c>
      <c r="C4714" s="71" t="s">
        <v>145</v>
      </c>
      <c r="D4714" s="72">
        <v>71.849999999999994</v>
      </c>
    </row>
    <row r="4715" spans="1:4" ht="25.5" x14ac:dyDescent="0.25">
      <c r="A4715" s="73">
        <v>96875</v>
      </c>
      <c r="B4715" s="74" t="s">
        <v>4411</v>
      </c>
      <c r="C4715" s="75" t="s">
        <v>145</v>
      </c>
      <c r="D4715" s="76">
        <v>86.04</v>
      </c>
    </row>
    <row r="4716" spans="1:4" ht="25.5" x14ac:dyDescent="0.25">
      <c r="A4716" s="77">
        <v>96876</v>
      </c>
      <c r="B4716" s="70" t="s">
        <v>4412</v>
      </c>
      <c r="C4716" s="71" t="s">
        <v>145</v>
      </c>
      <c r="D4716" s="72">
        <v>149.66999999999999</v>
      </c>
    </row>
    <row r="4717" spans="1:4" ht="25.5" x14ac:dyDescent="0.25">
      <c r="A4717" s="73">
        <v>96877</v>
      </c>
      <c r="B4717" s="74" t="s">
        <v>4413</v>
      </c>
      <c r="C4717" s="75" t="s">
        <v>145</v>
      </c>
      <c r="D4717" s="76">
        <v>159.97</v>
      </c>
    </row>
    <row r="4718" spans="1:4" ht="25.5" x14ac:dyDescent="0.25">
      <c r="A4718" s="77">
        <v>96878</v>
      </c>
      <c r="B4718" s="70" t="s">
        <v>4414</v>
      </c>
      <c r="C4718" s="71" t="s">
        <v>145</v>
      </c>
      <c r="D4718" s="72">
        <v>161.88999999999999</v>
      </c>
    </row>
    <row r="4719" spans="1:4" ht="25.5" x14ac:dyDescent="0.25">
      <c r="A4719" s="73">
        <v>96879</v>
      </c>
      <c r="B4719" s="74" t="s">
        <v>4415</v>
      </c>
      <c r="C4719" s="75" t="s">
        <v>145</v>
      </c>
      <c r="D4719" s="76">
        <v>163.05000000000001</v>
      </c>
    </row>
    <row r="4720" spans="1:4" ht="25.5" x14ac:dyDescent="0.25">
      <c r="A4720" s="77">
        <v>96880</v>
      </c>
      <c r="B4720" s="70" t="s">
        <v>4416</v>
      </c>
      <c r="C4720" s="71" t="s">
        <v>145</v>
      </c>
      <c r="D4720" s="72">
        <v>186.12</v>
      </c>
    </row>
    <row r="4721" spans="1:4" ht="25.5" x14ac:dyDescent="0.25">
      <c r="A4721" s="73">
        <v>96881</v>
      </c>
      <c r="B4721" s="74" t="s">
        <v>4417</v>
      </c>
      <c r="C4721" s="75" t="s">
        <v>145</v>
      </c>
      <c r="D4721" s="76">
        <v>196.58</v>
      </c>
    </row>
    <row r="4722" spans="1:4" ht="25.5" x14ac:dyDescent="0.25">
      <c r="A4722" s="77">
        <v>97425</v>
      </c>
      <c r="B4722" s="70" t="s">
        <v>4418</v>
      </c>
      <c r="C4722" s="71" t="s">
        <v>145</v>
      </c>
      <c r="D4722" s="72">
        <v>21.15</v>
      </c>
    </row>
    <row r="4723" spans="1:4" ht="25.5" x14ac:dyDescent="0.25">
      <c r="A4723" s="73">
        <v>97426</v>
      </c>
      <c r="B4723" s="74" t="s">
        <v>4419</v>
      </c>
      <c r="C4723" s="75" t="s">
        <v>145</v>
      </c>
      <c r="D4723" s="76">
        <v>25.2</v>
      </c>
    </row>
    <row r="4724" spans="1:4" ht="25.5" x14ac:dyDescent="0.25">
      <c r="A4724" s="77">
        <v>97427</v>
      </c>
      <c r="B4724" s="70" t="s">
        <v>4420</v>
      </c>
      <c r="C4724" s="71" t="s">
        <v>145</v>
      </c>
      <c r="D4724" s="72">
        <v>28.25</v>
      </c>
    </row>
    <row r="4725" spans="1:4" ht="25.5" x14ac:dyDescent="0.25">
      <c r="A4725" s="73">
        <v>97428</v>
      </c>
      <c r="B4725" s="74" t="s">
        <v>4421</v>
      </c>
      <c r="C4725" s="75" t="s">
        <v>145</v>
      </c>
      <c r="D4725" s="76">
        <v>35.340000000000003</v>
      </c>
    </row>
    <row r="4726" spans="1:4" ht="25.5" x14ac:dyDescent="0.25">
      <c r="A4726" s="77">
        <v>97429</v>
      </c>
      <c r="B4726" s="70" t="s">
        <v>4422</v>
      </c>
      <c r="C4726" s="71" t="s">
        <v>145</v>
      </c>
      <c r="D4726" s="72">
        <v>41.87</v>
      </c>
    </row>
    <row r="4727" spans="1:4" ht="25.5" x14ac:dyDescent="0.25">
      <c r="A4727" s="73">
        <v>97430</v>
      </c>
      <c r="B4727" s="74" t="s">
        <v>4423</v>
      </c>
      <c r="C4727" s="75" t="s">
        <v>145</v>
      </c>
      <c r="D4727" s="76">
        <v>31.91</v>
      </c>
    </row>
    <row r="4728" spans="1:4" ht="25.5" x14ac:dyDescent="0.25">
      <c r="A4728" s="77">
        <v>97431</v>
      </c>
      <c r="B4728" s="70" t="s">
        <v>4424</v>
      </c>
      <c r="C4728" s="71" t="s">
        <v>145</v>
      </c>
      <c r="D4728" s="72">
        <v>35.58</v>
      </c>
    </row>
    <row r="4729" spans="1:4" ht="25.5" x14ac:dyDescent="0.25">
      <c r="A4729" s="73">
        <v>97432</v>
      </c>
      <c r="B4729" s="74" t="s">
        <v>4425</v>
      </c>
      <c r="C4729" s="75" t="s">
        <v>145</v>
      </c>
      <c r="D4729" s="76">
        <v>40.11</v>
      </c>
    </row>
    <row r="4730" spans="1:4" ht="25.5" x14ac:dyDescent="0.25">
      <c r="A4730" s="77">
        <v>97433</v>
      </c>
      <c r="B4730" s="70" t="s">
        <v>4426</v>
      </c>
      <c r="C4730" s="71" t="s">
        <v>145</v>
      </c>
      <c r="D4730" s="72">
        <v>72.959999999999994</v>
      </c>
    </row>
    <row r="4731" spans="1:4" ht="25.5" x14ac:dyDescent="0.25">
      <c r="A4731" s="73">
        <v>97434</v>
      </c>
      <c r="B4731" s="74" t="s">
        <v>4427</v>
      </c>
      <c r="C4731" s="75" t="s">
        <v>145</v>
      </c>
      <c r="D4731" s="76">
        <v>74.34</v>
      </c>
    </row>
    <row r="4732" spans="1:4" ht="25.5" x14ac:dyDescent="0.25">
      <c r="A4732" s="77">
        <v>97435</v>
      </c>
      <c r="B4732" s="70" t="s">
        <v>4428</v>
      </c>
      <c r="C4732" s="71" t="s">
        <v>145</v>
      </c>
      <c r="D4732" s="72">
        <v>85.32</v>
      </c>
    </row>
    <row r="4733" spans="1:4" ht="25.5" x14ac:dyDescent="0.25">
      <c r="A4733" s="73">
        <v>97436</v>
      </c>
      <c r="B4733" s="74" t="s">
        <v>4429</v>
      </c>
      <c r="C4733" s="75" t="s">
        <v>145</v>
      </c>
      <c r="D4733" s="76">
        <v>87.97</v>
      </c>
    </row>
    <row r="4734" spans="1:4" ht="25.5" x14ac:dyDescent="0.25">
      <c r="A4734" s="77">
        <v>97437</v>
      </c>
      <c r="B4734" s="70" t="s">
        <v>4430</v>
      </c>
      <c r="C4734" s="71" t="s">
        <v>145</v>
      </c>
      <c r="D4734" s="72">
        <v>97.63</v>
      </c>
    </row>
    <row r="4735" spans="1:4" ht="25.5" x14ac:dyDescent="0.25">
      <c r="A4735" s="73">
        <v>97438</v>
      </c>
      <c r="B4735" s="74" t="s">
        <v>4431</v>
      </c>
      <c r="C4735" s="75" t="s">
        <v>145</v>
      </c>
      <c r="D4735" s="76">
        <v>100.46</v>
      </c>
    </row>
    <row r="4736" spans="1:4" ht="25.5" x14ac:dyDescent="0.25">
      <c r="A4736" s="77">
        <v>97439</v>
      </c>
      <c r="B4736" s="70" t="s">
        <v>4432</v>
      </c>
      <c r="C4736" s="71" t="s">
        <v>145</v>
      </c>
      <c r="D4736" s="72">
        <v>110.45</v>
      </c>
    </row>
    <row r="4737" spans="1:4" ht="25.5" x14ac:dyDescent="0.25">
      <c r="A4737" s="73">
        <v>97440</v>
      </c>
      <c r="B4737" s="74" t="s">
        <v>4433</v>
      </c>
      <c r="C4737" s="75" t="s">
        <v>145</v>
      </c>
      <c r="D4737" s="76">
        <v>132.38999999999999</v>
      </c>
    </row>
    <row r="4738" spans="1:4" ht="25.5" x14ac:dyDescent="0.25">
      <c r="A4738" s="77">
        <v>97442</v>
      </c>
      <c r="B4738" s="70" t="s">
        <v>4434</v>
      </c>
      <c r="C4738" s="71" t="s">
        <v>145</v>
      </c>
      <c r="D4738" s="72">
        <v>146.33000000000001</v>
      </c>
    </row>
    <row r="4739" spans="1:4" ht="25.5" x14ac:dyDescent="0.25">
      <c r="A4739" s="73">
        <v>97443</v>
      </c>
      <c r="B4739" s="74" t="s">
        <v>4435</v>
      </c>
      <c r="C4739" s="75" t="s">
        <v>145</v>
      </c>
      <c r="D4739" s="76">
        <v>66.38</v>
      </c>
    </row>
    <row r="4740" spans="1:4" ht="25.5" x14ac:dyDescent="0.25">
      <c r="A4740" s="77">
        <v>97444</v>
      </c>
      <c r="B4740" s="70" t="s">
        <v>4436</v>
      </c>
      <c r="C4740" s="71" t="s">
        <v>145</v>
      </c>
      <c r="D4740" s="72">
        <v>76.400000000000006</v>
      </c>
    </row>
    <row r="4741" spans="1:4" ht="25.5" x14ac:dyDescent="0.25">
      <c r="A4741" s="73">
        <v>97446</v>
      </c>
      <c r="B4741" s="74" t="s">
        <v>4437</v>
      </c>
      <c r="C4741" s="75" t="s">
        <v>145</v>
      </c>
      <c r="D4741" s="76">
        <v>126.14</v>
      </c>
    </row>
    <row r="4742" spans="1:4" ht="25.5" x14ac:dyDescent="0.25">
      <c r="A4742" s="77">
        <v>97447</v>
      </c>
      <c r="B4742" s="70" t="s">
        <v>4438</v>
      </c>
      <c r="C4742" s="71" t="s">
        <v>145</v>
      </c>
      <c r="D4742" s="72">
        <v>126.14</v>
      </c>
    </row>
    <row r="4743" spans="1:4" ht="25.5" x14ac:dyDescent="0.25">
      <c r="A4743" s="73">
        <v>97449</v>
      </c>
      <c r="B4743" s="74" t="s">
        <v>4439</v>
      </c>
      <c r="C4743" s="75" t="s">
        <v>145</v>
      </c>
      <c r="D4743" s="76">
        <v>134.78</v>
      </c>
    </row>
    <row r="4744" spans="1:4" ht="25.5" x14ac:dyDescent="0.25">
      <c r="A4744" s="77">
        <v>97450</v>
      </c>
      <c r="B4744" s="70" t="s">
        <v>4440</v>
      </c>
      <c r="C4744" s="71" t="s">
        <v>145</v>
      </c>
      <c r="D4744" s="72">
        <v>162.06</v>
      </c>
    </row>
    <row r="4745" spans="1:4" ht="25.5" x14ac:dyDescent="0.25">
      <c r="A4745" s="73">
        <v>97452</v>
      </c>
      <c r="B4745" s="74" t="s">
        <v>4441</v>
      </c>
      <c r="C4745" s="75" t="s">
        <v>145</v>
      </c>
      <c r="D4745" s="76">
        <v>107.67</v>
      </c>
    </row>
    <row r="4746" spans="1:4" ht="25.5" x14ac:dyDescent="0.25">
      <c r="A4746" s="77">
        <v>97453</v>
      </c>
      <c r="B4746" s="70" t="s">
        <v>4442</v>
      </c>
      <c r="C4746" s="71" t="s">
        <v>145</v>
      </c>
      <c r="D4746" s="72">
        <v>113.39</v>
      </c>
    </row>
    <row r="4747" spans="1:4" ht="25.5" x14ac:dyDescent="0.25">
      <c r="A4747" s="73">
        <v>97454</v>
      </c>
      <c r="B4747" s="74" t="s">
        <v>4443</v>
      </c>
      <c r="C4747" s="75" t="s">
        <v>145</v>
      </c>
      <c r="D4747" s="76">
        <v>174.63</v>
      </c>
    </row>
    <row r="4748" spans="1:4" ht="25.5" x14ac:dyDescent="0.25">
      <c r="A4748" s="77">
        <v>97455</v>
      </c>
      <c r="B4748" s="70" t="s">
        <v>4444</v>
      </c>
      <c r="C4748" s="71" t="s">
        <v>145</v>
      </c>
      <c r="D4748" s="72">
        <v>183.77</v>
      </c>
    </row>
    <row r="4749" spans="1:4" ht="25.5" x14ac:dyDescent="0.25">
      <c r="A4749" s="73">
        <v>97456</v>
      </c>
      <c r="B4749" s="74" t="s">
        <v>4445</v>
      </c>
      <c r="C4749" s="75" t="s">
        <v>145</v>
      </c>
      <c r="D4749" s="76">
        <v>376.47</v>
      </c>
    </row>
    <row r="4750" spans="1:4" ht="25.5" x14ac:dyDescent="0.25">
      <c r="A4750" s="77">
        <v>97457</v>
      </c>
      <c r="B4750" s="70" t="s">
        <v>4446</v>
      </c>
      <c r="C4750" s="71" t="s">
        <v>145</v>
      </c>
      <c r="D4750" s="72">
        <v>335.45</v>
      </c>
    </row>
    <row r="4751" spans="1:4" ht="25.5" x14ac:dyDescent="0.25">
      <c r="A4751" s="73">
        <v>97458</v>
      </c>
      <c r="B4751" s="74" t="s">
        <v>4447</v>
      </c>
      <c r="C4751" s="75" t="s">
        <v>145</v>
      </c>
      <c r="D4751" s="76">
        <v>166.59</v>
      </c>
    </row>
    <row r="4752" spans="1:4" ht="25.5" x14ac:dyDescent="0.25">
      <c r="A4752" s="77">
        <v>97459</v>
      </c>
      <c r="B4752" s="70" t="s">
        <v>4448</v>
      </c>
      <c r="C4752" s="71" t="s">
        <v>145</v>
      </c>
      <c r="D4752" s="72">
        <v>273.98</v>
      </c>
    </row>
    <row r="4753" spans="1:4" ht="25.5" x14ac:dyDescent="0.25">
      <c r="A4753" s="73">
        <v>97460</v>
      </c>
      <c r="B4753" s="74" t="s">
        <v>4449</v>
      </c>
      <c r="C4753" s="75" t="s">
        <v>145</v>
      </c>
      <c r="D4753" s="76">
        <v>411.54</v>
      </c>
    </row>
    <row r="4754" spans="1:4" ht="25.5" x14ac:dyDescent="0.25">
      <c r="A4754" s="77">
        <v>97461</v>
      </c>
      <c r="B4754" s="70" t="s">
        <v>4450</v>
      </c>
      <c r="C4754" s="71" t="s">
        <v>145</v>
      </c>
      <c r="D4754" s="72">
        <v>20.73</v>
      </c>
    </row>
    <row r="4755" spans="1:4" ht="25.5" x14ac:dyDescent="0.25">
      <c r="A4755" s="73">
        <v>97462</v>
      </c>
      <c r="B4755" s="74" t="s">
        <v>4451</v>
      </c>
      <c r="C4755" s="75" t="s">
        <v>145</v>
      </c>
      <c r="D4755" s="76">
        <v>17.79</v>
      </c>
    </row>
    <row r="4756" spans="1:4" ht="25.5" x14ac:dyDescent="0.25">
      <c r="A4756" s="77">
        <v>97464</v>
      </c>
      <c r="B4756" s="70" t="s">
        <v>4452</v>
      </c>
      <c r="C4756" s="71" t="s">
        <v>145</v>
      </c>
      <c r="D4756" s="72">
        <v>29.39</v>
      </c>
    </row>
    <row r="4757" spans="1:4" ht="25.5" x14ac:dyDescent="0.25">
      <c r="A4757" s="73">
        <v>97465</v>
      </c>
      <c r="B4757" s="74" t="s">
        <v>4453</v>
      </c>
      <c r="C4757" s="75" t="s">
        <v>145</v>
      </c>
      <c r="D4757" s="76">
        <v>34.340000000000003</v>
      </c>
    </row>
    <row r="4758" spans="1:4" ht="25.5" x14ac:dyDescent="0.25">
      <c r="A4758" s="77">
        <v>97467</v>
      </c>
      <c r="B4758" s="70" t="s">
        <v>4454</v>
      </c>
      <c r="C4758" s="71" t="s">
        <v>145</v>
      </c>
      <c r="D4758" s="72">
        <v>37.229999999999997</v>
      </c>
    </row>
    <row r="4759" spans="1:4" ht="25.5" x14ac:dyDescent="0.25">
      <c r="A4759" s="73">
        <v>97468</v>
      </c>
      <c r="B4759" s="74" t="s">
        <v>4455</v>
      </c>
      <c r="C4759" s="75" t="s">
        <v>145</v>
      </c>
      <c r="D4759" s="76">
        <v>43.57</v>
      </c>
    </row>
    <row r="4760" spans="1:4" ht="25.5" x14ac:dyDescent="0.25">
      <c r="A4760" s="77">
        <v>97470</v>
      </c>
      <c r="B4760" s="70" t="s">
        <v>4456</v>
      </c>
      <c r="C4760" s="71" t="s">
        <v>145</v>
      </c>
      <c r="D4760" s="72">
        <v>53.92</v>
      </c>
    </row>
    <row r="4761" spans="1:4" ht="25.5" x14ac:dyDescent="0.25">
      <c r="A4761" s="73">
        <v>97471</v>
      </c>
      <c r="B4761" s="74" t="s">
        <v>4457</v>
      </c>
      <c r="C4761" s="75" t="s">
        <v>145</v>
      </c>
      <c r="D4761" s="76">
        <v>63.94</v>
      </c>
    </row>
    <row r="4762" spans="1:4" ht="25.5" x14ac:dyDescent="0.25">
      <c r="A4762" s="77">
        <v>97474</v>
      </c>
      <c r="B4762" s="70" t="s">
        <v>4458</v>
      </c>
      <c r="C4762" s="71" t="s">
        <v>145</v>
      </c>
      <c r="D4762" s="72">
        <v>95.57</v>
      </c>
    </row>
    <row r="4763" spans="1:4" ht="25.5" x14ac:dyDescent="0.25">
      <c r="A4763" s="73">
        <v>97475</v>
      </c>
      <c r="B4763" s="74" t="s">
        <v>4459</v>
      </c>
      <c r="C4763" s="75" t="s">
        <v>145</v>
      </c>
      <c r="D4763" s="76">
        <v>115.81</v>
      </c>
    </row>
    <row r="4764" spans="1:4" ht="25.5" x14ac:dyDescent="0.25">
      <c r="A4764" s="77">
        <v>97477</v>
      </c>
      <c r="B4764" s="70" t="s">
        <v>4460</v>
      </c>
      <c r="C4764" s="71" t="s">
        <v>145</v>
      </c>
      <c r="D4764" s="72">
        <v>126.58</v>
      </c>
    </row>
    <row r="4765" spans="1:4" ht="25.5" x14ac:dyDescent="0.25">
      <c r="A4765" s="73">
        <v>97478</v>
      </c>
      <c r="B4765" s="74" t="s">
        <v>4461</v>
      </c>
      <c r="C4765" s="75" t="s">
        <v>145</v>
      </c>
      <c r="D4765" s="76">
        <v>153.86000000000001</v>
      </c>
    </row>
    <row r="4766" spans="1:4" ht="25.5" x14ac:dyDescent="0.25">
      <c r="A4766" s="77">
        <v>97479</v>
      </c>
      <c r="B4766" s="70" t="s">
        <v>4462</v>
      </c>
      <c r="C4766" s="71" t="s">
        <v>145</v>
      </c>
      <c r="D4766" s="72">
        <v>33.06</v>
      </c>
    </row>
    <row r="4767" spans="1:4" ht="25.5" x14ac:dyDescent="0.25">
      <c r="A4767" s="73">
        <v>97480</v>
      </c>
      <c r="B4767" s="74" t="s">
        <v>4463</v>
      </c>
      <c r="C4767" s="75" t="s">
        <v>145</v>
      </c>
      <c r="D4767" s="76">
        <v>33.06</v>
      </c>
    </row>
    <row r="4768" spans="1:4" ht="25.5" x14ac:dyDescent="0.25">
      <c r="A4768" s="77">
        <v>97481</v>
      </c>
      <c r="B4768" s="70" t="s">
        <v>4464</v>
      </c>
      <c r="C4768" s="71" t="s">
        <v>145</v>
      </c>
      <c r="D4768" s="72">
        <v>47.17</v>
      </c>
    </row>
    <row r="4769" spans="1:4" ht="25.5" x14ac:dyDescent="0.25">
      <c r="A4769" s="73">
        <v>97482</v>
      </c>
      <c r="B4769" s="74" t="s">
        <v>4465</v>
      </c>
      <c r="C4769" s="75" t="s">
        <v>145</v>
      </c>
      <c r="D4769" s="76">
        <v>47.17</v>
      </c>
    </row>
    <row r="4770" spans="1:4" ht="25.5" x14ac:dyDescent="0.25">
      <c r="A4770" s="77">
        <v>97483</v>
      </c>
      <c r="B4770" s="70" t="s">
        <v>4466</v>
      </c>
      <c r="C4770" s="71" t="s">
        <v>145</v>
      </c>
      <c r="D4770" s="72">
        <v>65.2</v>
      </c>
    </row>
    <row r="4771" spans="1:4" ht="25.5" x14ac:dyDescent="0.25">
      <c r="A4771" s="73">
        <v>97484</v>
      </c>
      <c r="B4771" s="74" t="s">
        <v>4467</v>
      </c>
      <c r="C4771" s="75" t="s">
        <v>145</v>
      </c>
      <c r="D4771" s="76">
        <v>65.2</v>
      </c>
    </row>
    <row r="4772" spans="1:4" ht="25.5" x14ac:dyDescent="0.25">
      <c r="A4772" s="77">
        <v>97485</v>
      </c>
      <c r="B4772" s="70" t="s">
        <v>4468</v>
      </c>
      <c r="C4772" s="71" t="s">
        <v>145</v>
      </c>
      <c r="D4772" s="72">
        <v>89.03</v>
      </c>
    </row>
    <row r="4773" spans="1:4" ht="25.5" x14ac:dyDescent="0.25">
      <c r="A4773" s="73">
        <v>97486</v>
      </c>
      <c r="B4773" s="74" t="s">
        <v>4469</v>
      </c>
      <c r="C4773" s="75" t="s">
        <v>145</v>
      </c>
      <c r="D4773" s="76">
        <v>94.75</v>
      </c>
    </row>
    <row r="4774" spans="1:4" ht="25.5" x14ac:dyDescent="0.25">
      <c r="A4774" s="77">
        <v>97487</v>
      </c>
      <c r="B4774" s="70" t="s">
        <v>4470</v>
      </c>
      <c r="C4774" s="71" t="s">
        <v>145</v>
      </c>
      <c r="D4774" s="72">
        <v>159.16999999999999</v>
      </c>
    </row>
    <row r="4775" spans="1:4" ht="25.5" x14ac:dyDescent="0.25">
      <c r="A4775" s="73">
        <v>97488</v>
      </c>
      <c r="B4775" s="74" t="s">
        <v>4471</v>
      </c>
      <c r="C4775" s="75" t="s">
        <v>145</v>
      </c>
      <c r="D4775" s="76">
        <v>168.31</v>
      </c>
    </row>
    <row r="4776" spans="1:4" ht="25.5" x14ac:dyDescent="0.25">
      <c r="A4776" s="77">
        <v>97489</v>
      </c>
      <c r="B4776" s="70" t="s">
        <v>4472</v>
      </c>
      <c r="C4776" s="71" t="s">
        <v>145</v>
      </c>
      <c r="D4776" s="72">
        <v>364.13</v>
      </c>
    </row>
    <row r="4777" spans="1:4" ht="25.5" x14ac:dyDescent="0.25">
      <c r="A4777" s="73">
        <v>97490</v>
      </c>
      <c r="B4777" s="74" t="s">
        <v>4473</v>
      </c>
      <c r="C4777" s="75" t="s">
        <v>145</v>
      </c>
      <c r="D4777" s="76">
        <v>323.11</v>
      </c>
    </row>
    <row r="4778" spans="1:4" ht="25.5" x14ac:dyDescent="0.25">
      <c r="A4778" s="77">
        <v>97491</v>
      </c>
      <c r="B4778" s="70" t="s">
        <v>4474</v>
      </c>
      <c r="C4778" s="71" t="s">
        <v>145</v>
      </c>
      <c r="D4778" s="72">
        <v>50.14</v>
      </c>
    </row>
    <row r="4779" spans="1:4" ht="25.5" x14ac:dyDescent="0.25">
      <c r="A4779" s="73">
        <v>97492</v>
      </c>
      <c r="B4779" s="74" t="s">
        <v>4475</v>
      </c>
      <c r="C4779" s="75" t="s">
        <v>145</v>
      </c>
      <c r="D4779" s="76">
        <v>72.48</v>
      </c>
    </row>
    <row r="4780" spans="1:4" ht="25.5" x14ac:dyDescent="0.25">
      <c r="A4780" s="77">
        <v>97493</v>
      </c>
      <c r="B4780" s="70" t="s">
        <v>4476</v>
      </c>
      <c r="C4780" s="71" t="s">
        <v>145</v>
      </c>
      <c r="D4780" s="72">
        <v>93.18</v>
      </c>
    </row>
    <row r="4781" spans="1:4" ht="25.5" x14ac:dyDescent="0.25">
      <c r="A4781" s="73">
        <v>97494</v>
      </c>
      <c r="B4781" s="74" t="s">
        <v>4477</v>
      </c>
      <c r="C4781" s="75" t="s">
        <v>145</v>
      </c>
      <c r="D4781" s="76">
        <v>141.68</v>
      </c>
    </row>
    <row r="4782" spans="1:4" ht="25.5" x14ac:dyDescent="0.25">
      <c r="A4782" s="77">
        <v>97495</v>
      </c>
      <c r="B4782" s="70" t="s">
        <v>4478</v>
      </c>
      <c r="C4782" s="71" t="s">
        <v>145</v>
      </c>
      <c r="D4782" s="72">
        <v>253.33</v>
      </c>
    </row>
    <row r="4783" spans="1:4" ht="25.5" x14ac:dyDescent="0.25">
      <c r="A4783" s="73">
        <v>97496</v>
      </c>
      <c r="B4783" s="74" t="s">
        <v>4479</v>
      </c>
      <c r="C4783" s="75" t="s">
        <v>145</v>
      </c>
      <c r="D4783" s="76">
        <v>395.13</v>
      </c>
    </row>
    <row r="4784" spans="1:4" ht="25.5" x14ac:dyDescent="0.25">
      <c r="A4784" s="77">
        <v>97499</v>
      </c>
      <c r="B4784" s="70" t="s">
        <v>4480</v>
      </c>
      <c r="C4784" s="71" t="s">
        <v>145</v>
      </c>
      <c r="D4784" s="72">
        <v>18.739999999999998</v>
      </c>
    </row>
    <row r="4785" spans="1:4" ht="25.5" x14ac:dyDescent="0.25">
      <c r="A4785" s="73">
        <v>97500</v>
      </c>
      <c r="B4785" s="74" t="s">
        <v>4481</v>
      </c>
      <c r="C4785" s="75" t="s">
        <v>145</v>
      </c>
      <c r="D4785" s="76">
        <v>15.8</v>
      </c>
    </row>
    <row r="4786" spans="1:4" ht="25.5" x14ac:dyDescent="0.25">
      <c r="A4786" s="77">
        <v>97502</v>
      </c>
      <c r="B4786" s="70" t="s">
        <v>4482</v>
      </c>
      <c r="C4786" s="71" t="s">
        <v>145</v>
      </c>
      <c r="D4786" s="72">
        <v>25.66</v>
      </c>
    </row>
    <row r="4787" spans="1:4" ht="25.5" x14ac:dyDescent="0.25">
      <c r="A4787" s="73">
        <v>97503</v>
      </c>
      <c r="B4787" s="74" t="s">
        <v>4483</v>
      </c>
      <c r="C4787" s="75" t="s">
        <v>145</v>
      </c>
      <c r="D4787" s="76">
        <v>30.8</v>
      </c>
    </row>
    <row r="4788" spans="1:4" ht="25.5" x14ac:dyDescent="0.25">
      <c r="A4788" s="77">
        <v>97505</v>
      </c>
      <c r="B4788" s="70" t="s">
        <v>4484</v>
      </c>
      <c r="C4788" s="71" t="s">
        <v>145</v>
      </c>
      <c r="D4788" s="72">
        <v>31.98</v>
      </c>
    </row>
    <row r="4789" spans="1:4" ht="25.5" x14ac:dyDescent="0.25">
      <c r="A4789" s="73">
        <v>97506</v>
      </c>
      <c r="B4789" s="74" t="s">
        <v>4485</v>
      </c>
      <c r="C4789" s="75" t="s">
        <v>145</v>
      </c>
      <c r="D4789" s="76">
        <v>38.32</v>
      </c>
    </row>
    <row r="4790" spans="1:4" ht="25.5" x14ac:dyDescent="0.25">
      <c r="A4790" s="77">
        <v>97508</v>
      </c>
      <c r="B4790" s="70" t="s">
        <v>4486</v>
      </c>
      <c r="C4790" s="71" t="s">
        <v>145</v>
      </c>
      <c r="D4790" s="72">
        <v>46.49</v>
      </c>
    </row>
    <row r="4791" spans="1:4" ht="25.5" x14ac:dyDescent="0.25">
      <c r="A4791" s="73">
        <v>97509</v>
      </c>
      <c r="B4791" s="74" t="s">
        <v>4487</v>
      </c>
      <c r="C4791" s="75" t="s">
        <v>145</v>
      </c>
      <c r="D4791" s="76">
        <v>56.51</v>
      </c>
    </row>
    <row r="4792" spans="1:4" ht="25.5" x14ac:dyDescent="0.25">
      <c r="A4792" s="77">
        <v>97511</v>
      </c>
      <c r="B4792" s="70" t="s">
        <v>4488</v>
      </c>
      <c r="C4792" s="71" t="s">
        <v>145</v>
      </c>
      <c r="D4792" s="72">
        <v>84.9</v>
      </c>
    </row>
    <row r="4793" spans="1:4" ht="25.5" x14ac:dyDescent="0.25">
      <c r="A4793" s="73">
        <v>97512</v>
      </c>
      <c r="B4793" s="74" t="s">
        <v>4489</v>
      </c>
      <c r="C4793" s="75" t="s">
        <v>145</v>
      </c>
      <c r="D4793" s="76">
        <v>105.14</v>
      </c>
    </row>
    <row r="4794" spans="1:4" ht="25.5" x14ac:dyDescent="0.25">
      <c r="A4794" s="77">
        <v>97514</v>
      </c>
      <c r="B4794" s="70" t="s">
        <v>4490</v>
      </c>
      <c r="C4794" s="71" t="s">
        <v>145</v>
      </c>
      <c r="D4794" s="72">
        <v>112.55</v>
      </c>
    </row>
    <row r="4795" spans="1:4" ht="25.5" x14ac:dyDescent="0.25">
      <c r="A4795" s="73">
        <v>97515</v>
      </c>
      <c r="B4795" s="74" t="s">
        <v>4491</v>
      </c>
      <c r="C4795" s="75" t="s">
        <v>145</v>
      </c>
      <c r="D4795" s="76">
        <v>139.83000000000001</v>
      </c>
    </row>
    <row r="4796" spans="1:4" ht="25.5" x14ac:dyDescent="0.25">
      <c r="A4796" s="77">
        <v>97517</v>
      </c>
      <c r="B4796" s="70" t="s">
        <v>4492</v>
      </c>
      <c r="C4796" s="71" t="s">
        <v>145</v>
      </c>
      <c r="D4796" s="72">
        <v>30.05</v>
      </c>
    </row>
    <row r="4797" spans="1:4" ht="25.5" x14ac:dyDescent="0.25">
      <c r="A4797" s="73">
        <v>97518</v>
      </c>
      <c r="B4797" s="74" t="s">
        <v>4493</v>
      </c>
      <c r="C4797" s="75" t="s">
        <v>145</v>
      </c>
      <c r="D4797" s="76">
        <v>30.05</v>
      </c>
    </row>
    <row r="4798" spans="1:4" ht="25.5" x14ac:dyDescent="0.25">
      <c r="A4798" s="77">
        <v>97519</v>
      </c>
      <c r="B4798" s="70" t="s">
        <v>4494</v>
      </c>
      <c r="C4798" s="71" t="s">
        <v>145</v>
      </c>
      <c r="D4798" s="72">
        <v>41.87</v>
      </c>
    </row>
    <row r="4799" spans="1:4" ht="25.5" x14ac:dyDescent="0.25">
      <c r="A4799" s="73">
        <v>97520</v>
      </c>
      <c r="B4799" s="74" t="s">
        <v>4495</v>
      </c>
      <c r="C4799" s="75" t="s">
        <v>145</v>
      </c>
      <c r="D4799" s="76">
        <v>41.87</v>
      </c>
    </row>
    <row r="4800" spans="1:4" ht="25.5" x14ac:dyDescent="0.25">
      <c r="A4800" s="77">
        <v>97521</v>
      </c>
      <c r="B4800" s="70" t="s">
        <v>4496</v>
      </c>
      <c r="C4800" s="71" t="s">
        <v>145</v>
      </c>
      <c r="D4800" s="72">
        <v>57.3</v>
      </c>
    </row>
    <row r="4801" spans="1:4" ht="25.5" x14ac:dyDescent="0.25">
      <c r="A4801" s="73">
        <v>97522</v>
      </c>
      <c r="B4801" s="74" t="s">
        <v>4497</v>
      </c>
      <c r="C4801" s="75" t="s">
        <v>145</v>
      </c>
      <c r="D4801" s="76">
        <v>57.3</v>
      </c>
    </row>
    <row r="4802" spans="1:4" ht="25.5" x14ac:dyDescent="0.25">
      <c r="A4802" s="77">
        <v>97523</v>
      </c>
      <c r="B4802" s="70" t="s">
        <v>4498</v>
      </c>
      <c r="C4802" s="71" t="s">
        <v>145</v>
      </c>
      <c r="D4802" s="72">
        <v>77.88</v>
      </c>
    </row>
    <row r="4803" spans="1:4" ht="25.5" x14ac:dyDescent="0.25">
      <c r="A4803" s="73">
        <v>97524</v>
      </c>
      <c r="B4803" s="74" t="s">
        <v>4499</v>
      </c>
      <c r="C4803" s="75" t="s">
        <v>145</v>
      </c>
      <c r="D4803" s="76">
        <v>83.6</v>
      </c>
    </row>
    <row r="4804" spans="1:4" ht="25.5" x14ac:dyDescent="0.25">
      <c r="A4804" s="77">
        <v>97525</v>
      </c>
      <c r="B4804" s="70" t="s">
        <v>4500</v>
      </c>
      <c r="C4804" s="71" t="s">
        <v>145</v>
      </c>
      <c r="D4804" s="72">
        <v>143.06</v>
      </c>
    </row>
    <row r="4805" spans="1:4" ht="25.5" x14ac:dyDescent="0.25">
      <c r="A4805" s="73">
        <v>97526</v>
      </c>
      <c r="B4805" s="74" t="s">
        <v>4501</v>
      </c>
      <c r="C4805" s="75" t="s">
        <v>145</v>
      </c>
      <c r="D4805" s="76">
        <v>152.19999999999999</v>
      </c>
    </row>
    <row r="4806" spans="1:4" ht="25.5" x14ac:dyDescent="0.25">
      <c r="A4806" s="77">
        <v>97527</v>
      </c>
      <c r="B4806" s="70" t="s">
        <v>4502</v>
      </c>
      <c r="C4806" s="71" t="s">
        <v>145</v>
      </c>
      <c r="D4806" s="72">
        <v>343.13</v>
      </c>
    </row>
    <row r="4807" spans="1:4" ht="25.5" x14ac:dyDescent="0.25">
      <c r="A4807" s="73">
        <v>97528</v>
      </c>
      <c r="B4807" s="74" t="s">
        <v>4503</v>
      </c>
      <c r="C4807" s="75" t="s">
        <v>145</v>
      </c>
      <c r="D4807" s="76">
        <v>302.11</v>
      </c>
    </row>
    <row r="4808" spans="1:4" ht="25.5" x14ac:dyDescent="0.25">
      <c r="A4808" s="77">
        <v>97529</v>
      </c>
      <c r="B4808" s="70" t="s">
        <v>4504</v>
      </c>
      <c r="C4808" s="71" t="s">
        <v>145</v>
      </c>
      <c r="D4808" s="72">
        <v>46.2</v>
      </c>
    </row>
    <row r="4809" spans="1:4" ht="25.5" x14ac:dyDescent="0.25">
      <c r="A4809" s="73">
        <v>97530</v>
      </c>
      <c r="B4809" s="74" t="s">
        <v>4505</v>
      </c>
      <c r="C4809" s="75" t="s">
        <v>145</v>
      </c>
      <c r="D4809" s="76">
        <v>65.41</v>
      </c>
    </row>
    <row r="4810" spans="1:4" ht="25.5" x14ac:dyDescent="0.25">
      <c r="A4810" s="77">
        <v>97531</v>
      </c>
      <c r="B4810" s="70" t="s">
        <v>4506</v>
      </c>
      <c r="C4810" s="71" t="s">
        <v>145</v>
      </c>
      <c r="D4810" s="72">
        <v>82.61</v>
      </c>
    </row>
    <row r="4811" spans="1:4" ht="25.5" x14ac:dyDescent="0.25">
      <c r="A4811" s="73">
        <v>97532</v>
      </c>
      <c r="B4811" s="74" t="s">
        <v>4507</v>
      </c>
      <c r="C4811" s="75" t="s">
        <v>145</v>
      </c>
      <c r="D4811" s="76">
        <v>126.82</v>
      </c>
    </row>
    <row r="4812" spans="1:4" ht="25.5" x14ac:dyDescent="0.25">
      <c r="A4812" s="77">
        <v>97533</v>
      </c>
      <c r="B4812" s="70" t="s">
        <v>4508</v>
      </c>
      <c r="C4812" s="71" t="s">
        <v>145</v>
      </c>
      <c r="D4812" s="72">
        <v>235.05</v>
      </c>
    </row>
    <row r="4813" spans="1:4" ht="25.5" x14ac:dyDescent="0.25">
      <c r="A4813" s="73">
        <v>97534</v>
      </c>
      <c r="B4813" s="74" t="s">
        <v>4509</v>
      </c>
      <c r="C4813" s="75" t="s">
        <v>145</v>
      </c>
      <c r="D4813" s="76">
        <v>367.1</v>
      </c>
    </row>
    <row r="4814" spans="1:4" ht="25.5" x14ac:dyDescent="0.25">
      <c r="A4814" s="77">
        <v>97537</v>
      </c>
      <c r="B4814" s="70" t="s">
        <v>4510</v>
      </c>
      <c r="C4814" s="71" t="s">
        <v>145</v>
      </c>
      <c r="D4814" s="72">
        <v>14.54</v>
      </c>
    </row>
    <row r="4815" spans="1:4" ht="25.5" x14ac:dyDescent="0.25">
      <c r="A4815" s="73">
        <v>97540</v>
      </c>
      <c r="B4815" s="74" t="s">
        <v>4511</v>
      </c>
      <c r="C4815" s="75" t="s">
        <v>145</v>
      </c>
      <c r="D4815" s="76">
        <v>20.38</v>
      </c>
    </row>
    <row r="4816" spans="1:4" ht="25.5" x14ac:dyDescent="0.25">
      <c r="A4816" s="77">
        <v>97541</v>
      </c>
      <c r="B4816" s="70" t="s">
        <v>4512</v>
      </c>
      <c r="C4816" s="71" t="s">
        <v>145</v>
      </c>
      <c r="D4816" s="72">
        <v>17.95</v>
      </c>
    </row>
    <row r="4817" spans="1:4" ht="25.5" x14ac:dyDescent="0.25">
      <c r="A4817" s="73">
        <v>97543</v>
      </c>
      <c r="B4817" s="74" t="s">
        <v>4513</v>
      </c>
      <c r="C4817" s="75" t="s">
        <v>145</v>
      </c>
      <c r="D4817" s="76">
        <v>34.369999999999997</v>
      </c>
    </row>
    <row r="4818" spans="1:4" ht="25.5" x14ac:dyDescent="0.25">
      <c r="A4818" s="77">
        <v>97544</v>
      </c>
      <c r="B4818" s="70" t="s">
        <v>4514</v>
      </c>
      <c r="C4818" s="71" t="s">
        <v>145</v>
      </c>
      <c r="D4818" s="72">
        <v>31.43</v>
      </c>
    </row>
    <row r="4819" spans="1:4" ht="25.5" x14ac:dyDescent="0.25">
      <c r="A4819" s="73">
        <v>97546</v>
      </c>
      <c r="B4819" s="74" t="s">
        <v>4515</v>
      </c>
      <c r="C4819" s="75" t="s">
        <v>145</v>
      </c>
      <c r="D4819" s="76">
        <v>20.58</v>
      </c>
    </row>
    <row r="4820" spans="1:4" ht="25.5" x14ac:dyDescent="0.25">
      <c r="A4820" s="77">
        <v>97547</v>
      </c>
      <c r="B4820" s="70" t="s">
        <v>4516</v>
      </c>
      <c r="C4820" s="71" t="s">
        <v>145</v>
      </c>
      <c r="D4820" s="72">
        <v>20.58</v>
      </c>
    </row>
    <row r="4821" spans="1:4" ht="25.5" x14ac:dyDescent="0.25">
      <c r="A4821" s="73">
        <v>97548</v>
      </c>
      <c r="B4821" s="74" t="s">
        <v>4517</v>
      </c>
      <c r="C4821" s="75" t="s">
        <v>145</v>
      </c>
      <c r="D4821" s="76">
        <v>31.26</v>
      </c>
    </row>
    <row r="4822" spans="1:4" ht="25.5" x14ac:dyDescent="0.25">
      <c r="A4822" s="77">
        <v>97549</v>
      </c>
      <c r="B4822" s="70" t="s">
        <v>4518</v>
      </c>
      <c r="C4822" s="71" t="s">
        <v>145</v>
      </c>
      <c r="D4822" s="72">
        <v>31.26</v>
      </c>
    </row>
    <row r="4823" spans="1:4" ht="25.5" x14ac:dyDescent="0.25">
      <c r="A4823" s="73">
        <v>97550</v>
      </c>
      <c r="B4823" s="74" t="s">
        <v>4519</v>
      </c>
      <c r="C4823" s="75" t="s">
        <v>145</v>
      </c>
      <c r="D4823" s="76">
        <v>53.52</v>
      </c>
    </row>
    <row r="4824" spans="1:4" ht="25.5" x14ac:dyDescent="0.25">
      <c r="A4824" s="77">
        <v>97551</v>
      </c>
      <c r="B4824" s="70" t="s">
        <v>4520</v>
      </c>
      <c r="C4824" s="71" t="s">
        <v>145</v>
      </c>
      <c r="D4824" s="72">
        <v>53.52</v>
      </c>
    </row>
    <row r="4825" spans="1:4" ht="25.5" x14ac:dyDescent="0.25">
      <c r="A4825" s="73">
        <v>97552</v>
      </c>
      <c r="B4825" s="74" t="s">
        <v>4521</v>
      </c>
      <c r="C4825" s="75" t="s">
        <v>145</v>
      </c>
      <c r="D4825" s="76">
        <v>29.58</v>
      </c>
    </row>
    <row r="4826" spans="1:4" ht="25.5" x14ac:dyDescent="0.25">
      <c r="A4826" s="77">
        <v>97553</v>
      </c>
      <c r="B4826" s="70" t="s">
        <v>4522</v>
      </c>
      <c r="C4826" s="71" t="s">
        <v>145</v>
      </c>
      <c r="D4826" s="72">
        <v>43.83</v>
      </c>
    </row>
    <row r="4827" spans="1:4" ht="25.5" x14ac:dyDescent="0.25">
      <c r="A4827" s="73">
        <v>97554</v>
      </c>
      <c r="B4827" s="74" t="s">
        <v>4523</v>
      </c>
      <c r="C4827" s="75" t="s">
        <v>145</v>
      </c>
      <c r="D4827" s="76">
        <v>77.52</v>
      </c>
    </row>
    <row r="4828" spans="1:4" ht="25.5" x14ac:dyDescent="0.25">
      <c r="A4828" s="77">
        <v>98602</v>
      </c>
      <c r="B4828" s="70" t="s">
        <v>4524</v>
      </c>
      <c r="C4828" s="71" t="s">
        <v>145</v>
      </c>
      <c r="D4828" s="72">
        <v>13.05</v>
      </c>
    </row>
    <row r="4829" spans="1:4" x14ac:dyDescent="0.25">
      <c r="A4829" s="73">
        <v>181</v>
      </c>
      <c r="B4829" s="74" t="s">
        <v>4525</v>
      </c>
      <c r="C4829" s="75"/>
      <c r="D4829" s="76"/>
    </row>
    <row r="4830" spans="1:4" x14ac:dyDescent="0.25">
      <c r="A4830" s="77">
        <v>6171</v>
      </c>
      <c r="B4830" s="70" t="s">
        <v>4526</v>
      </c>
      <c r="C4830" s="71" t="s">
        <v>145</v>
      </c>
      <c r="D4830" s="72">
        <v>25.17</v>
      </c>
    </row>
    <row r="4831" spans="1:4" x14ac:dyDescent="0.25">
      <c r="A4831" s="73">
        <v>88503</v>
      </c>
      <c r="B4831" s="74" t="s">
        <v>4527</v>
      </c>
      <c r="C4831" s="75" t="s">
        <v>145</v>
      </c>
      <c r="D4831" s="76">
        <v>714.72</v>
      </c>
    </row>
    <row r="4832" spans="1:4" x14ac:dyDescent="0.25">
      <c r="A4832" s="77">
        <v>88504</v>
      </c>
      <c r="B4832" s="70" t="s">
        <v>4528</v>
      </c>
      <c r="C4832" s="71" t="s">
        <v>145</v>
      </c>
      <c r="D4832" s="72">
        <v>576.74</v>
      </c>
    </row>
    <row r="4833" spans="1:4" ht="25.5" x14ac:dyDescent="0.25">
      <c r="A4833" s="73">
        <v>97900</v>
      </c>
      <c r="B4833" s="74" t="s">
        <v>4529</v>
      </c>
      <c r="C4833" s="75" t="s">
        <v>145</v>
      </c>
      <c r="D4833" s="76">
        <v>137.91</v>
      </c>
    </row>
    <row r="4834" spans="1:4" ht="25.5" x14ac:dyDescent="0.25">
      <c r="A4834" s="77">
        <v>97901</v>
      </c>
      <c r="B4834" s="70" t="s">
        <v>4530</v>
      </c>
      <c r="C4834" s="71" t="s">
        <v>145</v>
      </c>
      <c r="D4834" s="72">
        <v>219.29</v>
      </c>
    </row>
    <row r="4835" spans="1:4" ht="25.5" x14ac:dyDescent="0.25">
      <c r="A4835" s="73">
        <v>97902</v>
      </c>
      <c r="B4835" s="74" t="s">
        <v>4531</v>
      </c>
      <c r="C4835" s="75" t="s">
        <v>145</v>
      </c>
      <c r="D4835" s="76">
        <v>434.22</v>
      </c>
    </row>
    <row r="4836" spans="1:4" ht="25.5" x14ac:dyDescent="0.25">
      <c r="A4836" s="77">
        <v>97903</v>
      </c>
      <c r="B4836" s="70" t="s">
        <v>4532</v>
      </c>
      <c r="C4836" s="71" t="s">
        <v>145</v>
      </c>
      <c r="D4836" s="72">
        <v>598.12</v>
      </c>
    </row>
    <row r="4837" spans="1:4" ht="25.5" x14ac:dyDescent="0.25">
      <c r="A4837" s="73">
        <v>97904</v>
      </c>
      <c r="B4837" s="74" t="s">
        <v>4533</v>
      </c>
      <c r="C4837" s="75" t="s">
        <v>145</v>
      </c>
      <c r="D4837" s="76">
        <v>709.07</v>
      </c>
    </row>
    <row r="4838" spans="1:4" ht="25.5" x14ac:dyDescent="0.25">
      <c r="A4838" s="77">
        <v>97905</v>
      </c>
      <c r="B4838" s="70" t="s">
        <v>4534</v>
      </c>
      <c r="C4838" s="71" t="s">
        <v>145</v>
      </c>
      <c r="D4838" s="72">
        <v>167.45</v>
      </c>
    </row>
    <row r="4839" spans="1:4" ht="25.5" x14ac:dyDescent="0.25">
      <c r="A4839" s="73">
        <v>97906</v>
      </c>
      <c r="B4839" s="74" t="s">
        <v>4535</v>
      </c>
      <c r="C4839" s="75" t="s">
        <v>145</v>
      </c>
      <c r="D4839" s="76">
        <v>311.7</v>
      </c>
    </row>
    <row r="4840" spans="1:4" ht="25.5" x14ac:dyDescent="0.25">
      <c r="A4840" s="77">
        <v>97907</v>
      </c>
      <c r="B4840" s="70" t="s">
        <v>4536</v>
      </c>
      <c r="C4840" s="71" t="s">
        <v>145</v>
      </c>
      <c r="D4840" s="72">
        <v>441.75</v>
      </c>
    </row>
    <row r="4841" spans="1:4" ht="25.5" x14ac:dyDescent="0.25">
      <c r="A4841" s="73">
        <v>97908</v>
      </c>
      <c r="B4841" s="74" t="s">
        <v>4537</v>
      </c>
      <c r="C4841" s="75" t="s">
        <v>145</v>
      </c>
      <c r="D4841" s="76">
        <v>524.04999999999995</v>
      </c>
    </row>
    <row r="4842" spans="1:4" ht="25.5" x14ac:dyDescent="0.25">
      <c r="A4842" s="77">
        <v>98102</v>
      </c>
      <c r="B4842" s="70" t="s">
        <v>4538</v>
      </c>
      <c r="C4842" s="71" t="s">
        <v>145</v>
      </c>
      <c r="D4842" s="72">
        <v>80.02</v>
      </c>
    </row>
    <row r="4843" spans="1:4" ht="25.5" x14ac:dyDescent="0.25">
      <c r="A4843" s="73">
        <v>98104</v>
      </c>
      <c r="B4843" s="74" t="s">
        <v>4539</v>
      </c>
      <c r="C4843" s="75" t="s">
        <v>145</v>
      </c>
      <c r="D4843" s="76">
        <v>294.16000000000003</v>
      </c>
    </row>
    <row r="4844" spans="1:4" ht="25.5" x14ac:dyDescent="0.25">
      <c r="A4844" s="77">
        <v>98105</v>
      </c>
      <c r="B4844" s="70" t="s">
        <v>4540</v>
      </c>
      <c r="C4844" s="71" t="s">
        <v>145</v>
      </c>
      <c r="D4844" s="72">
        <v>507.56</v>
      </c>
    </row>
    <row r="4845" spans="1:4" ht="38.25" x14ac:dyDescent="0.25">
      <c r="A4845" s="73">
        <v>98106</v>
      </c>
      <c r="B4845" s="74" t="s">
        <v>4541</v>
      </c>
      <c r="C4845" s="75" t="s">
        <v>145</v>
      </c>
      <c r="D4845" s="76">
        <v>840.7</v>
      </c>
    </row>
    <row r="4846" spans="1:4" ht="25.5" x14ac:dyDescent="0.25">
      <c r="A4846" s="77">
        <v>98107</v>
      </c>
      <c r="B4846" s="70" t="s">
        <v>4542</v>
      </c>
      <c r="C4846" s="71" t="s">
        <v>145</v>
      </c>
      <c r="D4846" s="72">
        <v>198.79</v>
      </c>
    </row>
    <row r="4847" spans="1:4" ht="25.5" x14ac:dyDescent="0.25">
      <c r="A4847" s="73">
        <v>98108</v>
      </c>
      <c r="B4847" s="74" t="s">
        <v>4543</v>
      </c>
      <c r="C4847" s="75" t="s">
        <v>145</v>
      </c>
      <c r="D4847" s="76">
        <v>353.85</v>
      </c>
    </row>
    <row r="4848" spans="1:4" ht="25.5" x14ac:dyDescent="0.25">
      <c r="A4848" s="77">
        <v>99250</v>
      </c>
      <c r="B4848" s="70" t="s">
        <v>4544</v>
      </c>
      <c r="C4848" s="71" t="s">
        <v>145</v>
      </c>
      <c r="D4848" s="72">
        <v>134.41</v>
      </c>
    </row>
    <row r="4849" spans="1:4" ht="25.5" x14ac:dyDescent="0.25">
      <c r="A4849" s="73">
        <v>99251</v>
      </c>
      <c r="B4849" s="74" t="s">
        <v>4545</v>
      </c>
      <c r="C4849" s="75" t="s">
        <v>145</v>
      </c>
      <c r="D4849" s="76">
        <v>213.27</v>
      </c>
    </row>
    <row r="4850" spans="1:4" ht="25.5" x14ac:dyDescent="0.25">
      <c r="A4850" s="77">
        <v>99253</v>
      </c>
      <c r="B4850" s="70" t="s">
        <v>4546</v>
      </c>
      <c r="C4850" s="71" t="s">
        <v>145</v>
      </c>
      <c r="D4850" s="72">
        <v>420.7</v>
      </c>
    </row>
    <row r="4851" spans="1:4" ht="25.5" x14ac:dyDescent="0.25">
      <c r="A4851" s="73">
        <v>99255</v>
      </c>
      <c r="B4851" s="74" t="s">
        <v>4547</v>
      </c>
      <c r="C4851" s="75" t="s">
        <v>145</v>
      </c>
      <c r="D4851" s="76">
        <v>579.58000000000004</v>
      </c>
    </row>
    <row r="4852" spans="1:4" ht="25.5" x14ac:dyDescent="0.25">
      <c r="A4852" s="77">
        <v>99257</v>
      </c>
      <c r="B4852" s="70" t="s">
        <v>4548</v>
      </c>
      <c r="C4852" s="71" t="s">
        <v>145</v>
      </c>
      <c r="D4852" s="72">
        <v>685.09</v>
      </c>
    </row>
    <row r="4853" spans="1:4" ht="25.5" x14ac:dyDescent="0.25">
      <c r="A4853" s="73">
        <v>99258</v>
      </c>
      <c r="B4853" s="74" t="s">
        <v>4549</v>
      </c>
      <c r="C4853" s="75" t="s">
        <v>145</v>
      </c>
      <c r="D4853" s="76">
        <v>162.47999999999999</v>
      </c>
    </row>
    <row r="4854" spans="1:4" ht="25.5" x14ac:dyDescent="0.25">
      <c r="A4854" s="77">
        <v>99260</v>
      </c>
      <c r="B4854" s="70" t="s">
        <v>4550</v>
      </c>
      <c r="C4854" s="71" t="s">
        <v>145</v>
      </c>
      <c r="D4854" s="72">
        <v>303.18</v>
      </c>
    </row>
    <row r="4855" spans="1:4" ht="25.5" x14ac:dyDescent="0.25">
      <c r="A4855" s="73">
        <v>99262</v>
      </c>
      <c r="B4855" s="74" t="s">
        <v>4551</v>
      </c>
      <c r="C4855" s="75" t="s">
        <v>145</v>
      </c>
      <c r="D4855" s="76">
        <v>429.6</v>
      </c>
    </row>
    <row r="4856" spans="1:4" ht="25.5" x14ac:dyDescent="0.25">
      <c r="A4856" s="77">
        <v>99264</v>
      </c>
      <c r="B4856" s="70" t="s">
        <v>4552</v>
      </c>
      <c r="C4856" s="71" t="s">
        <v>145</v>
      </c>
      <c r="D4856" s="72">
        <v>507.62</v>
      </c>
    </row>
    <row r="4857" spans="1:4" x14ac:dyDescent="0.25">
      <c r="A4857" s="73">
        <v>182</v>
      </c>
      <c r="B4857" s="74" t="s">
        <v>4553</v>
      </c>
      <c r="C4857" s="75"/>
      <c r="D4857" s="76"/>
    </row>
    <row r="4858" spans="1:4" ht="25.5" x14ac:dyDescent="0.25">
      <c r="A4858" s="77">
        <v>89482</v>
      </c>
      <c r="B4858" s="70" t="s">
        <v>4554</v>
      </c>
      <c r="C4858" s="71" t="s">
        <v>145</v>
      </c>
      <c r="D4858" s="72">
        <v>15.46</v>
      </c>
    </row>
    <row r="4859" spans="1:4" ht="25.5" x14ac:dyDescent="0.25">
      <c r="A4859" s="73">
        <v>89491</v>
      </c>
      <c r="B4859" s="74" t="s">
        <v>4555</v>
      </c>
      <c r="C4859" s="75" t="s">
        <v>145</v>
      </c>
      <c r="D4859" s="76">
        <v>35.9</v>
      </c>
    </row>
    <row r="4860" spans="1:4" ht="25.5" x14ac:dyDescent="0.25">
      <c r="A4860" s="77">
        <v>89495</v>
      </c>
      <c r="B4860" s="70" t="s">
        <v>4556</v>
      </c>
      <c r="C4860" s="71" t="s">
        <v>145</v>
      </c>
      <c r="D4860" s="72">
        <v>5.71</v>
      </c>
    </row>
    <row r="4861" spans="1:4" ht="25.5" x14ac:dyDescent="0.25">
      <c r="A4861" s="73">
        <v>89707</v>
      </c>
      <c r="B4861" s="74" t="s">
        <v>4557</v>
      </c>
      <c r="C4861" s="75" t="s">
        <v>145</v>
      </c>
      <c r="D4861" s="76">
        <v>20</v>
      </c>
    </row>
    <row r="4862" spans="1:4" ht="25.5" x14ac:dyDescent="0.25">
      <c r="A4862" s="77">
        <v>89708</v>
      </c>
      <c r="B4862" s="70" t="s">
        <v>4558</v>
      </c>
      <c r="C4862" s="71" t="s">
        <v>145</v>
      </c>
      <c r="D4862" s="72">
        <v>42.16</v>
      </c>
    </row>
    <row r="4863" spans="1:4" ht="25.5" x14ac:dyDescent="0.25">
      <c r="A4863" s="73">
        <v>89709</v>
      </c>
      <c r="B4863" s="74" t="s">
        <v>4559</v>
      </c>
      <c r="C4863" s="75" t="s">
        <v>145</v>
      </c>
      <c r="D4863" s="76">
        <v>7.05</v>
      </c>
    </row>
    <row r="4864" spans="1:4" ht="25.5" x14ac:dyDescent="0.25">
      <c r="A4864" s="77">
        <v>89710</v>
      </c>
      <c r="B4864" s="70" t="s">
        <v>4560</v>
      </c>
      <c r="C4864" s="71" t="s">
        <v>145</v>
      </c>
      <c r="D4864" s="72">
        <v>6.93</v>
      </c>
    </row>
    <row r="4865" spans="1:4" x14ac:dyDescent="0.25">
      <c r="A4865" s="73">
        <v>183</v>
      </c>
      <c r="B4865" s="74" t="s">
        <v>4561</v>
      </c>
      <c r="C4865" s="75"/>
      <c r="D4865" s="76"/>
    </row>
    <row r="4866" spans="1:4" ht="25.5" x14ac:dyDescent="0.25">
      <c r="A4866" s="77">
        <v>86872</v>
      </c>
      <c r="B4866" s="70" t="s">
        <v>11036</v>
      </c>
      <c r="C4866" s="71" t="s">
        <v>145</v>
      </c>
      <c r="D4866" s="72">
        <v>583.91</v>
      </c>
    </row>
    <row r="4867" spans="1:4" x14ac:dyDescent="0.25">
      <c r="A4867" s="73">
        <v>86874</v>
      </c>
      <c r="B4867" s="74" t="s">
        <v>11037</v>
      </c>
      <c r="C4867" s="75" t="s">
        <v>145</v>
      </c>
      <c r="D4867" s="76">
        <v>356.9</v>
      </c>
    </row>
    <row r="4868" spans="1:4" ht="25.5" x14ac:dyDescent="0.25">
      <c r="A4868" s="77">
        <v>86875</v>
      </c>
      <c r="B4868" s="70" t="s">
        <v>11038</v>
      </c>
      <c r="C4868" s="71" t="s">
        <v>145</v>
      </c>
      <c r="D4868" s="72">
        <v>251.25</v>
      </c>
    </row>
    <row r="4869" spans="1:4" ht="25.5" x14ac:dyDescent="0.25">
      <c r="A4869" s="73">
        <v>86876</v>
      </c>
      <c r="B4869" s="74" t="s">
        <v>11039</v>
      </c>
      <c r="C4869" s="75" t="s">
        <v>145</v>
      </c>
      <c r="D4869" s="76">
        <v>146.11000000000001</v>
      </c>
    </row>
    <row r="4870" spans="1:4" ht="25.5" x14ac:dyDescent="0.25">
      <c r="A4870" s="77">
        <v>86877</v>
      </c>
      <c r="B4870" s="70" t="s">
        <v>11040</v>
      </c>
      <c r="C4870" s="71" t="s">
        <v>145</v>
      </c>
      <c r="D4870" s="72">
        <v>23.63</v>
      </c>
    </row>
    <row r="4871" spans="1:4" ht="25.5" x14ac:dyDescent="0.25">
      <c r="A4871" s="73">
        <v>86878</v>
      </c>
      <c r="B4871" s="74" t="s">
        <v>11041</v>
      </c>
      <c r="C4871" s="75" t="s">
        <v>145</v>
      </c>
      <c r="D4871" s="76">
        <v>52.47</v>
      </c>
    </row>
    <row r="4872" spans="1:4" ht="25.5" x14ac:dyDescent="0.25">
      <c r="A4872" s="77">
        <v>86879</v>
      </c>
      <c r="B4872" s="70" t="s">
        <v>11042</v>
      </c>
      <c r="C4872" s="71" t="s">
        <v>145</v>
      </c>
      <c r="D4872" s="72">
        <v>5.81</v>
      </c>
    </row>
    <row r="4873" spans="1:4" ht="25.5" x14ac:dyDescent="0.25">
      <c r="A4873" s="73">
        <v>86880</v>
      </c>
      <c r="B4873" s="74" t="s">
        <v>11043</v>
      </c>
      <c r="C4873" s="75" t="s">
        <v>145</v>
      </c>
      <c r="D4873" s="76">
        <v>15.79</v>
      </c>
    </row>
    <row r="4874" spans="1:4" x14ac:dyDescent="0.25">
      <c r="A4874" s="77">
        <v>86881</v>
      </c>
      <c r="B4874" s="70" t="s">
        <v>11044</v>
      </c>
      <c r="C4874" s="71" t="s">
        <v>145</v>
      </c>
      <c r="D4874" s="72">
        <v>147.22999999999999</v>
      </c>
    </row>
    <row r="4875" spans="1:4" x14ac:dyDescent="0.25">
      <c r="A4875" s="73">
        <v>86882</v>
      </c>
      <c r="B4875" s="74" t="s">
        <v>11045</v>
      </c>
      <c r="C4875" s="75" t="s">
        <v>145</v>
      </c>
      <c r="D4875" s="76">
        <v>16.22</v>
      </c>
    </row>
    <row r="4876" spans="1:4" x14ac:dyDescent="0.25">
      <c r="A4876" s="77">
        <v>86883</v>
      </c>
      <c r="B4876" s="70" t="s">
        <v>11046</v>
      </c>
      <c r="C4876" s="71" t="s">
        <v>145</v>
      </c>
      <c r="D4876" s="72">
        <v>9.2899999999999991</v>
      </c>
    </row>
    <row r="4877" spans="1:4" x14ac:dyDescent="0.25">
      <c r="A4877" s="73">
        <v>86884</v>
      </c>
      <c r="B4877" s="74" t="s">
        <v>11047</v>
      </c>
      <c r="C4877" s="75" t="s">
        <v>145</v>
      </c>
      <c r="D4877" s="76">
        <v>7.18</v>
      </c>
    </row>
    <row r="4878" spans="1:4" x14ac:dyDescent="0.25">
      <c r="A4878" s="77">
        <v>86885</v>
      </c>
      <c r="B4878" s="70" t="s">
        <v>11048</v>
      </c>
      <c r="C4878" s="71" t="s">
        <v>145</v>
      </c>
      <c r="D4878" s="72">
        <v>8.44</v>
      </c>
    </row>
    <row r="4879" spans="1:4" x14ac:dyDescent="0.25">
      <c r="A4879" s="73">
        <v>86886</v>
      </c>
      <c r="B4879" s="74" t="s">
        <v>11049</v>
      </c>
      <c r="C4879" s="75" t="s">
        <v>145</v>
      </c>
      <c r="D4879" s="76">
        <v>36.130000000000003</v>
      </c>
    </row>
    <row r="4880" spans="1:4" x14ac:dyDescent="0.25">
      <c r="A4880" s="77">
        <v>86887</v>
      </c>
      <c r="B4880" s="70" t="s">
        <v>11050</v>
      </c>
      <c r="C4880" s="71" t="s">
        <v>145</v>
      </c>
      <c r="D4880" s="72">
        <v>39.17</v>
      </c>
    </row>
    <row r="4881" spans="1:4" ht="25.5" x14ac:dyDescent="0.25">
      <c r="A4881" s="73">
        <v>86888</v>
      </c>
      <c r="B4881" s="74" t="s">
        <v>11051</v>
      </c>
      <c r="C4881" s="75" t="s">
        <v>145</v>
      </c>
      <c r="D4881" s="76">
        <v>345.94</v>
      </c>
    </row>
    <row r="4882" spans="1:4" ht="25.5" x14ac:dyDescent="0.25">
      <c r="A4882" s="77">
        <v>86889</v>
      </c>
      <c r="B4882" s="70" t="s">
        <v>11657</v>
      </c>
      <c r="C4882" s="71" t="s">
        <v>145</v>
      </c>
      <c r="D4882" s="72">
        <v>371.52</v>
      </c>
    </row>
    <row r="4883" spans="1:4" ht="25.5" x14ac:dyDescent="0.25">
      <c r="A4883" s="73">
        <v>86893</v>
      </c>
      <c r="B4883" s="74" t="s">
        <v>11658</v>
      </c>
      <c r="C4883" s="75" t="s">
        <v>145</v>
      </c>
      <c r="D4883" s="76">
        <v>489.8</v>
      </c>
    </row>
    <row r="4884" spans="1:4" ht="25.5" x14ac:dyDescent="0.25">
      <c r="A4884" s="77">
        <v>86894</v>
      </c>
      <c r="B4884" s="70" t="s">
        <v>11659</v>
      </c>
      <c r="C4884" s="71" t="s">
        <v>145</v>
      </c>
      <c r="D4884" s="72">
        <v>152.34</v>
      </c>
    </row>
    <row r="4885" spans="1:4" ht="25.5" x14ac:dyDescent="0.25">
      <c r="A4885" s="73">
        <v>86895</v>
      </c>
      <c r="B4885" s="74" t="s">
        <v>11660</v>
      </c>
      <c r="C4885" s="75" t="s">
        <v>145</v>
      </c>
      <c r="D4885" s="76">
        <v>196.36</v>
      </c>
    </row>
    <row r="4886" spans="1:4" ht="25.5" x14ac:dyDescent="0.25">
      <c r="A4886" s="77">
        <v>86899</v>
      </c>
      <c r="B4886" s="70" t="s">
        <v>11661</v>
      </c>
      <c r="C4886" s="71" t="s">
        <v>145</v>
      </c>
      <c r="D4886" s="72">
        <v>240.73</v>
      </c>
    </row>
    <row r="4887" spans="1:4" ht="25.5" x14ac:dyDescent="0.25">
      <c r="A4887" s="73">
        <v>86900</v>
      </c>
      <c r="B4887" s="74" t="s">
        <v>11052</v>
      </c>
      <c r="C4887" s="75" t="s">
        <v>145</v>
      </c>
      <c r="D4887" s="76">
        <v>137.69</v>
      </c>
    </row>
    <row r="4888" spans="1:4" ht="25.5" x14ac:dyDescent="0.25">
      <c r="A4888" s="77">
        <v>86901</v>
      </c>
      <c r="B4888" s="70" t="s">
        <v>11053</v>
      </c>
      <c r="C4888" s="71" t="s">
        <v>145</v>
      </c>
      <c r="D4888" s="72">
        <v>109.02</v>
      </c>
    </row>
    <row r="4889" spans="1:4" ht="25.5" x14ac:dyDescent="0.25">
      <c r="A4889" s="73">
        <v>86902</v>
      </c>
      <c r="B4889" s="74" t="s">
        <v>11054</v>
      </c>
      <c r="C4889" s="75" t="s">
        <v>145</v>
      </c>
      <c r="D4889" s="76">
        <v>193.94</v>
      </c>
    </row>
    <row r="4890" spans="1:4" ht="25.5" x14ac:dyDescent="0.25">
      <c r="A4890" s="77">
        <v>86903</v>
      </c>
      <c r="B4890" s="70" t="s">
        <v>11055</v>
      </c>
      <c r="C4890" s="71" t="s">
        <v>145</v>
      </c>
      <c r="D4890" s="72">
        <v>260.02</v>
      </c>
    </row>
    <row r="4891" spans="1:4" ht="25.5" x14ac:dyDescent="0.25">
      <c r="A4891" s="73">
        <v>86904</v>
      </c>
      <c r="B4891" s="74" t="s">
        <v>11056</v>
      </c>
      <c r="C4891" s="75" t="s">
        <v>145</v>
      </c>
      <c r="D4891" s="76">
        <v>101.66</v>
      </c>
    </row>
    <row r="4892" spans="1:4" ht="25.5" x14ac:dyDescent="0.25">
      <c r="A4892" s="77">
        <v>86905</v>
      </c>
      <c r="B4892" s="70" t="s">
        <v>11057</v>
      </c>
      <c r="C4892" s="71" t="s">
        <v>145</v>
      </c>
      <c r="D4892" s="72">
        <v>191.02</v>
      </c>
    </row>
    <row r="4893" spans="1:4" ht="25.5" x14ac:dyDescent="0.25">
      <c r="A4893" s="73">
        <v>86906</v>
      </c>
      <c r="B4893" s="74" t="s">
        <v>11058</v>
      </c>
      <c r="C4893" s="75" t="s">
        <v>145</v>
      </c>
      <c r="D4893" s="76">
        <v>44.53</v>
      </c>
    </row>
    <row r="4894" spans="1:4" ht="25.5" x14ac:dyDescent="0.25">
      <c r="A4894" s="77">
        <v>86908</v>
      </c>
      <c r="B4894" s="70" t="s">
        <v>11059</v>
      </c>
      <c r="C4894" s="71" t="s">
        <v>145</v>
      </c>
      <c r="D4894" s="72">
        <v>227.81</v>
      </c>
    </row>
    <row r="4895" spans="1:4" ht="25.5" x14ac:dyDescent="0.25">
      <c r="A4895" s="73">
        <v>86909</v>
      </c>
      <c r="B4895" s="74" t="s">
        <v>11060</v>
      </c>
      <c r="C4895" s="75" t="s">
        <v>145</v>
      </c>
      <c r="D4895" s="76">
        <v>89.05</v>
      </c>
    </row>
    <row r="4896" spans="1:4" ht="25.5" x14ac:dyDescent="0.25">
      <c r="A4896" s="77">
        <v>86910</v>
      </c>
      <c r="B4896" s="70" t="s">
        <v>11061</v>
      </c>
      <c r="C4896" s="71" t="s">
        <v>145</v>
      </c>
      <c r="D4896" s="72">
        <v>83.9</v>
      </c>
    </row>
    <row r="4897" spans="1:4" ht="25.5" x14ac:dyDescent="0.25">
      <c r="A4897" s="73">
        <v>86911</v>
      </c>
      <c r="B4897" s="74" t="s">
        <v>11062</v>
      </c>
      <c r="C4897" s="75" t="s">
        <v>145</v>
      </c>
      <c r="D4897" s="76">
        <v>37.85</v>
      </c>
    </row>
    <row r="4898" spans="1:4" ht="25.5" x14ac:dyDescent="0.25">
      <c r="A4898" s="77">
        <v>86913</v>
      </c>
      <c r="B4898" s="70" t="s">
        <v>11063</v>
      </c>
      <c r="C4898" s="71" t="s">
        <v>145</v>
      </c>
      <c r="D4898" s="72">
        <v>17.309999999999999</v>
      </c>
    </row>
    <row r="4899" spans="1:4" x14ac:dyDescent="0.25">
      <c r="A4899" s="73">
        <v>86914</v>
      </c>
      <c r="B4899" s="74" t="s">
        <v>11064</v>
      </c>
      <c r="C4899" s="75" t="s">
        <v>145</v>
      </c>
      <c r="D4899" s="76">
        <v>34.700000000000003</v>
      </c>
    </row>
    <row r="4900" spans="1:4" ht="25.5" x14ac:dyDescent="0.25">
      <c r="A4900" s="77">
        <v>86915</v>
      </c>
      <c r="B4900" s="70" t="s">
        <v>11065</v>
      </c>
      <c r="C4900" s="71" t="s">
        <v>145</v>
      </c>
      <c r="D4900" s="72">
        <v>74.77</v>
      </c>
    </row>
    <row r="4901" spans="1:4" x14ac:dyDescent="0.25">
      <c r="A4901" s="73">
        <v>86916</v>
      </c>
      <c r="B4901" s="74" t="s">
        <v>11066</v>
      </c>
      <c r="C4901" s="75" t="s">
        <v>145</v>
      </c>
      <c r="D4901" s="76">
        <v>23.64</v>
      </c>
    </row>
    <row r="4902" spans="1:4" ht="38.25" x14ac:dyDescent="0.25">
      <c r="A4902" s="77">
        <v>86919</v>
      </c>
      <c r="B4902" s="70" t="s">
        <v>11067</v>
      </c>
      <c r="C4902" s="71" t="s">
        <v>145</v>
      </c>
      <c r="D4902" s="72">
        <v>651.53</v>
      </c>
    </row>
    <row r="4903" spans="1:4" ht="38.25" x14ac:dyDescent="0.25">
      <c r="A4903" s="73">
        <v>86920</v>
      </c>
      <c r="B4903" s="74" t="s">
        <v>11068</v>
      </c>
      <c r="C4903" s="75" t="s">
        <v>145</v>
      </c>
      <c r="D4903" s="76">
        <v>616.32000000000005</v>
      </c>
    </row>
    <row r="4904" spans="1:4" ht="25.5" x14ac:dyDescent="0.25">
      <c r="A4904" s="77">
        <v>86921</v>
      </c>
      <c r="B4904" s="70" t="s">
        <v>11069</v>
      </c>
      <c r="C4904" s="71" t="s">
        <v>145</v>
      </c>
      <c r="D4904" s="72">
        <v>622.65</v>
      </c>
    </row>
    <row r="4905" spans="1:4" ht="38.25" x14ac:dyDescent="0.25">
      <c r="A4905" s="73">
        <v>86922</v>
      </c>
      <c r="B4905" s="74" t="s">
        <v>11070</v>
      </c>
      <c r="C4905" s="75" t="s">
        <v>145</v>
      </c>
      <c r="D4905" s="76">
        <v>562.46</v>
      </c>
    </row>
    <row r="4906" spans="1:4" ht="38.25" x14ac:dyDescent="0.25">
      <c r="A4906" s="77">
        <v>86923</v>
      </c>
      <c r="B4906" s="70" t="s">
        <v>11071</v>
      </c>
      <c r="C4906" s="71" t="s">
        <v>145</v>
      </c>
      <c r="D4906" s="72">
        <v>396.24</v>
      </c>
    </row>
    <row r="4907" spans="1:4" ht="25.5" x14ac:dyDescent="0.25">
      <c r="A4907" s="73">
        <v>86924</v>
      </c>
      <c r="B4907" s="74" t="s">
        <v>11072</v>
      </c>
      <c r="C4907" s="75" t="s">
        <v>145</v>
      </c>
      <c r="D4907" s="76">
        <v>402.57</v>
      </c>
    </row>
    <row r="4908" spans="1:4" ht="38.25" x14ac:dyDescent="0.25">
      <c r="A4908" s="77">
        <v>86925</v>
      </c>
      <c r="B4908" s="70" t="s">
        <v>11073</v>
      </c>
      <c r="C4908" s="71" t="s">
        <v>145</v>
      </c>
      <c r="D4908" s="72">
        <v>283.66000000000003</v>
      </c>
    </row>
    <row r="4909" spans="1:4" ht="25.5" x14ac:dyDescent="0.25">
      <c r="A4909" s="73">
        <v>86926</v>
      </c>
      <c r="B4909" s="74" t="s">
        <v>11074</v>
      </c>
      <c r="C4909" s="75" t="s">
        <v>145</v>
      </c>
      <c r="D4909" s="76">
        <v>289.99</v>
      </c>
    </row>
    <row r="4910" spans="1:4" ht="38.25" x14ac:dyDescent="0.25">
      <c r="A4910" s="77">
        <v>86927</v>
      </c>
      <c r="B4910" s="70" t="s">
        <v>11075</v>
      </c>
      <c r="C4910" s="71" t="s">
        <v>145</v>
      </c>
      <c r="D4910" s="72">
        <v>185.45</v>
      </c>
    </row>
    <row r="4911" spans="1:4" ht="25.5" x14ac:dyDescent="0.25">
      <c r="A4911" s="73">
        <v>86928</v>
      </c>
      <c r="B4911" s="74" t="s">
        <v>11076</v>
      </c>
      <c r="C4911" s="75" t="s">
        <v>145</v>
      </c>
      <c r="D4911" s="76">
        <v>191.78</v>
      </c>
    </row>
    <row r="4912" spans="1:4" ht="38.25" x14ac:dyDescent="0.25">
      <c r="A4912" s="77">
        <v>86929</v>
      </c>
      <c r="B4912" s="70" t="s">
        <v>11077</v>
      </c>
      <c r="C4912" s="71" t="s">
        <v>145</v>
      </c>
      <c r="D4912" s="72">
        <v>178.52</v>
      </c>
    </row>
    <row r="4913" spans="1:4" ht="25.5" x14ac:dyDescent="0.25">
      <c r="A4913" s="73">
        <v>86930</v>
      </c>
      <c r="B4913" s="74" t="s">
        <v>11078</v>
      </c>
      <c r="C4913" s="75" t="s">
        <v>145</v>
      </c>
      <c r="D4913" s="76">
        <v>184.85</v>
      </c>
    </row>
    <row r="4914" spans="1:4" ht="25.5" x14ac:dyDescent="0.25">
      <c r="A4914" s="77">
        <v>86931</v>
      </c>
      <c r="B4914" s="70" t="s">
        <v>11079</v>
      </c>
      <c r="C4914" s="71" t="s">
        <v>145</v>
      </c>
      <c r="D4914" s="72">
        <v>354.38</v>
      </c>
    </row>
    <row r="4915" spans="1:4" ht="25.5" x14ac:dyDescent="0.25">
      <c r="A4915" s="73">
        <v>86932</v>
      </c>
      <c r="B4915" s="74" t="s">
        <v>11080</v>
      </c>
      <c r="C4915" s="75" t="s">
        <v>145</v>
      </c>
      <c r="D4915" s="76">
        <v>385.11</v>
      </c>
    </row>
    <row r="4916" spans="1:4" ht="38.25" x14ac:dyDescent="0.25">
      <c r="A4916" s="77">
        <v>86933</v>
      </c>
      <c r="B4916" s="70" t="s">
        <v>11081</v>
      </c>
      <c r="C4916" s="71" t="s">
        <v>145</v>
      </c>
      <c r="D4916" s="72">
        <v>222.2</v>
      </c>
    </row>
    <row r="4917" spans="1:4" ht="38.25" x14ac:dyDescent="0.25">
      <c r="A4917" s="73">
        <v>86934</v>
      </c>
      <c r="B4917" s="74" t="s">
        <v>11082</v>
      </c>
      <c r="C4917" s="75" t="s">
        <v>145</v>
      </c>
      <c r="D4917" s="76">
        <v>215.27</v>
      </c>
    </row>
    <row r="4918" spans="1:4" ht="25.5" x14ac:dyDescent="0.25">
      <c r="A4918" s="77">
        <v>86935</v>
      </c>
      <c r="B4918" s="70" t="s">
        <v>11083</v>
      </c>
      <c r="C4918" s="71" t="s">
        <v>145</v>
      </c>
      <c r="D4918" s="72">
        <v>199.45</v>
      </c>
    </row>
    <row r="4919" spans="1:4" ht="25.5" x14ac:dyDescent="0.25">
      <c r="A4919" s="73">
        <v>86936</v>
      </c>
      <c r="B4919" s="74" t="s">
        <v>11084</v>
      </c>
      <c r="C4919" s="75" t="s">
        <v>145</v>
      </c>
      <c r="D4919" s="76">
        <v>337.39</v>
      </c>
    </row>
    <row r="4920" spans="1:4" ht="25.5" x14ac:dyDescent="0.25">
      <c r="A4920" s="77">
        <v>86937</v>
      </c>
      <c r="B4920" s="70" t="s">
        <v>11085</v>
      </c>
      <c r="C4920" s="71" t="s">
        <v>145</v>
      </c>
      <c r="D4920" s="72">
        <v>141.94</v>
      </c>
    </row>
    <row r="4921" spans="1:4" ht="25.5" x14ac:dyDescent="0.25">
      <c r="A4921" s="73">
        <v>86938</v>
      </c>
      <c r="B4921" s="74" t="s">
        <v>11086</v>
      </c>
      <c r="C4921" s="75" t="s">
        <v>145</v>
      </c>
      <c r="D4921" s="76">
        <v>279.88</v>
      </c>
    </row>
    <row r="4922" spans="1:4" ht="38.25" x14ac:dyDescent="0.25">
      <c r="A4922" s="77">
        <v>86939</v>
      </c>
      <c r="B4922" s="70" t="s">
        <v>11087</v>
      </c>
      <c r="C4922" s="71" t="s">
        <v>145</v>
      </c>
      <c r="D4922" s="72">
        <v>260.75</v>
      </c>
    </row>
    <row r="4923" spans="1:4" ht="38.25" x14ac:dyDescent="0.25">
      <c r="A4923" s="73">
        <v>86940</v>
      </c>
      <c r="B4923" s="74" t="s">
        <v>11088</v>
      </c>
      <c r="C4923" s="75" t="s">
        <v>145</v>
      </c>
      <c r="D4923" s="76">
        <v>700.24</v>
      </c>
    </row>
    <row r="4924" spans="1:4" ht="38.25" x14ac:dyDescent="0.25">
      <c r="A4924" s="77">
        <v>86941</v>
      </c>
      <c r="B4924" s="70" t="s">
        <v>11089</v>
      </c>
      <c r="C4924" s="71" t="s">
        <v>145</v>
      </c>
      <c r="D4924" s="72">
        <v>544.82000000000005</v>
      </c>
    </row>
    <row r="4925" spans="1:4" ht="38.25" x14ac:dyDescent="0.25">
      <c r="A4925" s="73">
        <v>86942</v>
      </c>
      <c r="B4925" s="74" t="s">
        <v>11090</v>
      </c>
      <c r="C4925" s="75" t="s">
        <v>145</v>
      </c>
      <c r="D4925" s="76">
        <v>175.4</v>
      </c>
    </row>
    <row r="4926" spans="1:4" ht="38.25" x14ac:dyDescent="0.25">
      <c r="A4926" s="77">
        <v>86943</v>
      </c>
      <c r="B4926" s="70" t="s">
        <v>11091</v>
      </c>
      <c r="C4926" s="71" t="s">
        <v>145</v>
      </c>
      <c r="D4926" s="72">
        <v>168.47</v>
      </c>
    </row>
    <row r="4927" spans="1:4" ht="38.25" x14ac:dyDescent="0.25">
      <c r="A4927" s="73">
        <v>86947</v>
      </c>
      <c r="B4927" s="74" t="s">
        <v>11092</v>
      </c>
      <c r="C4927" s="75" t="s">
        <v>145</v>
      </c>
      <c r="D4927" s="76">
        <v>789.97</v>
      </c>
    </row>
    <row r="4928" spans="1:4" ht="38.25" x14ac:dyDescent="0.25">
      <c r="A4928" s="77">
        <v>93396</v>
      </c>
      <c r="B4928" s="70" t="s">
        <v>11093</v>
      </c>
      <c r="C4928" s="71" t="s">
        <v>145</v>
      </c>
      <c r="D4928" s="72">
        <v>390.01</v>
      </c>
    </row>
    <row r="4929" spans="1:4" ht="38.25" x14ac:dyDescent="0.25">
      <c r="A4929" s="73">
        <v>93441</v>
      </c>
      <c r="B4929" s="74" t="s">
        <v>11094</v>
      </c>
      <c r="C4929" s="75" t="s">
        <v>145</v>
      </c>
      <c r="D4929" s="76">
        <v>616</v>
      </c>
    </row>
    <row r="4930" spans="1:4" ht="38.25" x14ac:dyDescent="0.25">
      <c r="A4930" s="77">
        <v>93442</v>
      </c>
      <c r="B4930" s="70" t="s">
        <v>11095</v>
      </c>
      <c r="C4930" s="71" t="s">
        <v>145</v>
      </c>
      <c r="D4930" s="72">
        <v>923.42</v>
      </c>
    </row>
    <row r="4931" spans="1:4" ht="25.5" x14ac:dyDescent="0.25">
      <c r="A4931" s="73">
        <v>95469</v>
      </c>
      <c r="B4931" s="74" t="s">
        <v>11096</v>
      </c>
      <c r="C4931" s="75" t="s">
        <v>145</v>
      </c>
      <c r="D4931" s="76">
        <v>155.27000000000001</v>
      </c>
    </row>
    <row r="4932" spans="1:4" ht="25.5" x14ac:dyDescent="0.25">
      <c r="A4932" s="77">
        <v>95470</v>
      </c>
      <c r="B4932" s="70" t="s">
        <v>4562</v>
      </c>
      <c r="C4932" s="71" t="s">
        <v>145</v>
      </c>
      <c r="D4932" s="72">
        <v>160.4</v>
      </c>
    </row>
    <row r="4933" spans="1:4" ht="25.5" x14ac:dyDescent="0.25">
      <c r="A4933" s="73">
        <v>95471</v>
      </c>
      <c r="B4933" s="74" t="s">
        <v>11097</v>
      </c>
      <c r="C4933" s="75" t="s">
        <v>145</v>
      </c>
      <c r="D4933" s="76">
        <v>610.49</v>
      </c>
    </row>
    <row r="4934" spans="1:4" ht="38.25" x14ac:dyDescent="0.25">
      <c r="A4934" s="77">
        <v>95472</v>
      </c>
      <c r="B4934" s="70" t="s">
        <v>11098</v>
      </c>
      <c r="C4934" s="71" t="s">
        <v>145</v>
      </c>
      <c r="D4934" s="72">
        <v>615.62</v>
      </c>
    </row>
    <row r="4935" spans="1:4" x14ac:dyDescent="0.25">
      <c r="A4935" s="73">
        <v>95542</v>
      </c>
      <c r="B4935" s="74" t="s">
        <v>11099</v>
      </c>
      <c r="C4935" s="75" t="s">
        <v>145</v>
      </c>
      <c r="D4935" s="76">
        <v>28.15</v>
      </c>
    </row>
    <row r="4936" spans="1:4" x14ac:dyDescent="0.25">
      <c r="A4936" s="77">
        <v>95543</v>
      </c>
      <c r="B4936" s="70" t="s">
        <v>11100</v>
      </c>
      <c r="C4936" s="71" t="s">
        <v>145</v>
      </c>
      <c r="D4936" s="72">
        <v>47.5</v>
      </c>
    </row>
    <row r="4937" spans="1:4" x14ac:dyDescent="0.25">
      <c r="A4937" s="73">
        <v>95544</v>
      </c>
      <c r="B4937" s="74" t="s">
        <v>11101</v>
      </c>
      <c r="C4937" s="75" t="s">
        <v>145</v>
      </c>
      <c r="D4937" s="76">
        <v>34.29</v>
      </c>
    </row>
    <row r="4938" spans="1:4" x14ac:dyDescent="0.25">
      <c r="A4938" s="77">
        <v>95545</v>
      </c>
      <c r="B4938" s="70" t="s">
        <v>11102</v>
      </c>
      <c r="C4938" s="71" t="s">
        <v>145</v>
      </c>
      <c r="D4938" s="72">
        <v>33.64</v>
      </c>
    </row>
    <row r="4939" spans="1:4" x14ac:dyDescent="0.25">
      <c r="A4939" s="73">
        <v>95546</v>
      </c>
      <c r="B4939" s="74" t="s">
        <v>11103</v>
      </c>
      <c r="C4939" s="75" t="s">
        <v>145</v>
      </c>
      <c r="D4939" s="76">
        <v>116.53</v>
      </c>
    </row>
    <row r="4940" spans="1:4" ht="25.5" x14ac:dyDescent="0.25">
      <c r="A4940" s="77">
        <v>95547</v>
      </c>
      <c r="B4940" s="70" t="s">
        <v>11104</v>
      </c>
      <c r="C4940" s="71" t="s">
        <v>145</v>
      </c>
      <c r="D4940" s="72">
        <v>70.209999999999994</v>
      </c>
    </row>
    <row r="4941" spans="1:4" x14ac:dyDescent="0.25">
      <c r="A4941" s="73">
        <v>10</v>
      </c>
      <c r="B4941" s="74" t="s">
        <v>11105</v>
      </c>
      <c r="C4941" s="75"/>
      <c r="D4941" s="76"/>
    </row>
    <row r="4942" spans="1:4" x14ac:dyDescent="0.25">
      <c r="A4942" s="77">
        <v>848</v>
      </c>
      <c r="B4942" s="70" t="s">
        <v>11106</v>
      </c>
      <c r="C4942" s="71" t="s">
        <v>145</v>
      </c>
      <c r="D4942" s="72">
        <v>293.02999999999997</v>
      </c>
    </row>
    <row r="4943" spans="1:4" x14ac:dyDescent="0.25">
      <c r="A4943" s="73">
        <v>10</v>
      </c>
      <c r="B4943" s="74" t="s">
        <v>11107</v>
      </c>
      <c r="C4943" s="75"/>
      <c r="D4943" s="76"/>
    </row>
    <row r="4944" spans="1:4" x14ac:dyDescent="0.25">
      <c r="A4944" s="77">
        <v>849</v>
      </c>
      <c r="B4944" s="70" t="s">
        <v>11107</v>
      </c>
      <c r="C4944" s="71" t="s">
        <v>145</v>
      </c>
      <c r="D4944" s="72">
        <v>28.71</v>
      </c>
    </row>
    <row r="4945" spans="1:4" x14ac:dyDescent="0.25">
      <c r="A4945" s="73">
        <v>10</v>
      </c>
      <c r="B4945" s="74" t="s">
        <v>11108</v>
      </c>
      <c r="C4945" s="75"/>
      <c r="D4945" s="76"/>
    </row>
    <row r="4946" spans="1:4" x14ac:dyDescent="0.25">
      <c r="A4946" s="77">
        <v>851</v>
      </c>
      <c r="B4946" s="70" t="s">
        <v>11109</v>
      </c>
      <c r="C4946" s="71" t="s">
        <v>145</v>
      </c>
      <c r="D4946" s="72">
        <v>56.57</v>
      </c>
    </row>
    <row r="4947" spans="1:4" x14ac:dyDescent="0.25">
      <c r="A4947" s="73">
        <v>10</v>
      </c>
      <c r="B4947" s="74" t="s">
        <v>11110</v>
      </c>
      <c r="C4947" s="75"/>
      <c r="D4947" s="76"/>
    </row>
    <row r="4948" spans="1:4" ht="25.5" x14ac:dyDescent="0.25">
      <c r="A4948" s="77">
        <v>852</v>
      </c>
      <c r="B4948" s="70" t="s">
        <v>11111</v>
      </c>
      <c r="C4948" s="71" t="s">
        <v>145</v>
      </c>
      <c r="D4948" s="72">
        <v>150.79</v>
      </c>
    </row>
    <row r="4949" spans="1:4" x14ac:dyDescent="0.25">
      <c r="A4949" s="73">
        <v>10</v>
      </c>
      <c r="B4949" s="74" t="s">
        <v>11112</v>
      </c>
      <c r="C4949" s="75"/>
      <c r="D4949" s="76"/>
    </row>
    <row r="4950" spans="1:4" x14ac:dyDescent="0.25">
      <c r="A4950" s="77">
        <v>854</v>
      </c>
      <c r="B4950" s="70" t="s">
        <v>11113</v>
      </c>
      <c r="C4950" s="71" t="s">
        <v>145</v>
      </c>
      <c r="D4950" s="72">
        <v>561.33000000000004</v>
      </c>
    </row>
    <row r="4951" spans="1:4" x14ac:dyDescent="0.25">
      <c r="A4951" s="73">
        <v>10</v>
      </c>
      <c r="B4951" s="74" t="s">
        <v>11114</v>
      </c>
      <c r="C4951" s="75"/>
      <c r="D4951" s="76"/>
    </row>
    <row r="4952" spans="1:4" ht="25.5" x14ac:dyDescent="0.25">
      <c r="A4952" s="77">
        <v>855</v>
      </c>
      <c r="B4952" s="70" t="s">
        <v>11115</v>
      </c>
      <c r="C4952" s="71" t="s">
        <v>145</v>
      </c>
      <c r="D4952" s="72">
        <v>33.64</v>
      </c>
    </row>
    <row r="4953" spans="1:4" x14ac:dyDescent="0.25">
      <c r="A4953" s="73">
        <v>10</v>
      </c>
      <c r="B4953" s="74" t="s">
        <v>11116</v>
      </c>
      <c r="C4953" s="75"/>
      <c r="D4953" s="76"/>
    </row>
    <row r="4954" spans="1:4" x14ac:dyDescent="0.25">
      <c r="A4954" s="77">
        <v>856</v>
      </c>
      <c r="B4954" s="70" t="s">
        <v>11117</v>
      </c>
      <c r="C4954" s="71" t="s">
        <v>145</v>
      </c>
      <c r="D4954" s="72">
        <v>21.45</v>
      </c>
    </row>
    <row r="4955" spans="1:4" x14ac:dyDescent="0.25">
      <c r="A4955" s="73">
        <v>10</v>
      </c>
      <c r="B4955" s="74" t="s">
        <v>11118</v>
      </c>
      <c r="C4955" s="75"/>
      <c r="D4955" s="76"/>
    </row>
    <row r="4956" spans="1:4" x14ac:dyDescent="0.25">
      <c r="A4956" s="77">
        <v>857</v>
      </c>
      <c r="B4956" s="70" t="s">
        <v>11119</v>
      </c>
      <c r="C4956" s="71" t="s">
        <v>145</v>
      </c>
      <c r="D4956" s="72">
        <v>210.74</v>
      </c>
    </row>
    <row r="4957" spans="1:4" x14ac:dyDescent="0.25">
      <c r="A4957" s="73">
        <v>10</v>
      </c>
      <c r="B4957" s="74" t="s">
        <v>11120</v>
      </c>
      <c r="C4957" s="75"/>
      <c r="D4957" s="76"/>
    </row>
    <row r="4958" spans="1:4" x14ac:dyDescent="0.25">
      <c r="A4958" s="77">
        <v>858</v>
      </c>
      <c r="B4958" s="70" t="s">
        <v>11121</v>
      </c>
      <c r="C4958" s="71" t="s">
        <v>145</v>
      </c>
      <c r="D4958" s="72">
        <v>447.36</v>
      </c>
    </row>
    <row r="4959" spans="1:4" x14ac:dyDescent="0.25">
      <c r="A4959" s="73">
        <v>10</v>
      </c>
      <c r="B4959" s="74" t="s">
        <v>11122</v>
      </c>
      <c r="C4959" s="75"/>
      <c r="D4959" s="76"/>
    </row>
    <row r="4960" spans="1:4" x14ac:dyDescent="0.25">
      <c r="A4960" s="77">
        <v>860</v>
      </c>
      <c r="B4960" s="70" t="s">
        <v>11123</v>
      </c>
      <c r="C4960" s="71" t="s">
        <v>145</v>
      </c>
      <c r="D4960" s="72">
        <v>75.72</v>
      </c>
    </row>
    <row r="4961" spans="1:4" x14ac:dyDescent="0.25">
      <c r="A4961" s="73">
        <v>10</v>
      </c>
      <c r="B4961" s="74" t="s">
        <v>11124</v>
      </c>
      <c r="C4961" s="75"/>
      <c r="D4961" s="76"/>
    </row>
    <row r="4962" spans="1:4" ht="25.5" x14ac:dyDescent="0.25">
      <c r="A4962" s="77">
        <v>861</v>
      </c>
      <c r="B4962" s="70" t="s">
        <v>11125</v>
      </c>
      <c r="C4962" s="71" t="s">
        <v>145</v>
      </c>
      <c r="D4962" s="72">
        <v>24.09</v>
      </c>
    </row>
    <row r="4963" spans="1:4" x14ac:dyDescent="0.25">
      <c r="A4963" s="73">
        <v>10</v>
      </c>
      <c r="B4963" s="74" t="s">
        <v>11126</v>
      </c>
      <c r="C4963" s="75"/>
      <c r="D4963" s="76"/>
    </row>
    <row r="4964" spans="1:4" ht="25.5" x14ac:dyDescent="0.25">
      <c r="A4964" s="77">
        <v>862</v>
      </c>
      <c r="B4964" s="70" t="s">
        <v>11127</v>
      </c>
      <c r="C4964" s="71" t="s">
        <v>145</v>
      </c>
      <c r="D4964" s="72">
        <v>26.08</v>
      </c>
    </row>
    <row r="4965" spans="1:4" x14ac:dyDescent="0.25">
      <c r="A4965" s="73">
        <v>10</v>
      </c>
      <c r="B4965" s="74" t="s">
        <v>11128</v>
      </c>
      <c r="C4965" s="75"/>
      <c r="D4965" s="76"/>
    </row>
    <row r="4966" spans="1:4" ht="25.5" x14ac:dyDescent="0.25">
      <c r="A4966" s="77">
        <v>863</v>
      </c>
      <c r="B4966" s="70" t="s">
        <v>11129</v>
      </c>
      <c r="C4966" s="71" t="s">
        <v>145</v>
      </c>
      <c r="D4966" s="72">
        <v>314.64999999999998</v>
      </c>
    </row>
    <row r="4967" spans="1:4" x14ac:dyDescent="0.25">
      <c r="A4967" s="73">
        <v>10</v>
      </c>
      <c r="B4967" s="74" t="s">
        <v>11130</v>
      </c>
      <c r="C4967" s="75"/>
      <c r="D4967" s="76"/>
    </row>
    <row r="4968" spans="1:4" ht="25.5" x14ac:dyDescent="0.25">
      <c r="A4968" s="77">
        <v>864</v>
      </c>
      <c r="B4968" s="70" t="s">
        <v>11131</v>
      </c>
      <c r="C4968" s="71" t="s">
        <v>145</v>
      </c>
      <c r="D4968" s="72">
        <v>344.36</v>
      </c>
    </row>
    <row r="4969" spans="1:4" x14ac:dyDescent="0.25">
      <c r="A4969" s="73">
        <v>10</v>
      </c>
      <c r="B4969" s="74" t="s">
        <v>11132</v>
      </c>
      <c r="C4969" s="75"/>
      <c r="D4969" s="76"/>
    </row>
    <row r="4970" spans="1:4" ht="25.5" x14ac:dyDescent="0.25">
      <c r="A4970" s="77">
        <v>865</v>
      </c>
      <c r="B4970" s="70" t="s">
        <v>11133</v>
      </c>
      <c r="C4970" s="71" t="s">
        <v>145</v>
      </c>
      <c r="D4970" s="72">
        <v>300.25</v>
      </c>
    </row>
    <row r="4971" spans="1:4" x14ac:dyDescent="0.25">
      <c r="A4971" s="73">
        <v>10</v>
      </c>
      <c r="B4971" s="74" t="s">
        <v>11134</v>
      </c>
      <c r="C4971" s="75"/>
      <c r="D4971" s="76"/>
    </row>
    <row r="4972" spans="1:4" ht="25.5" x14ac:dyDescent="0.25">
      <c r="A4972" s="77">
        <v>866</v>
      </c>
      <c r="B4972" s="70" t="s">
        <v>11135</v>
      </c>
      <c r="C4972" s="71" t="s">
        <v>145</v>
      </c>
      <c r="D4972" s="72">
        <v>164.21</v>
      </c>
    </row>
    <row r="4973" spans="1:4" x14ac:dyDescent="0.25">
      <c r="A4973" s="73">
        <v>10</v>
      </c>
      <c r="B4973" s="74" t="s">
        <v>11136</v>
      </c>
      <c r="C4973" s="75"/>
      <c r="D4973" s="76"/>
    </row>
    <row r="4974" spans="1:4" ht="25.5" x14ac:dyDescent="0.25">
      <c r="A4974" s="77">
        <v>867</v>
      </c>
      <c r="B4974" s="70" t="s">
        <v>11137</v>
      </c>
      <c r="C4974" s="71" t="s">
        <v>145</v>
      </c>
      <c r="D4974" s="72">
        <v>174.01</v>
      </c>
    </row>
    <row r="4975" spans="1:4" x14ac:dyDescent="0.25">
      <c r="A4975" s="73">
        <v>10</v>
      </c>
      <c r="B4975" s="74" t="s">
        <v>11138</v>
      </c>
      <c r="C4975" s="75"/>
      <c r="D4975" s="76"/>
    </row>
    <row r="4976" spans="1:4" ht="25.5" x14ac:dyDescent="0.25">
      <c r="A4976" s="77">
        <v>868</v>
      </c>
      <c r="B4976" s="70" t="s">
        <v>11139</v>
      </c>
      <c r="C4976" s="71" t="s">
        <v>145</v>
      </c>
      <c r="D4976" s="72">
        <v>180.53</v>
      </c>
    </row>
    <row r="4977" spans="1:4" x14ac:dyDescent="0.25">
      <c r="A4977" s="73">
        <v>10</v>
      </c>
      <c r="B4977" s="74" t="s">
        <v>11140</v>
      </c>
      <c r="C4977" s="75"/>
      <c r="D4977" s="76"/>
    </row>
    <row r="4978" spans="1:4" ht="25.5" x14ac:dyDescent="0.25">
      <c r="A4978" s="77">
        <v>869</v>
      </c>
      <c r="B4978" s="70" t="s">
        <v>11141</v>
      </c>
      <c r="C4978" s="71" t="s">
        <v>145</v>
      </c>
      <c r="D4978" s="72">
        <v>185.53</v>
      </c>
    </row>
    <row r="4979" spans="1:4" x14ac:dyDescent="0.25">
      <c r="A4979" s="73">
        <v>10</v>
      </c>
      <c r="B4979" s="74" t="s">
        <v>11142</v>
      </c>
      <c r="C4979" s="75"/>
      <c r="D4979" s="76"/>
    </row>
    <row r="4980" spans="1:4" ht="25.5" x14ac:dyDescent="0.25">
      <c r="A4980" s="77">
        <v>870</v>
      </c>
      <c r="B4980" s="70" t="s">
        <v>11143</v>
      </c>
      <c r="C4980" s="71" t="s">
        <v>145</v>
      </c>
      <c r="D4980" s="72">
        <v>180.44</v>
      </c>
    </row>
    <row r="4981" spans="1:4" x14ac:dyDescent="0.25">
      <c r="A4981" s="73">
        <v>10</v>
      </c>
      <c r="B4981" s="74" t="s">
        <v>11144</v>
      </c>
      <c r="C4981" s="75"/>
      <c r="D4981" s="76"/>
    </row>
    <row r="4982" spans="1:4" ht="25.5" x14ac:dyDescent="0.25">
      <c r="A4982" s="77">
        <v>871</v>
      </c>
      <c r="B4982" s="70" t="s">
        <v>11145</v>
      </c>
      <c r="C4982" s="71" t="s">
        <v>145</v>
      </c>
      <c r="D4982" s="72">
        <v>195.81</v>
      </c>
    </row>
    <row r="4983" spans="1:4" x14ac:dyDescent="0.25">
      <c r="A4983" s="73">
        <v>10</v>
      </c>
      <c r="B4983" s="74" t="s">
        <v>11146</v>
      </c>
      <c r="C4983" s="75"/>
      <c r="D4983" s="76"/>
    </row>
    <row r="4984" spans="1:4" ht="25.5" x14ac:dyDescent="0.25">
      <c r="A4984" s="77">
        <v>872</v>
      </c>
      <c r="B4984" s="70" t="s">
        <v>11147</v>
      </c>
      <c r="C4984" s="71" t="s">
        <v>145</v>
      </c>
      <c r="D4984" s="72">
        <v>205.63</v>
      </c>
    </row>
    <row r="4985" spans="1:4" x14ac:dyDescent="0.25">
      <c r="A4985" s="73">
        <v>10</v>
      </c>
      <c r="B4985" s="74" t="s">
        <v>11148</v>
      </c>
      <c r="C4985" s="75"/>
      <c r="D4985" s="76"/>
    </row>
    <row r="4986" spans="1:4" ht="25.5" x14ac:dyDescent="0.25">
      <c r="A4986" s="77">
        <v>873</v>
      </c>
      <c r="B4986" s="70" t="s">
        <v>11149</v>
      </c>
      <c r="C4986" s="71" t="s">
        <v>145</v>
      </c>
      <c r="D4986" s="72">
        <v>211.76</v>
      </c>
    </row>
    <row r="4987" spans="1:4" x14ac:dyDescent="0.25">
      <c r="A4987" s="73">
        <v>10</v>
      </c>
      <c r="B4987" s="74" t="s">
        <v>11150</v>
      </c>
      <c r="C4987" s="75"/>
      <c r="D4987" s="76"/>
    </row>
    <row r="4988" spans="1:4" x14ac:dyDescent="0.25">
      <c r="A4988" s="77">
        <v>874</v>
      </c>
      <c r="B4988" s="70" t="s">
        <v>11151</v>
      </c>
      <c r="C4988" s="71" t="s">
        <v>145</v>
      </c>
      <c r="D4988" s="72">
        <v>164.21</v>
      </c>
    </row>
    <row r="4989" spans="1:4" x14ac:dyDescent="0.25">
      <c r="A4989" s="73">
        <v>10</v>
      </c>
      <c r="B4989" s="74" t="s">
        <v>11152</v>
      </c>
      <c r="C4989" s="75"/>
      <c r="D4989" s="76"/>
    </row>
    <row r="4990" spans="1:4" ht="25.5" x14ac:dyDescent="0.25">
      <c r="A4990" s="77">
        <v>875</v>
      </c>
      <c r="B4990" s="70" t="s">
        <v>11153</v>
      </c>
      <c r="C4990" s="71" t="s">
        <v>145</v>
      </c>
      <c r="D4990" s="72">
        <v>555.1</v>
      </c>
    </row>
    <row r="4991" spans="1:4" x14ac:dyDescent="0.25">
      <c r="A4991" s="73">
        <v>184</v>
      </c>
      <c r="B4991" s="74" t="s">
        <v>4563</v>
      </c>
      <c r="C4991" s="75"/>
      <c r="D4991" s="76"/>
    </row>
    <row r="4992" spans="1:4" x14ac:dyDescent="0.25">
      <c r="A4992" s="77">
        <v>6087</v>
      </c>
      <c r="B4992" s="70" t="s">
        <v>4564</v>
      </c>
      <c r="C4992" s="71" t="s">
        <v>145</v>
      </c>
      <c r="D4992" s="72">
        <v>25.02</v>
      </c>
    </row>
    <row r="4993" spans="1:4" ht="25.5" x14ac:dyDescent="0.25">
      <c r="A4993" s="73">
        <v>98052</v>
      </c>
      <c r="B4993" s="74" t="s">
        <v>4565</v>
      </c>
      <c r="C4993" s="75" t="s">
        <v>145</v>
      </c>
      <c r="D4993" s="76">
        <v>1151.3900000000001</v>
      </c>
    </row>
    <row r="4994" spans="1:4" ht="25.5" x14ac:dyDescent="0.25">
      <c r="A4994" s="77">
        <v>98053</v>
      </c>
      <c r="B4994" s="70" t="s">
        <v>4566</v>
      </c>
      <c r="C4994" s="71" t="s">
        <v>145</v>
      </c>
      <c r="D4994" s="72">
        <v>1570</v>
      </c>
    </row>
    <row r="4995" spans="1:4" ht="25.5" x14ac:dyDescent="0.25">
      <c r="A4995" s="73">
        <v>98054</v>
      </c>
      <c r="B4995" s="74" t="s">
        <v>4567</v>
      </c>
      <c r="C4995" s="75" t="s">
        <v>145</v>
      </c>
      <c r="D4995" s="76">
        <v>2458.9499999999998</v>
      </c>
    </row>
    <row r="4996" spans="1:4" ht="25.5" x14ac:dyDescent="0.25">
      <c r="A4996" s="77">
        <v>98055</v>
      </c>
      <c r="B4996" s="70" t="s">
        <v>4568</v>
      </c>
      <c r="C4996" s="71" t="s">
        <v>145</v>
      </c>
      <c r="D4996" s="72">
        <v>3332.37</v>
      </c>
    </row>
    <row r="4997" spans="1:4" ht="25.5" x14ac:dyDescent="0.25">
      <c r="A4997" s="73">
        <v>98056</v>
      </c>
      <c r="B4997" s="74" t="s">
        <v>4569</v>
      </c>
      <c r="C4997" s="75" t="s">
        <v>145</v>
      </c>
      <c r="D4997" s="76">
        <v>3853.15</v>
      </c>
    </row>
    <row r="4998" spans="1:4" ht="25.5" x14ac:dyDescent="0.25">
      <c r="A4998" s="77">
        <v>98057</v>
      </c>
      <c r="B4998" s="70" t="s">
        <v>4570</v>
      </c>
      <c r="C4998" s="71" t="s">
        <v>145</v>
      </c>
      <c r="D4998" s="72">
        <v>4564.91</v>
      </c>
    </row>
    <row r="4999" spans="1:4" ht="25.5" x14ac:dyDescent="0.25">
      <c r="A4999" s="73">
        <v>98059</v>
      </c>
      <c r="B4999" s="74" t="s">
        <v>11662</v>
      </c>
      <c r="C4999" s="75" t="s">
        <v>145</v>
      </c>
      <c r="D4999" s="76">
        <v>2187.2199999999998</v>
      </c>
    </row>
    <row r="5000" spans="1:4" ht="25.5" x14ac:dyDescent="0.25">
      <c r="A5000" s="77">
        <v>98060</v>
      </c>
      <c r="B5000" s="70" t="s">
        <v>11663</v>
      </c>
      <c r="C5000" s="71" t="s">
        <v>145</v>
      </c>
      <c r="D5000" s="72">
        <v>3069.98</v>
      </c>
    </row>
    <row r="5001" spans="1:4" ht="25.5" x14ac:dyDescent="0.25">
      <c r="A5001" s="73">
        <v>98061</v>
      </c>
      <c r="B5001" s="74" t="s">
        <v>11664</v>
      </c>
      <c r="C5001" s="75" t="s">
        <v>145</v>
      </c>
      <c r="D5001" s="76">
        <v>4249.79</v>
      </c>
    </row>
    <row r="5002" spans="1:4" ht="25.5" x14ac:dyDescent="0.25">
      <c r="A5002" s="77">
        <v>98066</v>
      </c>
      <c r="B5002" s="70" t="s">
        <v>4571</v>
      </c>
      <c r="C5002" s="71" t="s">
        <v>145</v>
      </c>
      <c r="D5002" s="72">
        <v>3829.08</v>
      </c>
    </row>
    <row r="5003" spans="1:4" ht="25.5" x14ac:dyDescent="0.25">
      <c r="A5003" s="73">
        <v>98067</v>
      </c>
      <c r="B5003" s="74" t="s">
        <v>4572</v>
      </c>
      <c r="C5003" s="75" t="s">
        <v>145</v>
      </c>
      <c r="D5003" s="76">
        <v>5120.3900000000003</v>
      </c>
    </row>
    <row r="5004" spans="1:4" ht="25.5" x14ac:dyDescent="0.25">
      <c r="A5004" s="77">
        <v>98068</v>
      </c>
      <c r="B5004" s="70" t="s">
        <v>4573</v>
      </c>
      <c r="C5004" s="71" t="s">
        <v>145</v>
      </c>
      <c r="D5004" s="72">
        <v>7240.2</v>
      </c>
    </row>
    <row r="5005" spans="1:4" ht="25.5" x14ac:dyDescent="0.25">
      <c r="A5005" s="73">
        <v>98069</v>
      </c>
      <c r="B5005" s="74" t="s">
        <v>4574</v>
      </c>
      <c r="C5005" s="75" t="s">
        <v>145</v>
      </c>
      <c r="D5005" s="76">
        <v>9675.2000000000007</v>
      </c>
    </row>
    <row r="5006" spans="1:4" ht="25.5" x14ac:dyDescent="0.25">
      <c r="A5006" s="77">
        <v>98070</v>
      </c>
      <c r="B5006" s="70" t="s">
        <v>4575</v>
      </c>
      <c r="C5006" s="71" t="s">
        <v>145</v>
      </c>
      <c r="D5006" s="72">
        <v>11113.44</v>
      </c>
    </row>
    <row r="5007" spans="1:4" ht="25.5" x14ac:dyDescent="0.25">
      <c r="A5007" s="73">
        <v>98071</v>
      </c>
      <c r="B5007" s="74" t="s">
        <v>4576</v>
      </c>
      <c r="C5007" s="75" t="s">
        <v>145</v>
      </c>
      <c r="D5007" s="76">
        <v>12254.82</v>
      </c>
    </row>
    <row r="5008" spans="1:4" ht="25.5" x14ac:dyDescent="0.25">
      <c r="A5008" s="77">
        <v>98072</v>
      </c>
      <c r="B5008" s="70" t="s">
        <v>4577</v>
      </c>
      <c r="C5008" s="71" t="s">
        <v>145</v>
      </c>
      <c r="D5008" s="72">
        <v>3172.62</v>
      </c>
    </row>
    <row r="5009" spans="1:4" ht="25.5" x14ac:dyDescent="0.25">
      <c r="A5009" s="73">
        <v>98073</v>
      </c>
      <c r="B5009" s="74" t="s">
        <v>4578</v>
      </c>
      <c r="C5009" s="75" t="s">
        <v>145</v>
      </c>
      <c r="D5009" s="76">
        <v>4917.6499999999996</v>
      </c>
    </row>
    <row r="5010" spans="1:4" ht="25.5" x14ac:dyDescent="0.25">
      <c r="A5010" s="77">
        <v>98074</v>
      </c>
      <c r="B5010" s="70" t="s">
        <v>4579</v>
      </c>
      <c r="C5010" s="71" t="s">
        <v>145</v>
      </c>
      <c r="D5010" s="72">
        <v>7577.19</v>
      </c>
    </row>
    <row r="5011" spans="1:4" ht="25.5" x14ac:dyDescent="0.25">
      <c r="A5011" s="73">
        <v>98075</v>
      </c>
      <c r="B5011" s="74" t="s">
        <v>4580</v>
      </c>
      <c r="C5011" s="75" t="s">
        <v>145</v>
      </c>
      <c r="D5011" s="76">
        <v>9823</v>
      </c>
    </row>
    <row r="5012" spans="1:4" ht="25.5" x14ac:dyDescent="0.25">
      <c r="A5012" s="77">
        <v>98076</v>
      </c>
      <c r="B5012" s="70" t="s">
        <v>4581</v>
      </c>
      <c r="C5012" s="71" t="s">
        <v>145</v>
      </c>
      <c r="D5012" s="72">
        <v>11282.73</v>
      </c>
    </row>
    <row r="5013" spans="1:4" ht="25.5" x14ac:dyDescent="0.25">
      <c r="A5013" s="73">
        <v>98077</v>
      </c>
      <c r="B5013" s="74" t="s">
        <v>4582</v>
      </c>
      <c r="C5013" s="75" t="s">
        <v>145</v>
      </c>
      <c r="D5013" s="76">
        <v>13262.3</v>
      </c>
    </row>
    <row r="5014" spans="1:4" ht="25.5" x14ac:dyDescent="0.25">
      <c r="A5014" s="77">
        <v>98078</v>
      </c>
      <c r="B5014" s="70" t="s">
        <v>4583</v>
      </c>
      <c r="C5014" s="71" t="s">
        <v>145</v>
      </c>
      <c r="D5014" s="72">
        <v>3288.72</v>
      </c>
    </row>
    <row r="5015" spans="1:4" ht="25.5" x14ac:dyDescent="0.25">
      <c r="A5015" s="73">
        <v>98079</v>
      </c>
      <c r="B5015" s="74" t="s">
        <v>4584</v>
      </c>
      <c r="C5015" s="75" t="s">
        <v>145</v>
      </c>
      <c r="D5015" s="76">
        <v>5743.54</v>
      </c>
    </row>
    <row r="5016" spans="1:4" ht="25.5" x14ac:dyDescent="0.25">
      <c r="A5016" s="77">
        <v>98080</v>
      </c>
      <c r="B5016" s="70" t="s">
        <v>4585</v>
      </c>
      <c r="C5016" s="71" t="s">
        <v>145</v>
      </c>
      <c r="D5016" s="72">
        <v>7354.52</v>
      </c>
    </row>
    <row r="5017" spans="1:4" ht="25.5" x14ac:dyDescent="0.25">
      <c r="A5017" s="73">
        <v>98081</v>
      </c>
      <c r="B5017" s="74" t="s">
        <v>4586</v>
      </c>
      <c r="C5017" s="75" t="s">
        <v>145</v>
      </c>
      <c r="D5017" s="76">
        <v>10871.28</v>
      </c>
    </row>
    <row r="5018" spans="1:4" ht="25.5" x14ac:dyDescent="0.25">
      <c r="A5018" s="77">
        <v>98082</v>
      </c>
      <c r="B5018" s="70" t="s">
        <v>4587</v>
      </c>
      <c r="C5018" s="71" t="s">
        <v>145</v>
      </c>
      <c r="D5018" s="72">
        <v>2729.93</v>
      </c>
    </row>
    <row r="5019" spans="1:4" ht="25.5" x14ac:dyDescent="0.25">
      <c r="A5019" s="73">
        <v>98083</v>
      </c>
      <c r="B5019" s="74" t="s">
        <v>4588</v>
      </c>
      <c r="C5019" s="75" t="s">
        <v>145</v>
      </c>
      <c r="D5019" s="76">
        <v>3609.49</v>
      </c>
    </row>
    <row r="5020" spans="1:4" ht="25.5" x14ac:dyDescent="0.25">
      <c r="A5020" s="77">
        <v>98084</v>
      </c>
      <c r="B5020" s="70" t="s">
        <v>4589</v>
      </c>
      <c r="C5020" s="71" t="s">
        <v>145</v>
      </c>
      <c r="D5020" s="72">
        <v>5071.54</v>
      </c>
    </row>
    <row r="5021" spans="1:4" ht="25.5" x14ac:dyDescent="0.25">
      <c r="A5021" s="73">
        <v>98085</v>
      </c>
      <c r="B5021" s="74" t="s">
        <v>4590</v>
      </c>
      <c r="C5021" s="75" t="s">
        <v>145</v>
      </c>
      <c r="D5021" s="76">
        <v>6875.79</v>
      </c>
    </row>
    <row r="5022" spans="1:4" ht="25.5" x14ac:dyDescent="0.25">
      <c r="A5022" s="77">
        <v>98086</v>
      </c>
      <c r="B5022" s="70" t="s">
        <v>4591</v>
      </c>
      <c r="C5022" s="71" t="s">
        <v>145</v>
      </c>
      <c r="D5022" s="72">
        <v>7774.81</v>
      </c>
    </row>
    <row r="5023" spans="1:4" ht="25.5" x14ac:dyDescent="0.25">
      <c r="A5023" s="73">
        <v>98087</v>
      </c>
      <c r="B5023" s="74" t="s">
        <v>4592</v>
      </c>
      <c r="C5023" s="75" t="s">
        <v>145</v>
      </c>
      <c r="D5023" s="76">
        <v>8322.52</v>
      </c>
    </row>
    <row r="5024" spans="1:4" ht="25.5" x14ac:dyDescent="0.25">
      <c r="A5024" s="77">
        <v>98088</v>
      </c>
      <c r="B5024" s="70" t="s">
        <v>4593</v>
      </c>
      <c r="C5024" s="71" t="s">
        <v>145</v>
      </c>
      <c r="D5024" s="72">
        <v>2326.6999999999998</v>
      </c>
    </row>
    <row r="5025" spans="1:4" ht="25.5" x14ac:dyDescent="0.25">
      <c r="A5025" s="73">
        <v>98089</v>
      </c>
      <c r="B5025" s="74" t="s">
        <v>4594</v>
      </c>
      <c r="C5025" s="75" t="s">
        <v>145</v>
      </c>
      <c r="D5025" s="76">
        <v>3679.17</v>
      </c>
    </row>
    <row r="5026" spans="1:4" ht="25.5" x14ac:dyDescent="0.25">
      <c r="A5026" s="77">
        <v>98090</v>
      </c>
      <c r="B5026" s="70" t="s">
        <v>4595</v>
      </c>
      <c r="C5026" s="71" t="s">
        <v>145</v>
      </c>
      <c r="D5026" s="72">
        <v>5778.98</v>
      </c>
    </row>
    <row r="5027" spans="1:4" ht="25.5" x14ac:dyDescent="0.25">
      <c r="A5027" s="73">
        <v>98091</v>
      </c>
      <c r="B5027" s="74" t="s">
        <v>4596</v>
      </c>
      <c r="C5027" s="75" t="s">
        <v>145</v>
      </c>
      <c r="D5027" s="76">
        <v>7464.59</v>
      </c>
    </row>
    <row r="5028" spans="1:4" ht="25.5" x14ac:dyDescent="0.25">
      <c r="A5028" s="77">
        <v>98092</v>
      </c>
      <c r="B5028" s="70" t="s">
        <v>4597</v>
      </c>
      <c r="C5028" s="71" t="s">
        <v>145</v>
      </c>
      <c r="D5028" s="72">
        <v>8765.15</v>
      </c>
    </row>
    <row r="5029" spans="1:4" ht="25.5" x14ac:dyDescent="0.25">
      <c r="A5029" s="73">
        <v>98093</v>
      </c>
      <c r="B5029" s="74" t="s">
        <v>4598</v>
      </c>
      <c r="C5029" s="75" t="s">
        <v>145</v>
      </c>
      <c r="D5029" s="76">
        <v>10346.24</v>
      </c>
    </row>
    <row r="5030" spans="1:4" ht="25.5" x14ac:dyDescent="0.25">
      <c r="A5030" s="77">
        <v>98094</v>
      </c>
      <c r="B5030" s="70" t="s">
        <v>4599</v>
      </c>
      <c r="C5030" s="71" t="s">
        <v>145</v>
      </c>
      <c r="D5030" s="72">
        <v>1862.2</v>
      </c>
    </row>
    <row r="5031" spans="1:4" ht="25.5" x14ac:dyDescent="0.25">
      <c r="A5031" s="73">
        <v>98099</v>
      </c>
      <c r="B5031" s="74" t="s">
        <v>4600</v>
      </c>
      <c r="C5031" s="75" t="s">
        <v>145</v>
      </c>
      <c r="D5031" s="76">
        <v>3195.34</v>
      </c>
    </row>
    <row r="5032" spans="1:4" ht="25.5" x14ac:dyDescent="0.25">
      <c r="A5032" s="77">
        <v>98100</v>
      </c>
      <c r="B5032" s="70" t="s">
        <v>4601</v>
      </c>
      <c r="C5032" s="71" t="s">
        <v>145</v>
      </c>
      <c r="D5032" s="72">
        <v>4183.1499999999996</v>
      </c>
    </row>
    <row r="5033" spans="1:4" ht="25.5" x14ac:dyDescent="0.25">
      <c r="A5033" s="73">
        <v>98101</v>
      </c>
      <c r="B5033" s="74" t="s">
        <v>4602</v>
      </c>
      <c r="C5033" s="75" t="s">
        <v>145</v>
      </c>
      <c r="D5033" s="76">
        <v>6191.82</v>
      </c>
    </row>
    <row r="5034" spans="1:4" ht="38.25" x14ac:dyDescent="0.25">
      <c r="A5034" s="77">
        <v>98109</v>
      </c>
      <c r="B5034" s="70" t="s">
        <v>4603</v>
      </c>
      <c r="C5034" s="71" t="s">
        <v>145</v>
      </c>
      <c r="D5034" s="72">
        <v>575.48</v>
      </c>
    </row>
    <row r="5035" spans="1:4" ht="25.5" x14ac:dyDescent="0.25">
      <c r="A5035" s="73">
        <v>98110</v>
      </c>
      <c r="B5035" s="74" t="s">
        <v>4604</v>
      </c>
      <c r="C5035" s="75" t="s">
        <v>145</v>
      </c>
      <c r="D5035" s="76">
        <v>267.70999999999998</v>
      </c>
    </row>
    <row r="5036" spans="1:4" ht="25.5" x14ac:dyDescent="0.25">
      <c r="A5036" s="77">
        <v>98111</v>
      </c>
      <c r="B5036" s="70" t="s">
        <v>4605</v>
      </c>
      <c r="C5036" s="71" t="s">
        <v>145</v>
      </c>
      <c r="D5036" s="72">
        <v>16.010000000000002</v>
      </c>
    </row>
    <row r="5037" spans="1:4" ht="25.5" x14ac:dyDescent="0.25">
      <c r="A5037" s="73">
        <v>98114</v>
      </c>
      <c r="B5037" s="74" t="s">
        <v>4606</v>
      </c>
      <c r="C5037" s="75" t="s">
        <v>145</v>
      </c>
      <c r="D5037" s="76">
        <v>460.7</v>
      </c>
    </row>
    <row r="5038" spans="1:4" ht="25.5" x14ac:dyDescent="0.25">
      <c r="A5038" s="77">
        <v>98115</v>
      </c>
      <c r="B5038" s="70" t="s">
        <v>4607</v>
      </c>
      <c r="C5038" s="71" t="s">
        <v>145</v>
      </c>
      <c r="D5038" s="72">
        <v>91.59</v>
      </c>
    </row>
    <row r="5039" spans="1:4" x14ac:dyDescent="0.25">
      <c r="A5039" s="73">
        <v>185</v>
      </c>
      <c r="B5039" s="74" t="s">
        <v>4608</v>
      </c>
      <c r="C5039" s="75"/>
      <c r="D5039" s="76"/>
    </row>
    <row r="5040" spans="1:4" ht="25.5" x14ac:dyDescent="0.25">
      <c r="A5040" s="77">
        <v>89957</v>
      </c>
      <c r="B5040" s="70" t="s">
        <v>4609</v>
      </c>
      <c r="C5040" s="71" t="s">
        <v>145</v>
      </c>
      <c r="D5040" s="72">
        <v>110.04</v>
      </c>
    </row>
    <row r="5041" spans="1:4" ht="25.5" x14ac:dyDescent="0.25">
      <c r="A5041" s="73">
        <v>89959</v>
      </c>
      <c r="B5041" s="74" t="s">
        <v>4610</v>
      </c>
      <c r="C5041" s="75" t="s">
        <v>145</v>
      </c>
      <c r="D5041" s="76">
        <v>176.03</v>
      </c>
    </row>
    <row r="5042" spans="1:4" x14ac:dyDescent="0.25">
      <c r="A5042" s="77">
        <v>271</v>
      </c>
      <c r="B5042" s="70" t="s">
        <v>4611</v>
      </c>
      <c r="C5042" s="71"/>
      <c r="D5042" s="72"/>
    </row>
    <row r="5043" spans="1:4" ht="25.5" x14ac:dyDescent="0.25">
      <c r="A5043" s="73">
        <v>89349</v>
      </c>
      <c r="B5043" s="74" t="s">
        <v>4612</v>
      </c>
      <c r="C5043" s="75" t="s">
        <v>145</v>
      </c>
      <c r="D5043" s="76">
        <v>22.96</v>
      </c>
    </row>
    <row r="5044" spans="1:4" ht="25.5" x14ac:dyDescent="0.25">
      <c r="A5044" s="77">
        <v>89351</v>
      </c>
      <c r="B5044" s="70" t="s">
        <v>4613</v>
      </c>
      <c r="C5044" s="71" t="s">
        <v>145</v>
      </c>
      <c r="D5044" s="72">
        <v>25.92</v>
      </c>
    </row>
    <row r="5045" spans="1:4" ht="25.5" x14ac:dyDescent="0.25">
      <c r="A5045" s="73">
        <v>89352</v>
      </c>
      <c r="B5045" s="74" t="s">
        <v>4614</v>
      </c>
      <c r="C5045" s="75" t="s">
        <v>145</v>
      </c>
      <c r="D5045" s="76">
        <v>29.24</v>
      </c>
    </row>
    <row r="5046" spans="1:4" ht="25.5" x14ac:dyDescent="0.25">
      <c r="A5046" s="77">
        <v>89353</v>
      </c>
      <c r="B5046" s="70" t="s">
        <v>4615</v>
      </c>
      <c r="C5046" s="71" t="s">
        <v>145</v>
      </c>
      <c r="D5046" s="72">
        <v>30.42</v>
      </c>
    </row>
    <row r="5047" spans="1:4" ht="25.5" x14ac:dyDescent="0.25">
      <c r="A5047" s="73">
        <v>89354</v>
      </c>
      <c r="B5047" s="74" t="s">
        <v>4616</v>
      </c>
      <c r="C5047" s="75" t="s">
        <v>145</v>
      </c>
      <c r="D5047" s="76">
        <v>217.12</v>
      </c>
    </row>
    <row r="5048" spans="1:4" ht="25.5" x14ac:dyDescent="0.25">
      <c r="A5048" s="77">
        <v>89969</v>
      </c>
      <c r="B5048" s="70" t="s">
        <v>4617</v>
      </c>
      <c r="C5048" s="71" t="s">
        <v>145</v>
      </c>
      <c r="D5048" s="72">
        <v>33.18</v>
      </c>
    </row>
    <row r="5049" spans="1:4" ht="25.5" x14ac:dyDescent="0.25">
      <c r="A5049" s="73">
        <v>89970</v>
      </c>
      <c r="B5049" s="74" t="s">
        <v>4618</v>
      </c>
      <c r="C5049" s="75" t="s">
        <v>145</v>
      </c>
      <c r="D5049" s="76">
        <v>36.39</v>
      </c>
    </row>
    <row r="5050" spans="1:4" ht="25.5" x14ac:dyDescent="0.25">
      <c r="A5050" s="77">
        <v>89971</v>
      </c>
      <c r="B5050" s="70" t="s">
        <v>4619</v>
      </c>
      <c r="C5050" s="71" t="s">
        <v>145</v>
      </c>
      <c r="D5050" s="72">
        <v>37.659999999999997</v>
      </c>
    </row>
    <row r="5051" spans="1:4" ht="25.5" x14ac:dyDescent="0.25">
      <c r="A5051" s="73">
        <v>89972</v>
      </c>
      <c r="B5051" s="74" t="s">
        <v>4620</v>
      </c>
      <c r="C5051" s="75" t="s">
        <v>145</v>
      </c>
      <c r="D5051" s="76">
        <v>40.36</v>
      </c>
    </row>
    <row r="5052" spans="1:4" ht="25.5" x14ac:dyDescent="0.25">
      <c r="A5052" s="77">
        <v>89973</v>
      </c>
      <c r="B5052" s="70" t="s">
        <v>4621</v>
      </c>
      <c r="C5052" s="71" t="s">
        <v>145</v>
      </c>
      <c r="D5052" s="72">
        <v>368.18</v>
      </c>
    </row>
    <row r="5053" spans="1:4" ht="25.5" x14ac:dyDescent="0.25">
      <c r="A5053" s="73">
        <v>89974</v>
      </c>
      <c r="B5053" s="74" t="s">
        <v>4622</v>
      </c>
      <c r="C5053" s="75" t="s">
        <v>145</v>
      </c>
      <c r="D5053" s="76">
        <v>215.78</v>
      </c>
    </row>
    <row r="5054" spans="1:4" ht="25.5" x14ac:dyDescent="0.25">
      <c r="A5054" s="77">
        <v>89984</v>
      </c>
      <c r="B5054" s="70" t="s">
        <v>4623</v>
      </c>
      <c r="C5054" s="71" t="s">
        <v>145</v>
      </c>
      <c r="D5054" s="72">
        <v>60.91</v>
      </c>
    </row>
    <row r="5055" spans="1:4" ht="25.5" x14ac:dyDescent="0.25">
      <c r="A5055" s="73">
        <v>89985</v>
      </c>
      <c r="B5055" s="74" t="s">
        <v>4624</v>
      </c>
      <c r="C5055" s="75" t="s">
        <v>145</v>
      </c>
      <c r="D5055" s="76">
        <v>62.61</v>
      </c>
    </row>
    <row r="5056" spans="1:4" ht="25.5" x14ac:dyDescent="0.25">
      <c r="A5056" s="77">
        <v>89986</v>
      </c>
      <c r="B5056" s="70" t="s">
        <v>4625</v>
      </c>
      <c r="C5056" s="71" t="s">
        <v>145</v>
      </c>
      <c r="D5056" s="72">
        <v>59.47</v>
      </c>
    </row>
    <row r="5057" spans="1:4" ht="25.5" x14ac:dyDescent="0.25">
      <c r="A5057" s="73">
        <v>89987</v>
      </c>
      <c r="B5057" s="74" t="s">
        <v>4626</v>
      </c>
      <c r="C5057" s="75" t="s">
        <v>145</v>
      </c>
      <c r="D5057" s="76">
        <v>65.760000000000005</v>
      </c>
    </row>
    <row r="5058" spans="1:4" x14ac:dyDescent="0.25">
      <c r="A5058" s="77">
        <v>90371</v>
      </c>
      <c r="B5058" s="70" t="s">
        <v>4627</v>
      </c>
      <c r="C5058" s="71" t="s">
        <v>145</v>
      </c>
      <c r="D5058" s="72">
        <v>18.98</v>
      </c>
    </row>
    <row r="5059" spans="1:4" ht="25.5" x14ac:dyDescent="0.25">
      <c r="A5059" s="73">
        <v>94489</v>
      </c>
      <c r="B5059" s="74" t="s">
        <v>4628</v>
      </c>
      <c r="C5059" s="75" t="s">
        <v>145</v>
      </c>
      <c r="D5059" s="76">
        <v>14.58</v>
      </c>
    </row>
    <row r="5060" spans="1:4" ht="25.5" x14ac:dyDescent="0.25">
      <c r="A5060" s="77">
        <v>94490</v>
      </c>
      <c r="B5060" s="70" t="s">
        <v>4629</v>
      </c>
      <c r="C5060" s="71" t="s">
        <v>145</v>
      </c>
      <c r="D5060" s="72">
        <v>25.34</v>
      </c>
    </row>
    <row r="5061" spans="1:4" ht="25.5" x14ac:dyDescent="0.25">
      <c r="A5061" s="73">
        <v>94491</v>
      </c>
      <c r="B5061" s="74" t="s">
        <v>4630</v>
      </c>
      <c r="C5061" s="75" t="s">
        <v>145</v>
      </c>
      <c r="D5061" s="76">
        <v>35.020000000000003</v>
      </c>
    </row>
    <row r="5062" spans="1:4" ht="25.5" x14ac:dyDescent="0.25">
      <c r="A5062" s="77">
        <v>94492</v>
      </c>
      <c r="B5062" s="70" t="s">
        <v>4631</v>
      </c>
      <c r="C5062" s="71" t="s">
        <v>145</v>
      </c>
      <c r="D5062" s="72">
        <v>35.81</v>
      </c>
    </row>
    <row r="5063" spans="1:4" ht="25.5" x14ac:dyDescent="0.25">
      <c r="A5063" s="73">
        <v>94493</v>
      </c>
      <c r="B5063" s="74" t="s">
        <v>4632</v>
      </c>
      <c r="C5063" s="75" t="s">
        <v>145</v>
      </c>
      <c r="D5063" s="76">
        <v>64.599999999999994</v>
      </c>
    </row>
    <row r="5064" spans="1:4" ht="38.25" x14ac:dyDescent="0.25">
      <c r="A5064" s="77">
        <v>94494</v>
      </c>
      <c r="B5064" s="70" t="s">
        <v>4633</v>
      </c>
      <c r="C5064" s="71" t="s">
        <v>145</v>
      </c>
      <c r="D5064" s="72">
        <v>52.24</v>
      </c>
    </row>
    <row r="5065" spans="1:4" ht="25.5" x14ac:dyDescent="0.25">
      <c r="A5065" s="73">
        <v>94495</v>
      </c>
      <c r="B5065" s="74" t="s">
        <v>4634</v>
      </c>
      <c r="C5065" s="75" t="s">
        <v>145</v>
      </c>
      <c r="D5065" s="76">
        <v>65.37</v>
      </c>
    </row>
    <row r="5066" spans="1:4" ht="38.25" x14ac:dyDescent="0.25">
      <c r="A5066" s="77">
        <v>94496</v>
      </c>
      <c r="B5066" s="70" t="s">
        <v>4635</v>
      </c>
      <c r="C5066" s="71" t="s">
        <v>145</v>
      </c>
      <c r="D5066" s="72">
        <v>79.02</v>
      </c>
    </row>
    <row r="5067" spans="1:4" ht="38.25" x14ac:dyDescent="0.25">
      <c r="A5067" s="73">
        <v>94497</v>
      </c>
      <c r="B5067" s="74" t="s">
        <v>4636</v>
      </c>
      <c r="C5067" s="75" t="s">
        <v>145</v>
      </c>
      <c r="D5067" s="76">
        <v>91.84</v>
      </c>
    </row>
    <row r="5068" spans="1:4" ht="25.5" x14ac:dyDescent="0.25">
      <c r="A5068" s="77">
        <v>94498</v>
      </c>
      <c r="B5068" s="70" t="s">
        <v>4637</v>
      </c>
      <c r="C5068" s="71" t="s">
        <v>145</v>
      </c>
      <c r="D5068" s="72">
        <v>117.35</v>
      </c>
    </row>
    <row r="5069" spans="1:4" ht="38.25" x14ac:dyDescent="0.25">
      <c r="A5069" s="73">
        <v>94499</v>
      </c>
      <c r="B5069" s="74" t="s">
        <v>4638</v>
      </c>
      <c r="C5069" s="75" t="s">
        <v>145</v>
      </c>
      <c r="D5069" s="76">
        <v>209.61</v>
      </c>
    </row>
    <row r="5070" spans="1:4" ht="25.5" x14ac:dyDescent="0.25">
      <c r="A5070" s="77">
        <v>94500</v>
      </c>
      <c r="B5070" s="70" t="s">
        <v>4639</v>
      </c>
      <c r="C5070" s="71" t="s">
        <v>145</v>
      </c>
      <c r="D5070" s="72">
        <v>248.42</v>
      </c>
    </row>
    <row r="5071" spans="1:4" ht="25.5" x14ac:dyDescent="0.25">
      <c r="A5071" s="73">
        <v>94501</v>
      </c>
      <c r="B5071" s="74" t="s">
        <v>4640</v>
      </c>
      <c r="C5071" s="75" t="s">
        <v>145</v>
      </c>
      <c r="D5071" s="76">
        <v>482.15</v>
      </c>
    </row>
    <row r="5072" spans="1:4" ht="38.25" x14ac:dyDescent="0.25">
      <c r="A5072" s="77">
        <v>94792</v>
      </c>
      <c r="B5072" s="70" t="s">
        <v>4641</v>
      </c>
      <c r="C5072" s="71" t="s">
        <v>145</v>
      </c>
      <c r="D5072" s="72">
        <v>97.34</v>
      </c>
    </row>
    <row r="5073" spans="1:4" ht="38.25" x14ac:dyDescent="0.25">
      <c r="A5073" s="73">
        <v>94793</v>
      </c>
      <c r="B5073" s="74" t="s">
        <v>4642</v>
      </c>
      <c r="C5073" s="75" t="s">
        <v>145</v>
      </c>
      <c r="D5073" s="76">
        <v>124.46</v>
      </c>
    </row>
    <row r="5074" spans="1:4" ht="38.25" x14ac:dyDescent="0.25">
      <c r="A5074" s="77">
        <v>94794</v>
      </c>
      <c r="B5074" s="70" t="s">
        <v>4643</v>
      </c>
      <c r="C5074" s="71" t="s">
        <v>145</v>
      </c>
      <c r="D5074" s="72">
        <v>128.79</v>
      </c>
    </row>
    <row r="5075" spans="1:4" x14ac:dyDescent="0.25">
      <c r="A5075" s="73">
        <v>94795</v>
      </c>
      <c r="B5075" s="74" t="s">
        <v>4644</v>
      </c>
      <c r="C5075" s="75" t="s">
        <v>145</v>
      </c>
      <c r="D5075" s="76">
        <v>14.98</v>
      </c>
    </row>
    <row r="5076" spans="1:4" x14ac:dyDescent="0.25">
      <c r="A5076" s="77">
        <v>94796</v>
      </c>
      <c r="B5076" s="70" t="s">
        <v>4645</v>
      </c>
      <c r="C5076" s="71" t="s">
        <v>145</v>
      </c>
      <c r="D5076" s="72">
        <v>18.36</v>
      </c>
    </row>
    <row r="5077" spans="1:4" x14ac:dyDescent="0.25">
      <c r="A5077" s="73">
        <v>94797</v>
      </c>
      <c r="B5077" s="74" t="s">
        <v>4646</v>
      </c>
      <c r="C5077" s="75" t="s">
        <v>145</v>
      </c>
      <c r="D5077" s="76">
        <v>27.18</v>
      </c>
    </row>
    <row r="5078" spans="1:4" x14ac:dyDescent="0.25">
      <c r="A5078" s="77">
        <v>94798</v>
      </c>
      <c r="B5078" s="70" t="s">
        <v>4647</v>
      </c>
      <c r="C5078" s="71" t="s">
        <v>145</v>
      </c>
      <c r="D5078" s="72">
        <v>53.95</v>
      </c>
    </row>
    <row r="5079" spans="1:4" x14ac:dyDescent="0.25">
      <c r="A5079" s="73">
        <v>94799</v>
      </c>
      <c r="B5079" s="74" t="s">
        <v>4648</v>
      </c>
      <c r="C5079" s="75" t="s">
        <v>145</v>
      </c>
      <c r="D5079" s="76">
        <v>53.91</v>
      </c>
    </row>
    <row r="5080" spans="1:4" x14ac:dyDescent="0.25">
      <c r="A5080" s="77">
        <v>94800</v>
      </c>
      <c r="B5080" s="70" t="s">
        <v>4649</v>
      </c>
      <c r="C5080" s="71" t="s">
        <v>145</v>
      </c>
      <c r="D5080" s="72">
        <v>88.78</v>
      </c>
    </row>
    <row r="5081" spans="1:4" ht="38.25" x14ac:dyDescent="0.25">
      <c r="A5081" s="73">
        <v>95248</v>
      </c>
      <c r="B5081" s="74" t="s">
        <v>4650</v>
      </c>
      <c r="C5081" s="75" t="s">
        <v>145</v>
      </c>
      <c r="D5081" s="76">
        <v>61.8</v>
      </c>
    </row>
    <row r="5082" spans="1:4" ht="38.25" x14ac:dyDescent="0.25">
      <c r="A5082" s="77">
        <v>95249</v>
      </c>
      <c r="B5082" s="70" t="s">
        <v>4651</v>
      </c>
      <c r="C5082" s="71" t="s">
        <v>145</v>
      </c>
      <c r="D5082" s="72">
        <v>66.78</v>
      </c>
    </row>
    <row r="5083" spans="1:4" ht="38.25" x14ac:dyDescent="0.25">
      <c r="A5083" s="73">
        <v>95250</v>
      </c>
      <c r="B5083" s="74" t="s">
        <v>4652</v>
      </c>
      <c r="C5083" s="75" t="s">
        <v>145</v>
      </c>
      <c r="D5083" s="76">
        <v>79.819999999999993</v>
      </c>
    </row>
    <row r="5084" spans="1:4" ht="38.25" x14ac:dyDescent="0.25">
      <c r="A5084" s="77">
        <v>95251</v>
      </c>
      <c r="B5084" s="70" t="s">
        <v>4653</v>
      </c>
      <c r="C5084" s="71" t="s">
        <v>145</v>
      </c>
      <c r="D5084" s="72">
        <v>105.12</v>
      </c>
    </row>
    <row r="5085" spans="1:4" ht="38.25" x14ac:dyDescent="0.25">
      <c r="A5085" s="73">
        <v>95252</v>
      </c>
      <c r="B5085" s="74" t="s">
        <v>4654</v>
      </c>
      <c r="C5085" s="75" t="s">
        <v>145</v>
      </c>
      <c r="D5085" s="76">
        <v>120.49</v>
      </c>
    </row>
    <row r="5086" spans="1:4" ht="38.25" x14ac:dyDescent="0.25">
      <c r="A5086" s="77">
        <v>95253</v>
      </c>
      <c r="B5086" s="70" t="s">
        <v>4655</v>
      </c>
      <c r="C5086" s="71" t="s">
        <v>145</v>
      </c>
      <c r="D5086" s="72">
        <v>170.73</v>
      </c>
    </row>
    <row r="5087" spans="1:4" ht="25.5" x14ac:dyDescent="0.25">
      <c r="A5087" s="73">
        <v>99619</v>
      </c>
      <c r="B5087" s="74" t="s">
        <v>4656</v>
      </c>
      <c r="C5087" s="75" t="s">
        <v>145</v>
      </c>
      <c r="D5087" s="76">
        <v>55.88</v>
      </c>
    </row>
    <row r="5088" spans="1:4" ht="25.5" x14ac:dyDescent="0.25">
      <c r="A5088" s="77">
        <v>99620</v>
      </c>
      <c r="B5088" s="70" t="s">
        <v>4657</v>
      </c>
      <c r="C5088" s="71" t="s">
        <v>145</v>
      </c>
      <c r="D5088" s="72">
        <v>95</v>
      </c>
    </row>
    <row r="5089" spans="1:4" ht="25.5" x14ac:dyDescent="0.25">
      <c r="A5089" s="73">
        <v>99621</v>
      </c>
      <c r="B5089" s="74" t="s">
        <v>4658</v>
      </c>
      <c r="C5089" s="75" t="s">
        <v>145</v>
      </c>
      <c r="D5089" s="76">
        <v>128.19</v>
      </c>
    </row>
    <row r="5090" spans="1:4" ht="25.5" x14ac:dyDescent="0.25">
      <c r="A5090" s="77">
        <v>99622</v>
      </c>
      <c r="B5090" s="70" t="s">
        <v>4659</v>
      </c>
      <c r="C5090" s="71" t="s">
        <v>145</v>
      </c>
      <c r="D5090" s="72">
        <v>139.71</v>
      </c>
    </row>
    <row r="5091" spans="1:4" ht="25.5" x14ac:dyDescent="0.25">
      <c r="A5091" s="73">
        <v>99623</v>
      </c>
      <c r="B5091" s="74" t="s">
        <v>4660</v>
      </c>
      <c r="C5091" s="75" t="s">
        <v>145</v>
      </c>
      <c r="D5091" s="76">
        <v>184.92</v>
      </c>
    </row>
    <row r="5092" spans="1:4" ht="25.5" x14ac:dyDescent="0.25">
      <c r="A5092" s="77">
        <v>99624</v>
      </c>
      <c r="B5092" s="70" t="s">
        <v>4661</v>
      </c>
      <c r="C5092" s="71" t="s">
        <v>145</v>
      </c>
      <c r="D5092" s="72">
        <v>250.91</v>
      </c>
    </row>
    <row r="5093" spans="1:4" ht="25.5" x14ac:dyDescent="0.25">
      <c r="A5093" s="73">
        <v>99625</v>
      </c>
      <c r="B5093" s="74" t="s">
        <v>4662</v>
      </c>
      <c r="C5093" s="75" t="s">
        <v>145</v>
      </c>
      <c r="D5093" s="76">
        <v>335.85</v>
      </c>
    </row>
    <row r="5094" spans="1:4" ht="25.5" x14ac:dyDescent="0.25">
      <c r="A5094" s="77">
        <v>99626</v>
      </c>
      <c r="B5094" s="70" t="s">
        <v>4663</v>
      </c>
      <c r="C5094" s="71" t="s">
        <v>145</v>
      </c>
      <c r="D5094" s="72">
        <v>502.88</v>
      </c>
    </row>
    <row r="5095" spans="1:4" x14ac:dyDescent="0.25">
      <c r="A5095" s="73">
        <v>99627</v>
      </c>
      <c r="B5095" s="74" t="s">
        <v>4664</v>
      </c>
      <c r="C5095" s="75" t="s">
        <v>145</v>
      </c>
      <c r="D5095" s="76">
        <v>59.11</v>
      </c>
    </row>
    <row r="5096" spans="1:4" x14ac:dyDescent="0.25">
      <c r="A5096" s="77">
        <v>99628</v>
      </c>
      <c r="B5096" s="70" t="s">
        <v>4665</v>
      </c>
      <c r="C5096" s="71" t="s">
        <v>145</v>
      </c>
      <c r="D5096" s="72">
        <v>38.590000000000003</v>
      </c>
    </row>
    <row r="5097" spans="1:4" x14ac:dyDescent="0.25">
      <c r="A5097" s="73">
        <v>99629</v>
      </c>
      <c r="B5097" s="74" t="s">
        <v>4666</v>
      </c>
      <c r="C5097" s="75" t="s">
        <v>145</v>
      </c>
      <c r="D5097" s="76">
        <v>63.27</v>
      </c>
    </row>
    <row r="5098" spans="1:4" ht="25.5" x14ac:dyDescent="0.25">
      <c r="A5098" s="77">
        <v>99630</v>
      </c>
      <c r="B5098" s="70" t="s">
        <v>4667</v>
      </c>
      <c r="C5098" s="71" t="s">
        <v>145</v>
      </c>
      <c r="D5098" s="72">
        <v>80.790000000000006</v>
      </c>
    </row>
    <row r="5099" spans="1:4" ht="25.5" x14ac:dyDescent="0.25">
      <c r="A5099" s="73">
        <v>99631</v>
      </c>
      <c r="B5099" s="74" t="s">
        <v>4668</v>
      </c>
      <c r="C5099" s="75" t="s">
        <v>145</v>
      </c>
      <c r="D5099" s="76">
        <v>88.48</v>
      </c>
    </row>
    <row r="5100" spans="1:4" x14ac:dyDescent="0.25">
      <c r="A5100" s="77">
        <v>99632</v>
      </c>
      <c r="B5100" s="70" t="s">
        <v>4669</v>
      </c>
      <c r="C5100" s="71" t="s">
        <v>145</v>
      </c>
      <c r="D5100" s="72">
        <v>116.42</v>
      </c>
    </row>
    <row r="5101" spans="1:4" x14ac:dyDescent="0.25">
      <c r="A5101" s="73">
        <v>99633</v>
      </c>
      <c r="B5101" s="74" t="s">
        <v>4670</v>
      </c>
      <c r="C5101" s="75" t="s">
        <v>145</v>
      </c>
      <c r="D5101" s="76">
        <v>218.66</v>
      </c>
    </row>
    <row r="5102" spans="1:4" x14ac:dyDescent="0.25">
      <c r="A5102" s="77">
        <v>99634</v>
      </c>
      <c r="B5102" s="70" t="s">
        <v>4671</v>
      </c>
      <c r="C5102" s="71" t="s">
        <v>145</v>
      </c>
      <c r="D5102" s="72">
        <v>355.42</v>
      </c>
    </row>
    <row r="5103" spans="1:4" ht="25.5" x14ac:dyDescent="0.25">
      <c r="A5103" s="73">
        <v>99635</v>
      </c>
      <c r="B5103" s="74" t="s">
        <v>4672</v>
      </c>
      <c r="C5103" s="75" t="s">
        <v>145</v>
      </c>
      <c r="D5103" s="76">
        <v>202.97</v>
      </c>
    </row>
    <row r="5104" spans="1:4" x14ac:dyDescent="0.25">
      <c r="A5104" s="77">
        <v>272</v>
      </c>
      <c r="B5104" s="70" t="s">
        <v>4673</v>
      </c>
      <c r="C5104" s="71"/>
      <c r="D5104" s="72"/>
    </row>
    <row r="5105" spans="1:4" ht="25.5" x14ac:dyDescent="0.25">
      <c r="A5105" s="73">
        <v>95634</v>
      </c>
      <c r="B5105" s="74" t="s">
        <v>4674</v>
      </c>
      <c r="C5105" s="75" t="s">
        <v>145</v>
      </c>
      <c r="D5105" s="76">
        <v>115.83</v>
      </c>
    </row>
    <row r="5106" spans="1:4" ht="25.5" x14ac:dyDescent="0.25">
      <c r="A5106" s="77">
        <v>95635</v>
      </c>
      <c r="B5106" s="70" t="s">
        <v>4675</v>
      </c>
      <c r="C5106" s="71" t="s">
        <v>145</v>
      </c>
      <c r="D5106" s="72">
        <v>125.79</v>
      </c>
    </row>
    <row r="5107" spans="1:4" ht="25.5" x14ac:dyDescent="0.25">
      <c r="A5107" s="73">
        <v>95637</v>
      </c>
      <c r="B5107" s="74" t="s">
        <v>4676</v>
      </c>
      <c r="C5107" s="75" t="s">
        <v>145</v>
      </c>
      <c r="D5107" s="76">
        <v>394.77</v>
      </c>
    </row>
    <row r="5108" spans="1:4" ht="25.5" x14ac:dyDescent="0.25">
      <c r="A5108" s="77">
        <v>95638</v>
      </c>
      <c r="B5108" s="70" t="s">
        <v>4677</v>
      </c>
      <c r="C5108" s="71" t="s">
        <v>145</v>
      </c>
      <c r="D5108" s="72">
        <v>477.11</v>
      </c>
    </row>
    <row r="5109" spans="1:4" ht="25.5" x14ac:dyDescent="0.25">
      <c r="A5109" s="73">
        <v>95639</v>
      </c>
      <c r="B5109" s="74" t="s">
        <v>4678</v>
      </c>
      <c r="C5109" s="75" t="s">
        <v>145</v>
      </c>
      <c r="D5109" s="76">
        <v>596.74</v>
      </c>
    </row>
    <row r="5110" spans="1:4" ht="25.5" x14ac:dyDescent="0.25">
      <c r="A5110" s="77">
        <v>95641</v>
      </c>
      <c r="B5110" s="70" t="s">
        <v>4679</v>
      </c>
      <c r="C5110" s="71" t="s">
        <v>145</v>
      </c>
      <c r="D5110" s="72">
        <v>210.07</v>
      </c>
    </row>
    <row r="5111" spans="1:4" ht="25.5" x14ac:dyDescent="0.25">
      <c r="A5111" s="73">
        <v>95642</v>
      </c>
      <c r="B5111" s="74" t="s">
        <v>4680</v>
      </c>
      <c r="C5111" s="75" t="s">
        <v>145</v>
      </c>
      <c r="D5111" s="76">
        <v>310.67</v>
      </c>
    </row>
    <row r="5112" spans="1:4" ht="25.5" x14ac:dyDescent="0.25">
      <c r="A5112" s="77">
        <v>95643</v>
      </c>
      <c r="B5112" s="70" t="s">
        <v>4681</v>
      </c>
      <c r="C5112" s="71" t="s">
        <v>145</v>
      </c>
      <c r="D5112" s="72">
        <v>406.43</v>
      </c>
    </row>
    <row r="5113" spans="1:4" ht="25.5" x14ac:dyDescent="0.25">
      <c r="A5113" s="73">
        <v>95644</v>
      </c>
      <c r="B5113" s="74" t="s">
        <v>4682</v>
      </c>
      <c r="C5113" s="75" t="s">
        <v>145</v>
      </c>
      <c r="D5113" s="76">
        <v>152.15</v>
      </c>
    </row>
    <row r="5114" spans="1:4" ht="25.5" x14ac:dyDescent="0.25">
      <c r="A5114" s="77">
        <v>95645</v>
      </c>
      <c r="B5114" s="70" t="s">
        <v>4683</v>
      </c>
      <c r="C5114" s="71" t="s">
        <v>145</v>
      </c>
      <c r="D5114" s="72">
        <v>278.64999999999998</v>
      </c>
    </row>
    <row r="5115" spans="1:4" ht="25.5" x14ac:dyDescent="0.25">
      <c r="A5115" s="73">
        <v>95646</v>
      </c>
      <c r="B5115" s="74" t="s">
        <v>4684</v>
      </c>
      <c r="C5115" s="75" t="s">
        <v>145</v>
      </c>
      <c r="D5115" s="76">
        <v>415.25</v>
      </c>
    </row>
    <row r="5116" spans="1:4" ht="25.5" x14ac:dyDescent="0.25">
      <c r="A5116" s="77">
        <v>95647</v>
      </c>
      <c r="B5116" s="70" t="s">
        <v>4685</v>
      </c>
      <c r="C5116" s="71" t="s">
        <v>145</v>
      </c>
      <c r="D5116" s="72">
        <v>544.49</v>
      </c>
    </row>
    <row r="5117" spans="1:4" x14ac:dyDescent="0.25">
      <c r="A5117" s="73">
        <v>95673</v>
      </c>
      <c r="B5117" s="74" t="s">
        <v>4686</v>
      </c>
      <c r="C5117" s="75" t="s">
        <v>145</v>
      </c>
      <c r="D5117" s="76">
        <v>101.74</v>
      </c>
    </row>
    <row r="5118" spans="1:4" x14ac:dyDescent="0.25">
      <c r="A5118" s="77">
        <v>95674</v>
      </c>
      <c r="B5118" s="70" t="s">
        <v>4687</v>
      </c>
      <c r="C5118" s="71" t="s">
        <v>145</v>
      </c>
      <c r="D5118" s="72">
        <v>107.93</v>
      </c>
    </row>
    <row r="5119" spans="1:4" x14ac:dyDescent="0.25">
      <c r="A5119" s="73">
        <v>95675</v>
      </c>
      <c r="B5119" s="74" t="s">
        <v>4688</v>
      </c>
      <c r="C5119" s="75" t="s">
        <v>145</v>
      </c>
      <c r="D5119" s="76">
        <v>131.77000000000001</v>
      </c>
    </row>
    <row r="5120" spans="1:4" ht="25.5" x14ac:dyDescent="0.25">
      <c r="A5120" s="77">
        <v>95676</v>
      </c>
      <c r="B5120" s="70" t="s">
        <v>4689</v>
      </c>
      <c r="C5120" s="71" t="s">
        <v>145</v>
      </c>
      <c r="D5120" s="72">
        <v>60.01</v>
      </c>
    </row>
    <row r="5121" spans="1:4" ht="25.5" x14ac:dyDescent="0.25">
      <c r="A5121" s="73">
        <v>97741</v>
      </c>
      <c r="B5121" s="74" t="s">
        <v>4690</v>
      </c>
      <c r="C5121" s="75" t="s">
        <v>145</v>
      </c>
      <c r="D5121" s="76">
        <v>117.52</v>
      </c>
    </row>
    <row r="5122" spans="1:4" x14ac:dyDescent="0.25">
      <c r="A5122" s="77">
        <v>297</v>
      </c>
      <c r="B5122" s="70" t="s">
        <v>3102</v>
      </c>
      <c r="C5122" s="71"/>
      <c r="D5122" s="72"/>
    </row>
    <row r="5123" spans="1:4" x14ac:dyDescent="0.25">
      <c r="A5123" s="73">
        <v>72285</v>
      </c>
      <c r="B5123" s="74" t="s">
        <v>4691</v>
      </c>
      <c r="C5123" s="75" t="s">
        <v>145</v>
      </c>
      <c r="D5123" s="76">
        <v>77.87</v>
      </c>
    </row>
    <row r="5124" spans="1:4" x14ac:dyDescent="0.25">
      <c r="A5124" s="77">
        <v>90436</v>
      </c>
      <c r="B5124" s="70" t="s">
        <v>4692</v>
      </c>
      <c r="C5124" s="71" t="s">
        <v>145</v>
      </c>
      <c r="D5124" s="72">
        <v>11.96</v>
      </c>
    </row>
    <row r="5125" spans="1:4" x14ac:dyDescent="0.25">
      <c r="A5125" s="73">
        <v>90437</v>
      </c>
      <c r="B5125" s="74" t="s">
        <v>4693</v>
      </c>
      <c r="C5125" s="75" t="s">
        <v>145</v>
      </c>
      <c r="D5125" s="76">
        <v>29.05</v>
      </c>
    </row>
    <row r="5126" spans="1:4" x14ac:dyDescent="0.25">
      <c r="A5126" s="77">
        <v>90438</v>
      </c>
      <c r="B5126" s="70" t="s">
        <v>4694</v>
      </c>
      <c r="C5126" s="71" t="s">
        <v>145</v>
      </c>
      <c r="D5126" s="72">
        <v>41.63</v>
      </c>
    </row>
    <row r="5127" spans="1:4" x14ac:dyDescent="0.25">
      <c r="A5127" s="73">
        <v>90439</v>
      </c>
      <c r="B5127" s="74" t="s">
        <v>4695</v>
      </c>
      <c r="C5127" s="75" t="s">
        <v>145</v>
      </c>
      <c r="D5127" s="76">
        <v>48.99</v>
      </c>
    </row>
    <row r="5128" spans="1:4" x14ac:dyDescent="0.25">
      <c r="A5128" s="77">
        <v>90440</v>
      </c>
      <c r="B5128" s="70" t="s">
        <v>4696</v>
      </c>
      <c r="C5128" s="71" t="s">
        <v>145</v>
      </c>
      <c r="D5128" s="72">
        <v>78.459999999999994</v>
      </c>
    </row>
    <row r="5129" spans="1:4" x14ac:dyDescent="0.25">
      <c r="A5129" s="73">
        <v>90441</v>
      </c>
      <c r="B5129" s="74" t="s">
        <v>4697</v>
      </c>
      <c r="C5129" s="75" t="s">
        <v>145</v>
      </c>
      <c r="D5129" s="76">
        <v>100.23</v>
      </c>
    </row>
    <row r="5130" spans="1:4" ht="25.5" x14ac:dyDescent="0.25">
      <c r="A5130" s="77">
        <v>90443</v>
      </c>
      <c r="B5130" s="70" t="s">
        <v>4698</v>
      </c>
      <c r="C5130" s="71" t="s">
        <v>62</v>
      </c>
      <c r="D5130" s="72">
        <v>10.86</v>
      </c>
    </row>
    <row r="5131" spans="1:4" ht="25.5" x14ac:dyDescent="0.25">
      <c r="A5131" s="73">
        <v>90444</v>
      </c>
      <c r="B5131" s="74" t="s">
        <v>4699</v>
      </c>
      <c r="C5131" s="75" t="s">
        <v>62</v>
      </c>
      <c r="D5131" s="76">
        <v>21.03</v>
      </c>
    </row>
    <row r="5132" spans="1:4" ht="25.5" x14ac:dyDescent="0.25">
      <c r="A5132" s="77">
        <v>90445</v>
      </c>
      <c r="B5132" s="70" t="s">
        <v>4700</v>
      </c>
      <c r="C5132" s="71" t="s">
        <v>62</v>
      </c>
      <c r="D5132" s="72">
        <v>22.44</v>
      </c>
    </row>
    <row r="5133" spans="1:4" x14ac:dyDescent="0.25">
      <c r="A5133" s="73">
        <v>90446</v>
      </c>
      <c r="B5133" s="74" t="s">
        <v>4701</v>
      </c>
      <c r="C5133" s="75" t="s">
        <v>62</v>
      </c>
      <c r="D5133" s="76">
        <v>24.38</v>
      </c>
    </row>
    <row r="5134" spans="1:4" x14ac:dyDescent="0.25">
      <c r="A5134" s="77">
        <v>90447</v>
      </c>
      <c r="B5134" s="70" t="s">
        <v>4702</v>
      </c>
      <c r="C5134" s="71" t="s">
        <v>62</v>
      </c>
      <c r="D5134" s="72">
        <v>5.38</v>
      </c>
    </row>
    <row r="5135" spans="1:4" ht="25.5" x14ac:dyDescent="0.25">
      <c r="A5135" s="73">
        <v>90451</v>
      </c>
      <c r="B5135" s="74" t="s">
        <v>4703</v>
      </c>
      <c r="C5135" s="75" t="s">
        <v>145</v>
      </c>
      <c r="D5135" s="76">
        <v>3.54</v>
      </c>
    </row>
    <row r="5136" spans="1:4" ht="25.5" x14ac:dyDescent="0.25">
      <c r="A5136" s="77">
        <v>90452</v>
      </c>
      <c r="B5136" s="70" t="s">
        <v>4704</v>
      </c>
      <c r="C5136" s="71" t="s">
        <v>145</v>
      </c>
      <c r="D5136" s="72">
        <v>13.84</v>
      </c>
    </row>
    <row r="5137" spans="1:4" x14ac:dyDescent="0.25">
      <c r="A5137" s="73">
        <v>90453</v>
      </c>
      <c r="B5137" s="74" t="s">
        <v>4705</v>
      </c>
      <c r="C5137" s="75" t="s">
        <v>145</v>
      </c>
      <c r="D5137" s="76">
        <v>2.13</v>
      </c>
    </row>
    <row r="5138" spans="1:4" ht="25.5" x14ac:dyDescent="0.25">
      <c r="A5138" s="77">
        <v>90454</v>
      </c>
      <c r="B5138" s="70" t="s">
        <v>4706</v>
      </c>
      <c r="C5138" s="71" t="s">
        <v>145</v>
      </c>
      <c r="D5138" s="72">
        <v>3.69</v>
      </c>
    </row>
    <row r="5139" spans="1:4" x14ac:dyDescent="0.25">
      <c r="A5139" s="73">
        <v>90455</v>
      </c>
      <c r="B5139" s="74" t="s">
        <v>4707</v>
      </c>
      <c r="C5139" s="75" t="s">
        <v>145</v>
      </c>
      <c r="D5139" s="76">
        <v>4.95</v>
      </c>
    </row>
    <row r="5140" spans="1:4" x14ac:dyDescent="0.25">
      <c r="A5140" s="77">
        <v>90456</v>
      </c>
      <c r="B5140" s="70" t="s">
        <v>4708</v>
      </c>
      <c r="C5140" s="71" t="s">
        <v>145</v>
      </c>
      <c r="D5140" s="72">
        <v>3.48</v>
      </c>
    </row>
    <row r="5141" spans="1:4" x14ac:dyDescent="0.25">
      <c r="A5141" s="73">
        <v>90457</v>
      </c>
      <c r="B5141" s="74" t="s">
        <v>4709</v>
      </c>
      <c r="C5141" s="75" t="s">
        <v>145</v>
      </c>
      <c r="D5141" s="76">
        <v>7.95</v>
      </c>
    </row>
    <row r="5142" spans="1:4" x14ac:dyDescent="0.25">
      <c r="A5142" s="77">
        <v>90458</v>
      </c>
      <c r="B5142" s="70" t="s">
        <v>4710</v>
      </c>
      <c r="C5142" s="71" t="s">
        <v>145</v>
      </c>
      <c r="D5142" s="72">
        <v>22.57</v>
      </c>
    </row>
    <row r="5143" spans="1:4" x14ac:dyDescent="0.25">
      <c r="A5143" s="73">
        <v>90459</v>
      </c>
      <c r="B5143" s="74" t="s">
        <v>4711</v>
      </c>
      <c r="C5143" s="75" t="s">
        <v>145</v>
      </c>
      <c r="D5143" s="76">
        <v>31.83</v>
      </c>
    </row>
    <row r="5144" spans="1:4" ht="25.5" x14ac:dyDescent="0.25">
      <c r="A5144" s="77">
        <v>90460</v>
      </c>
      <c r="B5144" s="70" t="s">
        <v>11665</v>
      </c>
      <c r="C5144" s="71" t="s">
        <v>62</v>
      </c>
      <c r="D5144" s="72">
        <v>7.24</v>
      </c>
    </row>
    <row r="5145" spans="1:4" ht="25.5" x14ac:dyDescent="0.25">
      <c r="A5145" s="73">
        <v>90461</v>
      </c>
      <c r="B5145" s="74" t="s">
        <v>11666</v>
      </c>
      <c r="C5145" s="75" t="s">
        <v>62</v>
      </c>
      <c r="D5145" s="76">
        <v>4.84</v>
      </c>
    </row>
    <row r="5146" spans="1:4" ht="25.5" x14ac:dyDescent="0.25">
      <c r="A5146" s="77">
        <v>90462</v>
      </c>
      <c r="B5146" s="70" t="s">
        <v>11667</v>
      </c>
      <c r="C5146" s="71" t="s">
        <v>62</v>
      </c>
      <c r="D5146" s="72">
        <v>1.01</v>
      </c>
    </row>
    <row r="5147" spans="1:4" ht="25.5" x14ac:dyDescent="0.25">
      <c r="A5147" s="73">
        <v>90463</v>
      </c>
      <c r="B5147" s="74" t="s">
        <v>11668</v>
      </c>
      <c r="C5147" s="75" t="s">
        <v>62</v>
      </c>
      <c r="D5147" s="76">
        <v>0.9</v>
      </c>
    </row>
    <row r="5148" spans="1:4" ht="25.5" x14ac:dyDescent="0.25">
      <c r="A5148" s="77">
        <v>90466</v>
      </c>
      <c r="B5148" s="70" t="s">
        <v>4712</v>
      </c>
      <c r="C5148" s="71" t="s">
        <v>62</v>
      </c>
      <c r="D5148" s="72">
        <v>10.7</v>
      </c>
    </row>
    <row r="5149" spans="1:4" ht="25.5" x14ac:dyDescent="0.25">
      <c r="A5149" s="73">
        <v>90467</v>
      </c>
      <c r="B5149" s="74" t="s">
        <v>4713</v>
      </c>
      <c r="C5149" s="75" t="s">
        <v>62</v>
      </c>
      <c r="D5149" s="76">
        <v>16.91</v>
      </c>
    </row>
    <row r="5150" spans="1:4" ht="25.5" x14ac:dyDescent="0.25">
      <c r="A5150" s="77">
        <v>90468</v>
      </c>
      <c r="B5150" s="70" t="s">
        <v>4714</v>
      </c>
      <c r="C5150" s="71" t="s">
        <v>62</v>
      </c>
      <c r="D5150" s="72">
        <v>4.6100000000000003</v>
      </c>
    </row>
    <row r="5151" spans="1:4" ht="25.5" x14ac:dyDescent="0.25">
      <c r="A5151" s="73">
        <v>90469</v>
      </c>
      <c r="B5151" s="74" t="s">
        <v>4715</v>
      </c>
      <c r="C5151" s="75" t="s">
        <v>62</v>
      </c>
      <c r="D5151" s="76">
        <v>7.38</v>
      </c>
    </row>
    <row r="5152" spans="1:4" ht="25.5" x14ac:dyDescent="0.25">
      <c r="A5152" s="77">
        <v>90470</v>
      </c>
      <c r="B5152" s="70" t="s">
        <v>4716</v>
      </c>
      <c r="C5152" s="71" t="s">
        <v>62</v>
      </c>
      <c r="D5152" s="72">
        <v>10.09</v>
      </c>
    </row>
    <row r="5153" spans="1:4" ht="25.5" x14ac:dyDescent="0.25">
      <c r="A5153" s="73">
        <v>91166</v>
      </c>
      <c r="B5153" s="74" t="s">
        <v>4717</v>
      </c>
      <c r="C5153" s="75" t="s">
        <v>62</v>
      </c>
      <c r="D5153" s="76">
        <v>3.23</v>
      </c>
    </row>
    <row r="5154" spans="1:4" ht="25.5" x14ac:dyDescent="0.25">
      <c r="A5154" s="77">
        <v>91167</v>
      </c>
      <c r="B5154" s="70" t="s">
        <v>4718</v>
      </c>
      <c r="C5154" s="71" t="s">
        <v>62</v>
      </c>
      <c r="D5154" s="72">
        <v>8.77</v>
      </c>
    </row>
    <row r="5155" spans="1:4" ht="25.5" x14ac:dyDescent="0.25">
      <c r="A5155" s="73">
        <v>91168</v>
      </c>
      <c r="B5155" s="74" t="s">
        <v>4719</v>
      </c>
      <c r="C5155" s="75" t="s">
        <v>62</v>
      </c>
      <c r="D5155" s="76">
        <v>6.6</v>
      </c>
    </row>
    <row r="5156" spans="1:4" ht="25.5" x14ac:dyDescent="0.25">
      <c r="A5156" s="77">
        <v>91169</v>
      </c>
      <c r="B5156" s="70" t="s">
        <v>4720</v>
      </c>
      <c r="C5156" s="71" t="s">
        <v>62</v>
      </c>
      <c r="D5156" s="72">
        <v>7.86</v>
      </c>
    </row>
    <row r="5157" spans="1:4" ht="38.25" x14ac:dyDescent="0.25">
      <c r="A5157" s="73">
        <v>91170</v>
      </c>
      <c r="B5157" s="74" t="s">
        <v>4721</v>
      </c>
      <c r="C5157" s="75" t="s">
        <v>62</v>
      </c>
      <c r="D5157" s="76">
        <v>2.2599999999999998</v>
      </c>
    </row>
    <row r="5158" spans="1:4" ht="38.25" x14ac:dyDescent="0.25">
      <c r="A5158" s="77">
        <v>91171</v>
      </c>
      <c r="B5158" s="70" t="s">
        <v>4722</v>
      </c>
      <c r="C5158" s="71" t="s">
        <v>62</v>
      </c>
      <c r="D5158" s="72">
        <v>2.81</v>
      </c>
    </row>
    <row r="5159" spans="1:4" ht="25.5" x14ac:dyDescent="0.25">
      <c r="A5159" s="73">
        <v>91172</v>
      </c>
      <c r="B5159" s="74" t="s">
        <v>4723</v>
      </c>
      <c r="C5159" s="75" t="s">
        <v>62</v>
      </c>
      <c r="D5159" s="76">
        <v>4.1399999999999997</v>
      </c>
    </row>
    <row r="5160" spans="1:4" ht="25.5" x14ac:dyDescent="0.25">
      <c r="A5160" s="77">
        <v>91173</v>
      </c>
      <c r="B5160" s="70" t="s">
        <v>4724</v>
      </c>
      <c r="C5160" s="71" t="s">
        <v>62</v>
      </c>
      <c r="D5160" s="72">
        <v>1.1399999999999999</v>
      </c>
    </row>
    <row r="5161" spans="1:4" ht="25.5" x14ac:dyDescent="0.25">
      <c r="A5161" s="73">
        <v>91174</v>
      </c>
      <c r="B5161" s="74" t="s">
        <v>4725</v>
      </c>
      <c r="C5161" s="75" t="s">
        <v>62</v>
      </c>
      <c r="D5161" s="76">
        <v>2.23</v>
      </c>
    </row>
    <row r="5162" spans="1:4" ht="25.5" x14ac:dyDescent="0.25">
      <c r="A5162" s="77">
        <v>91175</v>
      </c>
      <c r="B5162" s="70" t="s">
        <v>4726</v>
      </c>
      <c r="C5162" s="71" t="s">
        <v>62</v>
      </c>
      <c r="D5162" s="72">
        <v>3.65</v>
      </c>
    </row>
    <row r="5163" spans="1:4" ht="25.5" x14ac:dyDescent="0.25">
      <c r="A5163" s="73">
        <v>91176</v>
      </c>
      <c r="B5163" s="74" t="s">
        <v>4727</v>
      </c>
      <c r="C5163" s="75" t="s">
        <v>62</v>
      </c>
      <c r="D5163" s="76">
        <v>19.91</v>
      </c>
    </row>
    <row r="5164" spans="1:4" ht="25.5" x14ac:dyDescent="0.25">
      <c r="A5164" s="77">
        <v>91177</v>
      </c>
      <c r="B5164" s="70" t="s">
        <v>4728</v>
      </c>
      <c r="C5164" s="71" t="s">
        <v>62</v>
      </c>
      <c r="D5164" s="72">
        <v>9.94</v>
      </c>
    </row>
    <row r="5165" spans="1:4" ht="25.5" x14ac:dyDescent="0.25">
      <c r="A5165" s="73">
        <v>91178</v>
      </c>
      <c r="B5165" s="74" t="s">
        <v>4729</v>
      </c>
      <c r="C5165" s="75" t="s">
        <v>62</v>
      </c>
      <c r="D5165" s="76">
        <v>10.99</v>
      </c>
    </row>
    <row r="5166" spans="1:4" ht="25.5" x14ac:dyDescent="0.25">
      <c r="A5166" s="77">
        <v>91179</v>
      </c>
      <c r="B5166" s="70" t="s">
        <v>4730</v>
      </c>
      <c r="C5166" s="71" t="s">
        <v>62</v>
      </c>
      <c r="D5166" s="72">
        <v>5.0999999999999996</v>
      </c>
    </row>
    <row r="5167" spans="1:4" ht="38.25" x14ac:dyDescent="0.25">
      <c r="A5167" s="73">
        <v>91180</v>
      </c>
      <c r="B5167" s="74" t="s">
        <v>4731</v>
      </c>
      <c r="C5167" s="75" t="s">
        <v>62</v>
      </c>
      <c r="D5167" s="76">
        <v>4.63</v>
      </c>
    </row>
    <row r="5168" spans="1:4" ht="25.5" x14ac:dyDescent="0.25">
      <c r="A5168" s="77">
        <v>91181</v>
      </c>
      <c r="B5168" s="70" t="s">
        <v>4732</v>
      </c>
      <c r="C5168" s="71" t="s">
        <v>62</v>
      </c>
      <c r="D5168" s="72">
        <v>5.36</v>
      </c>
    </row>
    <row r="5169" spans="1:4" ht="25.5" x14ac:dyDescent="0.25">
      <c r="A5169" s="73">
        <v>91182</v>
      </c>
      <c r="B5169" s="74" t="s">
        <v>4733</v>
      </c>
      <c r="C5169" s="75" t="s">
        <v>62</v>
      </c>
      <c r="D5169" s="76">
        <v>22.14</v>
      </c>
    </row>
    <row r="5170" spans="1:4" ht="25.5" x14ac:dyDescent="0.25">
      <c r="A5170" s="77">
        <v>91183</v>
      </c>
      <c r="B5170" s="70" t="s">
        <v>4734</v>
      </c>
      <c r="C5170" s="71" t="s">
        <v>62</v>
      </c>
      <c r="D5170" s="72">
        <v>10.98</v>
      </c>
    </row>
    <row r="5171" spans="1:4" ht="25.5" x14ac:dyDescent="0.25">
      <c r="A5171" s="73">
        <v>91184</v>
      </c>
      <c r="B5171" s="74" t="s">
        <v>4735</v>
      </c>
      <c r="C5171" s="75" t="s">
        <v>62</v>
      </c>
      <c r="D5171" s="76">
        <v>10.3</v>
      </c>
    </row>
    <row r="5172" spans="1:4" ht="25.5" x14ac:dyDescent="0.25">
      <c r="A5172" s="77">
        <v>91185</v>
      </c>
      <c r="B5172" s="70" t="s">
        <v>4736</v>
      </c>
      <c r="C5172" s="71" t="s">
        <v>62</v>
      </c>
      <c r="D5172" s="72">
        <v>5.68</v>
      </c>
    </row>
    <row r="5173" spans="1:4" ht="38.25" x14ac:dyDescent="0.25">
      <c r="A5173" s="73">
        <v>91186</v>
      </c>
      <c r="B5173" s="74" t="s">
        <v>4737</v>
      </c>
      <c r="C5173" s="75" t="s">
        <v>62</v>
      </c>
      <c r="D5173" s="76">
        <v>4.68</v>
      </c>
    </row>
    <row r="5174" spans="1:4" ht="25.5" x14ac:dyDescent="0.25">
      <c r="A5174" s="77">
        <v>91187</v>
      </c>
      <c r="B5174" s="70" t="s">
        <v>4738</v>
      </c>
      <c r="C5174" s="71" t="s">
        <v>62</v>
      </c>
      <c r="D5174" s="72">
        <v>5.44</v>
      </c>
    </row>
    <row r="5175" spans="1:4" ht="25.5" x14ac:dyDescent="0.25">
      <c r="A5175" s="73">
        <v>91188</v>
      </c>
      <c r="B5175" s="74" t="s">
        <v>4739</v>
      </c>
      <c r="C5175" s="75" t="s">
        <v>145</v>
      </c>
      <c r="D5175" s="76">
        <v>5.76</v>
      </c>
    </row>
    <row r="5176" spans="1:4" ht="25.5" x14ac:dyDescent="0.25">
      <c r="A5176" s="77">
        <v>91189</v>
      </c>
      <c r="B5176" s="70" t="s">
        <v>4740</v>
      </c>
      <c r="C5176" s="71" t="s">
        <v>145</v>
      </c>
      <c r="D5176" s="72">
        <v>38.369999999999997</v>
      </c>
    </row>
    <row r="5177" spans="1:4" x14ac:dyDescent="0.25">
      <c r="A5177" s="73">
        <v>91190</v>
      </c>
      <c r="B5177" s="74" t="s">
        <v>4741</v>
      </c>
      <c r="C5177" s="75" t="s">
        <v>145</v>
      </c>
      <c r="D5177" s="76">
        <v>4.1500000000000004</v>
      </c>
    </row>
    <row r="5178" spans="1:4" x14ac:dyDescent="0.25">
      <c r="A5178" s="77">
        <v>91191</v>
      </c>
      <c r="B5178" s="70" t="s">
        <v>4742</v>
      </c>
      <c r="C5178" s="71" t="s">
        <v>145</v>
      </c>
      <c r="D5178" s="72">
        <v>4.4000000000000004</v>
      </c>
    </row>
    <row r="5179" spans="1:4" x14ac:dyDescent="0.25">
      <c r="A5179" s="73">
        <v>91192</v>
      </c>
      <c r="B5179" s="74" t="s">
        <v>4743</v>
      </c>
      <c r="C5179" s="75" t="s">
        <v>145</v>
      </c>
      <c r="D5179" s="76">
        <v>4.88</v>
      </c>
    </row>
    <row r="5180" spans="1:4" ht="25.5" x14ac:dyDescent="0.25">
      <c r="A5180" s="77">
        <v>91222</v>
      </c>
      <c r="B5180" s="70" t="s">
        <v>4744</v>
      </c>
      <c r="C5180" s="71" t="s">
        <v>62</v>
      </c>
      <c r="D5180" s="72">
        <v>11.7</v>
      </c>
    </row>
    <row r="5181" spans="1:4" ht="25.5" x14ac:dyDescent="0.25">
      <c r="A5181" s="73">
        <v>94480</v>
      </c>
      <c r="B5181" s="74" t="s">
        <v>4745</v>
      </c>
      <c r="C5181" s="75" t="s">
        <v>145</v>
      </c>
      <c r="D5181" s="76">
        <v>1774.42</v>
      </c>
    </row>
    <row r="5182" spans="1:4" ht="38.25" x14ac:dyDescent="0.25">
      <c r="A5182" s="77">
        <v>94481</v>
      </c>
      <c r="B5182" s="70" t="s">
        <v>4746</v>
      </c>
      <c r="C5182" s="71" t="s">
        <v>145</v>
      </c>
      <c r="D5182" s="72">
        <v>1278.8399999999999</v>
      </c>
    </row>
    <row r="5183" spans="1:4" ht="38.25" x14ac:dyDescent="0.25">
      <c r="A5183" s="73">
        <v>94482</v>
      </c>
      <c r="B5183" s="74" t="s">
        <v>4747</v>
      </c>
      <c r="C5183" s="75" t="s">
        <v>145</v>
      </c>
      <c r="D5183" s="76">
        <v>1029.1400000000001</v>
      </c>
    </row>
    <row r="5184" spans="1:4" ht="25.5" x14ac:dyDescent="0.25">
      <c r="A5184" s="77">
        <v>94483</v>
      </c>
      <c r="B5184" s="70" t="s">
        <v>4748</v>
      </c>
      <c r="C5184" s="71" t="s">
        <v>145</v>
      </c>
      <c r="D5184" s="72">
        <v>876.52</v>
      </c>
    </row>
    <row r="5185" spans="1:4" x14ac:dyDescent="0.25">
      <c r="A5185" s="73">
        <v>95541</v>
      </c>
      <c r="B5185" s="74" t="s">
        <v>4749</v>
      </c>
      <c r="C5185" s="75" t="s">
        <v>145</v>
      </c>
      <c r="D5185" s="76">
        <v>3.88</v>
      </c>
    </row>
    <row r="5186" spans="1:4" ht="25.5" x14ac:dyDescent="0.25">
      <c r="A5186" s="77">
        <v>96559</v>
      </c>
      <c r="B5186" s="70" t="s">
        <v>11669</v>
      </c>
      <c r="C5186" s="71" t="s">
        <v>309</v>
      </c>
      <c r="D5186" s="72">
        <v>20.14</v>
      </c>
    </row>
    <row r="5187" spans="1:4" ht="25.5" x14ac:dyDescent="0.25">
      <c r="A5187" s="73">
        <v>96560</v>
      </c>
      <c r="B5187" s="74" t="s">
        <v>11670</v>
      </c>
      <c r="C5187" s="75" t="s">
        <v>309</v>
      </c>
      <c r="D5187" s="76">
        <v>13.97</v>
      </c>
    </row>
    <row r="5188" spans="1:4" ht="25.5" x14ac:dyDescent="0.25">
      <c r="A5188" s="77">
        <v>96561</v>
      </c>
      <c r="B5188" s="70" t="s">
        <v>11671</v>
      </c>
      <c r="C5188" s="71" t="s">
        <v>309</v>
      </c>
      <c r="D5188" s="72">
        <v>10.18</v>
      </c>
    </row>
    <row r="5189" spans="1:4" ht="38.25" x14ac:dyDescent="0.25">
      <c r="A5189" s="73">
        <v>96562</v>
      </c>
      <c r="B5189" s="74" t="s">
        <v>11672</v>
      </c>
      <c r="C5189" s="75" t="s">
        <v>62</v>
      </c>
      <c r="D5189" s="76">
        <v>13.04</v>
      </c>
    </row>
    <row r="5190" spans="1:4" ht="38.25" x14ac:dyDescent="0.25">
      <c r="A5190" s="77">
        <v>96563</v>
      </c>
      <c r="B5190" s="70" t="s">
        <v>11673</v>
      </c>
      <c r="C5190" s="71" t="s">
        <v>62</v>
      </c>
      <c r="D5190" s="72">
        <v>16.32</v>
      </c>
    </row>
    <row r="5191" spans="1:4" x14ac:dyDescent="0.25">
      <c r="A5191" s="78" t="s">
        <v>4750</v>
      </c>
      <c r="B5191" s="74" t="s">
        <v>4751</v>
      </c>
      <c r="C5191" s="75"/>
      <c r="D5191" s="76"/>
    </row>
    <row r="5192" spans="1:4" x14ac:dyDescent="0.25">
      <c r="A5192" s="77">
        <v>232</v>
      </c>
      <c r="B5192" s="70" t="s">
        <v>4752</v>
      </c>
      <c r="C5192" s="71"/>
      <c r="D5192" s="72"/>
    </row>
    <row r="5193" spans="1:4" x14ac:dyDescent="0.25">
      <c r="A5193" s="73">
        <v>73826</v>
      </c>
      <c r="B5193" s="74" t="s">
        <v>4753</v>
      </c>
      <c r="C5193" s="75"/>
      <c r="D5193" s="76"/>
    </row>
    <row r="5194" spans="1:4" x14ac:dyDescent="0.25">
      <c r="A5194" s="69" t="s">
        <v>4754</v>
      </c>
      <c r="B5194" s="70" t="s">
        <v>4755</v>
      </c>
      <c r="C5194" s="71" t="s">
        <v>145</v>
      </c>
      <c r="D5194" s="72">
        <v>403.15</v>
      </c>
    </row>
    <row r="5195" spans="1:4" x14ac:dyDescent="0.25">
      <c r="A5195" s="78" t="s">
        <v>4756</v>
      </c>
      <c r="B5195" s="74" t="s">
        <v>4757</v>
      </c>
      <c r="C5195" s="75" t="s">
        <v>145</v>
      </c>
      <c r="D5195" s="76">
        <v>524.09</v>
      </c>
    </row>
    <row r="5196" spans="1:4" x14ac:dyDescent="0.25">
      <c r="A5196" s="77">
        <v>73834</v>
      </c>
      <c r="B5196" s="70" t="s">
        <v>4758</v>
      </c>
      <c r="C5196" s="71"/>
      <c r="D5196" s="72"/>
    </row>
    <row r="5197" spans="1:4" x14ac:dyDescent="0.25">
      <c r="A5197" s="78" t="s">
        <v>4759</v>
      </c>
      <c r="B5197" s="74" t="s">
        <v>4760</v>
      </c>
      <c r="C5197" s="75" t="s">
        <v>145</v>
      </c>
      <c r="D5197" s="76">
        <v>185.42</v>
      </c>
    </row>
    <row r="5198" spans="1:4" x14ac:dyDescent="0.25">
      <c r="A5198" s="69" t="s">
        <v>4761</v>
      </c>
      <c r="B5198" s="70" t="s">
        <v>4762</v>
      </c>
      <c r="C5198" s="71" t="s">
        <v>145</v>
      </c>
      <c r="D5198" s="72">
        <v>296.68</v>
      </c>
    </row>
    <row r="5199" spans="1:4" x14ac:dyDescent="0.25">
      <c r="A5199" s="78" t="s">
        <v>4763</v>
      </c>
      <c r="B5199" s="74" t="s">
        <v>4764</v>
      </c>
      <c r="C5199" s="75" t="s">
        <v>145</v>
      </c>
      <c r="D5199" s="76">
        <v>593.36</v>
      </c>
    </row>
    <row r="5200" spans="1:4" x14ac:dyDescent="0.25">
      <c r="A5200" s="69" t="s">
        <v>4765</v>
      </c>
      <c r="B5200" s="70" t="s">
        <v>4766</v>
      </c>
      <c r="C5200" s="71" t="s">
        <v>145</v>
      </c>
      <c r="D5200" s="72">
        <v>890.04</v>
      </c>
    </row>
    <row r="5201" spans="1:4" x14ac:dyDescent="0.25">
      <c r="A5201" s="73">
        <v>73835</v>
      </c>
      <c r="B5201" s="74" t="s">
        <v>4767</v>
      </c>
      <c r="C5201" s="75"/>
      <c r="D5201" s="76"/>
    </row>
    <row r="5202" spans="1:4" x14ac:dyDescent="0.25">
      <c r="A5202" s="69" t="s">
        <v>4768</v>
      </c>
      <c r="B5202" s="70" t="s">
        <v>4769</v>
      </c>
      <c r="C5202" s="71" t="s">
        <v>145</v>
      </c>
      <c r="D5202" s="72">
        <v>1225.25</v>
      </c>
    </row>
    <row r="5203" spans="1:4" x14ac:dyDescent="0.25">
      <c r="A5203" s="78" t="s">
        <v>4770</v>
      </c>
      <c r="B5203" s="74" t="s">
        <v>4771</v>
      </c>
      <c r="C5203" s="75" t="s">
        <v>145</v>
      </c>
      <c r="D5203" s="76">
        <v>1666.34</v>
      </c>
    </row>
    <row r="5204" spans="1:4" x14ac:dyDescent="0.25">
      <c r="A5204" s="69" t="s">
        <v>4772</v>
      </c>
      <c r="B5204" s="70" t="s">
        <v>4773</v>
      </c>
      <c r="C5204" s="71" t="s">
        <v>145</v>
      </c>
      <c r="D5204" s="72">
        <v>1862.38</v>
      </c>
    </row>
    <row r="5205" spans="1:4" x14ac:dyDescent="0.25">
      <c r="A5205" s="73">
        <v>73836</v>
      </c>
      <c r="B5205" s="74" t="s">
        <v>4774</v>
      </c>
      <c r="C5205" s="75"/>
      <c r="D5205" s="76"/>
    </row>
    <row r="5206" spans="1:4" x14ac:dyDescent="0.25">
      <c r="A5206" s="69" t="s">
        <v>4775</v>
      </c>
      <c r="B5206" s="70" t="s">
        <v>4776</v>
      </c>
      <c r="C5206" s="71" t="s">
        <v>145</v>
      </c>
      <c r="D5206" s="72">
        <v>490.1</v>
      </c>
    </row>
    <row r="5207" spans="1:4" x14ac:dyDescent="0.25">
      <c r="A5207" s="78" t="s">
        <v>4777</v>
      </c>
      <c r="B5207" s="74" t="s">
        <v>4778</v>
      </c>
      <c r="C5207" s="75" t="s">
        <v>145</v>
      </c>
      <c r="D5207" s="76">
        <v>637.13</v>
      </c>
    </row>
    <row r="5208" spans="1:4" x14ac:dyDescent="0.25">
      <c r="A5208" s="69" t="s">
        <v>4779</v>
      </c>
      <c r="B5208" s="70" t="s">
        <v>4780</v>
      </c>
      <c r="C5208" s="71" t="s">
        <v>145</v>
      </c>
      <c r="D5208" s="72">
        <v>980.2</v>
      </c>
    </row>
    <row r="5209" spans="1:4" x14ac:dyDescent="0.25">
      <c r="A5209" s="78" t="s">
        <v>4781</v>
      </c>
      <c r="B5209" s="74" t="s">
        <v>4782</v>
      </c>
      <c r="C5209" s="75" t="s">
        <v>145</v>
      </c>
      <c r="D5209" s="76">
        <v>1568.32</v>
      </c>
    </row>
    <row r="5210" spans="1:4" x14ac:dyDescent="0.25">
      <c r="A5210" s="77">
        <v>73837</v>
      </c>
      <c r="B5210" s="70" t="s">
        <v>4783</v>
      </c>
      <c r="C5210" s="71"/>
      <c r="D5210" s="72"/>
    </row>
    <row r="5211" spans="1:4" x14ac:dyDescent="0.25">
      <c r="A5211" s="78" t="s">
        <v>4784</v>
      </c>
      <c r="B5211" s="74" t="s">
        <v>4785</v>
      </c>
      <c r="C5211" s="75" t="s">
        <v>145</v>
      </c>
      <c r="D5211" s="76">
        <v>185.42</v>
      </c>
    </row>
    <row r="5212" spans="1:4" x14ac:dyDescent="0.25">
      <c r="A5212" s="69" t="s">
        <v>4786</v>
      </c>
      <c r="B5212" s="70" t="s">
        <v>4787</v>
      </c>
      <c r="C5212" s="71" t="s">
        <v>145</v>
      </c>
      <c r="D5212" s="72">
        <v>370.85</v>
      </c>
    </row>
    <row r="5213" spans="1:4" x14ac:dyDescent="0.25">
      <c r="A5213" s="78" t="s">
        <v>4788</v>
      </c>
      <c r="B5213" s="74" t="s">
        <v>4789</v>
      </c>
      <c r="C5213" s="75" t="s">
        <v>145</v>
      </c>
      <c r="D5213" s="76">
        <v>741.7</v>
      </c>
    </row>
    <row r="5214" spans="1:4" x14ac:dyDescent="0.25">
      <c r="A5214" s="69" t="s">
        <v>4790</v>
      </c>
      <c r="B5214" s="70" t="s">
        <v>4791</v>
      </c>
      <c r="C5214" s="71"/>
      <c r="D5214" s="72"/>
    </row>
    <row r="5215" spans="1:4" x14ac:dyDescent="0.25">
      <c r="A5215" s="73">
        <v>59</v>
      </c>
      <c r="B5215" s="74" t="s">
        <v>4792</v>
      </c>
      <c r="C5215" s="75"/>
      <c r="D5215" s="76"/>
    </row>
    <row r="5216" spans="1:4" ht="51" x14ac:dyDescent="0.25">
      <c r="A5216" s="77">
        <v>93350</v>
      </c>
      <c r="B5216" s="70" t="s">
        <v>4793</v>
      </c>
      <c r="C5216" s="71" t="s">
        <v>145</v>
      </c>
      <c r="D5216" s="72">
        <v>713.36</v>
      </c>
    </row>
    <row r="5217" spans="1:4" ht="51" x14ac:dyDescent="0.25">
      <c r="A5217" s="73">
        <v>93351</v>
      </c>
      <c r="B5217" s="74" t="s">
        <v>4794</v>
      </c>
      <c r="C5217" s="75" t="s">
        <v>145</v>
      </c>
      <c r="D5217" s="76">
        <v>581.65</v>
      </c>
    </row>
    <row r="5218" spans="1:4" ht="51" x14ac:dyDescent="0.25">
      <c r="A5218" s="77">
        <v>93352</v>
      </c>
      <c r="B5218" s="70" t="s">
        <v>4795</v>
      </c>
      <c r="C5218" s="71" t="s">
        <v>145</v>
      </c>
      <c r="D5218" s="72">
        <v>451.14</v>
      </c>
    </row>
    <row r="5219" spans="1:4" ht="51" x14ac:dyDescent="0.25">
      <c r="A5219" s="73">
        <v>93353</v>
      </c>
      <c r="B5219" s="74" t="s">
        <v>4796</v>
      </c>
      <c r="C5219" s="75" t="s">
        <v>145</v>
      </c>
      <c r="D5219" s="76">
        <v>323.5</v>
      </c>
    </row>
    <row r="5220" spans="1:4" ht="51" x14ac:dyDescent="0.25">
      <c r="A5220" s="77">
        <v>93354</v>
      </c>
      <c r="B5220" s="70" t="s">
        <v>4797</v>
      </c>
      <c r="C5220" s="71" t="s">
        <v>145</v>
      </c>
      <c r="D5220" s="72">
        <v>460.78</v>
      </c>
    </row>
    <row r="5221" spans="1:4" ht="51" x14ac:dyDescent="0.25">
      <c r="A5221" s="73">
        <v>93355</v>
      </c>
      <c r="B5221" s="74" t="s">
        <v>4798</v>
      </c>
      <c r="C5221" s="75" t="s">
        <v>145</v>
      </c>
      <c r="D5221" s="76">
        <v>382.54</v>
      </c>
    </row>
    <row r="5222" spans="1:4" ht="51" x14ac:dyDescent="0.25">
      <c r="A5222" s="77">
        <v>93356</v>
      </c>
      <c r="B5222" s="70" t="s">
        <v>4799</v>
      </c>
      <c r="C5222" s="71" t="s">
        <v>145</v>
      </c>
      <c r="D5222" s="72">
        <v>304.04000000000002</v>
      </c>
    </row>
    <row r="5223" spans="1:4" ht="51" x14ac:dyDescent="0.25">
      <c r="A5223" s="73">
        <v>93357</v>
      </c>
      <c r="B5223" s="74" t="s">
        <v>4800</v>
      </c>
      <c r="C5223" s="75" t="s">
        <v>145</v>
      </c>
      <c r="D5223" s="76">
        <v>226.92</v>
      </c>
    </row>
    <row r="5224" spans="1:4" x14ac:dyDescent="0.25">
      <c r="A5224" s="69" t="s">
        <v>4801</v>
      </c>
      <c r="B5224" s="70" t="s">
        <v>4802</v>
      </c>
      <c r="C5224" s="71"/>
      <c r="D5224" s="72"/>
    </row>
    <row r="5225" spans="1:4" x14ac:dyDescent="0.25">
      <c r="A5225" s="73">
        <v>18</v>
      </c>
      <c r="B5225" s="74" t="s">
        <v>4803</v>
      </c>
      <c r="C5225" s="75"/>
      <c r="D5225" s="76"/>
    </row>
    <row r="5226" spans="1:4" x14ac:dyDescent="0.25">
      <c r="A5226" s="77">
        <v>74151</v>
      </c>
      <c r="B5226" s="70" t="s">
        <v>4804</v>
      </c>
      <c r="C5226" s="71"/>
      <c r="D5226" s="72"/>
    </row>
    <row r="5227" spans="1:4" ht="25.5" x14ac:dyDescent="0.25">
      <c r="A5227" s="78" t="s">
        <v>4805</v>
      </c>
      <c r="B5227" s="74" t="s">
        <v>4806</v>
      </c>
      <c r="C5227" s="75" t="s">
        <v>1430</v>
      </c>
      <c r="D5227" s="76">
        <v>2.5</v>
      </c>
    </row>
    <row r="5228" spans="1:4" x14ac:dyDescent="0.25">
      <c r="A5228" s="77">
        <v>74155</v>
      </c>
      <c r="B5228" s="70" t="s">
        <v>4807</v>
      </c>
      <c r="C5228" s="71"/>
      <c r="D5228" s="72"/>
    </row>
    <row r="5229" spans="1:4" ht="25.5" x14ac:dyDescent="0.25">
      <c r="A5229" s="78" t="s">
        <v>4808</v>
      </c>
      <c r="B5229" s="74" t="s">
        <v>4809</v>
      </c>
      <c r="C5229" s="75" t="s">
        <v>1430</v>
      </c>
      <c r="D5229" s="76">
        <v>2.68</v>
      </c>
    </row>
    <row r="5230" spans="1:4" x14ac:dyDescent="0.25">
      <c r="A5230" s="77">
        <v>74205</v>
      </c>
      <c r="B5230" s="70" t="s">
        <v>4810</v>
      </c>
      <c r="C5230" s="71"/>
      <c r="D5230" s="72"/>
    </row>
    <row r="5231" spans="1:4" ht="25.5" x14ac:dyDescent="0.25">
      <c r="A5231" s="78" t="s">
        <v>30</v>
      </c>
      <c r="B5231" s="74" t="s">
        <v>4811</v>
      </c>
      <c r="C5231" s="75" t="s">
        <v>1430</v>
      </c>
      <c r="D5231" s="76">
        <v>1.31</v>
      </c>
    </row>
    <row r="5232" spans="1:4" x14ac:dyDescent="0.25">
      <c r="A5232" s="77">
        <v>79480</v>
      </c>
      <c r="B5232" s="70" t="s">
        <v>4812</v>
      </c>
      <c r="C5232" s="71" t="s">
        <v>1430</v>
      </c>
      <c r="D5232" s="72">
        <v>1.98</v>
      </c>
    </row>
    <row r="5233" spans="1:4" ht="25.5" x14ac:dyDescent="0.25">
      <c r="A5233" s="73">
        <v>83336</v>
      </c>
      <c r="B5233" s="74" t="s">
        <v>4813</v>
      </c>
      <c r="C5233" s="75" t="s">
        <v>1430</v>
      </c>
      <c r="D5233" s="76">
        <v>3.75</v>
      </c>
    </row>
    <row r="5234" spans="1:4" ht="25.5" x14ac:dyDescent="0.25">
      <c r="A5234" s="77">
        <v>83338</v>
      </c>
      <c r="B5234" s="70" t="s">
        <v>4814</v>
      </c>
      <c r="C5234" s="71" t="s">
        <v>1430</v>
      </c>
      <c r="D5234" s="72">
        <v>2.0699999999999998</v>
      </c>
    </row>
    <row r="5235" spans="1:4" ht="25.5" x14ac:dyDescent="0.25">
      <c r="A5235" s="73">
        <v>96520</v>
      </c>
      <c r="B5235" s="74" t="s">
        <v>4815</v>
      </c>
      <c r="C5235" s="75" t="s">
        <v>1430</v>
      </c>
      <c r="D5235" s="76">
        <v>64.739999999999995</v>
      </c>
    </row>
    <row r="5236" spans="1:4" ht="25.5" x14ac:dyDescent="0.25">
      <c r="A5236" s="77">
        <v>96521</v>
      </c>
      <c r="B5236" s="70" t="s">
        <v>4816</v>
      </c>
      <c r="C5236" s="71" t="s">
        <v>1430</v>
      </c>
      <c r="D5236" s="72">
        <v>27</v>
      </c>
    </row>
    <row r="5237" spans="1:4" x14ac:dyDescent="0.25">
      <c r="A5237" s="73">
        <v>96522</v>
      </c>
      <c r="B5237" s="74" t="s">
        <v>4817</v>
      </c>
      <c r="C5237" s="75" t="s">
        <v>1430</v>
      </c>
      <c r="D5237" s="76">
        <v>102.52</v>
      </c>
    </row>
    <row r="5238" spans="1:4" x14ac:dyDescent="0.25">
      <c r="A5238" s="77">
        <v>96523</v>
      </c>
      <c r="B5238" s="70" t="s">
        <v>4818</v>
      </c>
      <c r="C5238" s="71" t="s">
        <v>1430</v>
      </c>
      <c r="D5238" s="72">
        <v>65.42</v>
      </c>
    </row>
    <row r="5239" spans="1:4" ht="25.5" x14ac:dyDescent="0.25">
      <c r="A5239" s="73">
        <v>96524</v>
      </c>
      <c r="B5239" s="74" t="s">
        <v>4819</v>
      </c>
      <c r="C5239" s="75" t="s">
        <v>1430</v>
      </c>
      <c r="D5239" s="76">
        <v>122.84</v>
      </c>
    </row>
    <row r="5240" spans="1:4" ht="25.5" x14ac:dyDescent="0.25">
      <c r="A5240" s="77">
        <v>96525</v>
      </c>
      <c r="B5240" s="70" t="s">
        <v>4820</v>
      </c>
      <c r="C5240" s="71" t="s">
        <v>1430</v>
      </c>
      <c r="D5240" s="72">
        <v>26.65</v>
      </c>
    </row>
    <row r="5241" spans="1:4" x14ac:dyDescent="0.25">
      <c r="A5241" s="73">
        <v>96526</v>
      </c>
      <c r="B5241" s="74" t="s">
        <v>4821</v>
      </c>
      <c r="C5241" s="75" t="s">
        <v>1430</v>
      </c>
      <c r="D5241" s="76">
        <v>207.04</v>
      </c>
    </row>
    <row r="5242" spans="1:4" x14ac:dyDescent="0.25">
      <c r="A5242" s="77">
        <v>96527</v>
      </c>
      <c r="B5242" s="70" t="s">
        <v>4822</v>
      </c>
      <c r="C5242" s="71" t="s">
        <v>1430</v>
      </c>
      <c r="D5242" s="72">
        <v>85.88</v>
      </c>
    </row>
    <row r="5243" spans="1:4" ht="25.5" x14ac:dyDescent="0.25">
      <c r="A5243" s="73">
        <v>96528</v>
      </c>
      <c r="B5243" s="74" t="s">
        <v>4823</v>
      </c>
      <c r="C5243" s="75" t="s">
        <v>309</v>
      </c>
      <c r="D5243" s="76">
        <v>125.82</v>
      </c>
    </row>
    <row r="5244" spans="1:4" x14ac:dyDescent="0.25">
      <c r="A5244" s="77">
        <v>10</v>
      </c>
      <c r="B5244" s="70" t="s">
        <v>11674</v>
      </c>
      <c r="C5244" s="71"/>
      <c r="D5244" s="72"/>
    </row>
    <row r="5245" spans="1:4" ht="25.5" x14ac:dyDescent="0.25">
      <c r="A5245" s="73">
        <v>1114</v>
      </c>
      <c r="B5245" s="74" t="s">
        <v>12804</v>
      </c>
      <c r="C5245" s="75" t="s">
        <v>1430</v>
      </c>
      <c r="D5245" s="76">
        <v>2.5499999999999998</v>
      </c>
    </row>
    <row r="5246" spans="1:4" x14ac:dyDescent="0.25">
      <c r="A5246" s="77">
        <v>10</v>
      </c>
      <c r="B5246" s="70" t="s">
        <v>11674</v>
      </c>
      <c r="C5246" s="71"/>
      <c r="D5246" s="72"/>
    </row>
    <row r="5247" spans="1:4" ht="25.5" x14ac:dyDescent="0.25">
      <c r="A5247" s="73">
        <v>1115</v>
      </c>
      <c r="B5247" s="74" t="s">
        <v>12805</v>
      </c>
      <c r="C5247" s="75" t="s">
        <v>1430</v>
      </c>
      <c r="D5247" s="76">
        <v>2.12</v>
      </c>
    </row>
    <row r="5248" spans="1:4" x14ac:dyDescent="0.25">
      <c r="A5248" s="77">
        <v>10</v>
      </c>
      <c r="B5248" s="70" t="s">
        <v>11674</v>
      </c>
      <c r="C5248" s="71"/>
      <c r="D5248" s="72"/>
    </row>
    <row r="5249" spans="1:4" ht="25.5" x14ac:dyDescent="0.25">
      <c r="A5249" s="73">
        <v>1116</v>
      </c>
      <c r="B5249" s="74" t="s">
        <v>12806</v>
      </c>
      <c r="C5249" s="75" t="s">
        <v>1430</v>
      </c>
      <c r="D5249" s="76">
        <v>1.32</v>
      </c>
    </row>
    <row r="5250" spans="1:4" x14ac:dyDescent="0.25">
      <c r="A5250" s="77">
        <v>10</v>
      </c>
      <c r="B5250" s="70" t="s">
        <v>11675</v>
      </c>
      <c r="C5250" s="71"/>
      <c r="D5250" s="72"/>
    </row>
    <row r="5251" spans="1:4" ht="25.5" x14ac:dyDescent="0.25">
      <c r="A5251" s="73">
        <v>1117</v>
      </c>
      <c r="B5251" s="74" t="s">
        <v>12807</v>
      </c>
      <c r="C5251" s="75" t="s">
        <v>1430</v>
      </c>
      <c r="D5251" s="76">
        <v>1.81</v>
      </c>
    </row>
    <row r="5252" spans="1:4" x14ac:dyDescent="0.25">
      <c r="A5252" s="77">
        <v>10</v>
      </c>
      <c r="B5252" s="70" t="s">
        <v>11674</v>
      </c>
      <c r="C5252" s="71"/>
      <c r="D5252" s="72"/>
    </row>
    <row r="5253" spans="1:4" ht="25.5" x14ac:dyDescent="0.25">
      <c r="A5253" s="73">
        <v>1118</v>
      </c>
      <c r="B5253" s="74" t="s">
        <v>12808</v>
      </c>
      <c r="C5253" s="75" t="s">
        <v>1430</v>
      </c>
      <c r="D5253" s="76">
        <v>2.1800000000000002</v>
      </c>
    </row>
    <row r="5254" spans="1:4" x14ac:dyDescent="0.25">
      <c r="A5254" s="77">
        <v>10</v>
      </c>
      <c r="B5254" s="70" t="s">
        <v>11676</v>
      </c>
      <c r="C5254" s="71"/>
      <c r="D5254" s="72"/>
    </row>
    <row r="5255" spans="1:4" ht="25.5" x14ac:dyDescent="0.25">
      <c r="A5255" s="73">
        <v>1119</v>
      </c>
      <c r="B5255" s="74" t="s">
        <v>12809</v>
      </c>
      <c r="C5255" s="75" t="s">
        <v>1430</v>
      </c>
      <c r="D5255" s="76">
        <v>4.87</v>
      </c>
    </row>
    <row r="5256" spans="1:4" x14ac:dyDescent="0.25">
      <c r="A5256" s="77">
        <v>10</v>
      </c>
      <c r="B5256" s="70" t="s">
        <v>11676</v>
      </c>
      <c r="C5256" s="71"/>
      <c r="D5256" s="72"/>
    </row>
    <row r="5257" spans="1:4" ht="25.5" x14ac:dyDescent="0.25">
      <c r="A5257" s="73">
        <v>1120</v>
      </c>
      <c r="B5257" s="74" t="s">
        <v>12810</v>
      </c>
      <c r="C5257" s="75" t="s">
        <v>1430</v>
      </c>
      <c r="D5257" s="76">
        <v>4.07</v>
      </c>
    </row>
    <row r="5258" spans="1:4" x14ac:dyDescent="0.25">
      <c r="A5258" s="77">
        <v>10</v>
      </c>
      <c r="B5258" s="70" t="s">
        <v>11676</v>
      </c>
      <c r="C5258" s="71"/>
      <c r="D5258" s="72"/>
    </row>
    <row r="5259" spans="1:4" ht="25.5" x14ac:dyDescent="0.25">
      <c r="A5259" s="73">
        <v>1121</v>
      </c>
      <c r="B5259" s="74" t="s">
        <v>12811</v>
      </c>
      <c r="C5259" s="75" t="s">
        <v>1430</v>
      </c>
      <c r="D5259" s="76">
        <v>2.54</v>
      </c>
    </row>
    <row r="5260" spans="1:4" x14ac:dyDescent="0.25">
      <c r="A5260" s="77">
        <v>10</v>
      </c>
      <c r="B5260" s="70" t="s">
        <v>11676</v>
      </c>
      <c r="C5260" s="71"/>
      <c r="D5260" s="72"/>
    </row>
    <row r="5261" spans="1:4" ht="25.5" x14ac:dyDescent="0.25">
      <c r="A5261" s="73">
        <v>1122</v>
      </c>
      <c r="B5261" s="74" t="s">
        <v>12812</v>
      </c>
      <c r="C5261" s="75" t="s">
        <v>1430</v>
      </c>
      <c r="D5261" s="76">
        <v>3.46</v>
      </c>
    </row>
    <row r="5262" spans="1:4" x14ac:dyDescent="0.25">
      <c r="A5262" s="77">
        <v>10</v>
      </c>
      <c r="B5262" s="70" t="s">
        <v>11676</v>
      </c>
      <c r="C5262" s="71"/>
      <c r="D5262" s="72"/>
    </row>
    <row r="5263" spans="1:4" ht="25.5" x14ac:dyDescent="0.25">
      <c r="A5263" s="73">
        <v>1123</v>
      </c>
      <c r="B5263" s="74" t="s">
        <v>12813</v>
      </c>
      <c r="C5263" s="75" t="s">
        <v>1430</v>
      </c>
      <c r="D5263" s="76">
        <v>4.1900000000000004</v>
      </c>
    </row>
    <row r="5264" spans="1:4" x14ac:dyDescent="0.25">
      <c r="A5264" s="77">
        <v>10</v>
      </c>
      <c r="B5264" s="70" t="s">
        <v>11677</v>
      </c>
      <c r="C5264" s="71"/>
      <c r="D5264" s="72"/>
    </row>
    <row r="5265" spans="1:4" ht="25.5" x14ac:dyDescent="0.25">
      <c r="A5265" s="73">
        <v>1124</v>
      </c>
      <c r="B5265" s="74" t="s">
        <v>12814</v>
      </c>
      <c r="C5265" s="75" t="s">
        <v>1430</v>
      </c>
      <c r="D5265" s="76">
        <v>8.31</v>
      </c>
    </row>
    <row r="5266" spans="1:4" x14ac:dyDescent="0.25">
      <c r="A5266" s="77">
        <v>10</v>
      </c>
      <c r="B5266" s="70" t="s">
        <v>11677</v>
      </c>
      <c r="C5266" s="71"/>
      <c r="D5266" s="72"/>
    </row>
    <row r="5267" spans="1:4" ht="25.5" x14ac:dyDescent="0.25">
      <c r="A5267" s="73">
        <v>1125</v>
      </c>
      <c r="B5267" s="74" t="s">
        <v>12815</v>
      </c>
      <c r="C5267" s="75" t="s">
        <v>1430</v>
      </c>
      <c r="D5267" s="76">
        <v>7.88</v>
      </c>
    </row>
    <row r="5268" spans="1:4" x14ac:dyDescent="0.25">
      <c r="A5268" s="77">
        <v>10</v>
      </c>
      <c r="B5268" s="70" t="s">
        <v>11677</v>
      </c>
      <c r="C5268" s="71"/>
      <c r="D5268" s="72"/>
    </row>
    <row r="5269" spans="1:4" ht="25.5" x14ac:dyDescent="0.25">
      <c r="A5269" s="73">
        <v>1126</v>
      </c>
      <c r="B5269" s="74" t="s">
        <v>12816</v>
      </c>
      <c r="C5269" s="75" t="s">
        <v>1430</v>
      </c>
      <c r="D5269" s="76">
        <v>7.08</v>
      </c>
    </row>
    <row r="5270" spans="1:4" x14ac:dyDescent="0.25">
      <c r="A5270" s="77">
        <v>10</v>
      </c>
      <c r="B5270" s="70" t="s">
        <v>11677</v>
      </c>
      <c r="C5270" s="71"/>
      <c r="D5270" s="72"/>
    </row>
    <row r="5271" spans="1:4" ht="25.5" x14ac:dyDescent="0.25">
      <c r="A5271" s="73">
        <v>1127</v>
      </c>
      <c r="B5271" s="74" t="s">
        <v>12817</v>
      </c>
      <c r="C5271" s="75" t="s">
        <v>1430</v>
      </c>
      <c r="D5271" s="76">
        <v>7.57</v>
      </c>
    </row>
    <row r="5272" spans="1:4" x14ac:dyDescent="0.25">
      <c r="A5272" s="77">
        <v>10</v>
      </c>
      <c r="B5272" s="70" t="s">
        <v>11677</v>
      </c>
      <c r="C5272" s="71"/>
      <c r="D5272" s="72"/>
    </row>
    <row r="5273" spans="1:4" ht="25.5" x14ac:dyDescent="0.25">
      <c r="A5273" s="73">
        <v>1128</v>
      </c>
      <c r="B5273" s="74" t="s">
        <v>12818</v>
      </c>
      <c r="C5273" s="75" t="s">
        <v>1430</v>
      </c>
      <c r="D5273" s="76">
        <v>7.94</v>
      </c>
    </row>
    <row r="5274" spans="1:4" x14ac:dyDescent="0.25">
      <c r="A5274" s="77">
        <v>10</v>
      </c>
      <c r="B5274" s="70" t="s">
        <v>11678</v>
      </c>
      <c r="C5274" s="71"/>
      <c r="D5274" s="72"/>
    </row>
    <row r="5275" spans="1:4" ht="25.5" x14ac:dyDescent="0.25">
      <c r="A5275" s="73">
        <v>1129</v>
      </c>
      <c r="B5275" s="74" t="s">
        <v>12819</v>
      </c>
      <c r="C5275" s="75" t="s">
        <v>1430</v>
      </c>
      <c r="D5275" s="76">
        <v>10.86</v>
      </c>
    </row>
    <row r="5276" spans="1:4" x14ac:dyDescent="0.25">
      <c r="A5276" s="77">
        <v>10</v>
      </c>
      <c r="B5276" s="70" t="s">
        <v>11678</v>
      </c>
      <c r="C5276" s="71"/>
      <c r="D5276" s="72"/>
    </row>
    <row r="5277" spans="1:4" ht="25.5" x14ac:dyDescent="0.25">
      <c r="A5277" s="73">
        <v>1130</v>
      </c>
      <c r="B5277" s="74" t="s">
        <v>12820</v>
      </c>
      <c r="C5277" s="75" t="s">
        <v>1430</v>
      </c>
      <c r="D5277" s="76">
        <v>10.06</v>
      </c>
    </row>
    <row r="5278" spans="1:4" x14ac:dyDescent="0.25">
      <c r="A5278" s="77">
        <v>10</v>
      </c>
      <c r="B5278" s="70" t="s">
        <v>11678</v>
      </c>
      <c r="C5278" s="71"/>
      <c r="D5278" s="72"/>
    </row>
    <row r="5279" spans="1:4" ht="25.5" x14ac:dyDescent="0.25">
      <c r="A5279" s="73">
        <v>1131</v>
      </c>
      <c r="B5279" s="74" t="s">
        <v>12821</v>
      </c>
      <c r="C5279" s="75" t="s">
        <v>1430</v>
      </c>
      <c r="D5279" s="76">
        <v>8.5299999999999994</v>
      </c>
    </row>
    <row r="5280" spans="1:4" x14ac:dyDescent="0.25">
      <c r="A5280" s="77">
        <v>10</v>
      </c>
      <c r="B5280" s="70" t="s">
        <v>11678</v>
      </c>
      <c r="C5280" s="71"/>
      <c r="D5280" s="72"/>
    </row>
    <row r="5281" spans="1:4" ht="25.5" x14ac:dyDescent="0.25">
      <c r="A5281" s="73">
        <v>1132</v>
      </c>
      <c r="B5281" s="74" t="s">
        <v>12822</v>
      </c>
      <c r="C5281" s="75" t="s">
        <v>1430</v>
      </c>
      <c r="D5281" s="76">
        <v>9.4499999999999993</v>
      </c>
    </row>
    <row r="5282" spans="1:4" x14ac:dyDescent="0.25">
      <c r="A5282" s="77">
        <v>10</v>
      </c>
      <c r="B5282" s="70" t="s">
        <v>11678</v>
      </c>
      <c r="C5282" s="71"/>
      <c r="D5282" s="72"/>
    </row>
    <row r="5283" spans="1:4" ht="25.5" x14ac:dyDescent="0.25">
      <c r="A5283" s="73">
        <v>1133</v>
      </c>
      <c r="B5283" s="74" t="s">
        <v>12823</v>
      </c>
      <c r="C5283" s="75" t="s">
        <v>1430</v>
      </c>
      <c r="D5283" s="76">
        <v>10.18</v>
      </c>
    </row>
    <row r="5284" spans="1:4" x14ac:dyDescent="0.25">
      <c r="A5284" s="77">
        <v>10</v>
      </c>
      <c r="B5284" s="70" t="s">
        <v>11679</v>
      </c>
      <c r="C5284" s="71"/>
      <c r="D5284" s="72"/>
    </row>
    <row r="5285" spans="1:4" ht="38.25" x14ac:dyDescent="0.25">
      <c r="A5285" s="73">
        <v>1134</v>
      </c>
      <c r="B5285" s="74" t="s">
        <v>12824</v>
      </c>
      <c r="C5285" s="75" t="s">
        <v>1430</v>
      </c>
      <c r="D5285" s="76">
        <v>8.66</v>
      </c>
    </row>
    <row r="5286" spans="1:4" x14ac:dyDescent="0.25">
      <c r="A5286" s="77">
        <v>10</v>
      </c>
      <c r="B5286" s="70" t="s">
        <v>11679</v>
      </c>
      <c r="C5286" s="71"/>
      <c r="D5286" s="72"/>
    </row>
    <row r="5287" spans="1:4" ht="25.5" x14ac:dyDescent="0.25">
      <c r="A5287" s="73">
        <v>1135</v>
      </c>
      <c r="B5287" s="74" t="s">
        <v>12825</v>
      </c>
      <c r="C5287" s="75" t="s">
        <v>1430</v>
      </c>
      <c r="D5287" s="76">
        <v>8.23</v>
      </c>
    </row>
    <row r="5288" spans="1:4" x14ac:dyDescent="0.25">
      <c r="A5288" s="77">
        <v>10</v>
      </c>
      <c r="B5288" s="70" t="s">
        <v>11679</v>
      </c>
      <c r="C5288" s="71"/>
      <c r="D5288" s="72"/>
    </row>
    <row r="5289" spans="1:4" ht="38.25" x14ac:dyDescent="0.25">
      <c r="A5289" s="73">
        <v>1136</v>
      </c>
      <c r="B5289" s="74" t="s">
        <v>12826</v>
      </c>
      <c r="C5289" s="75" t="s">
        <v>1430</v>
      </c>
      <c r="D5289" s="76">
        <v>7.43</v>
      </c>
    </row>
    <row r="5290" spans="1:4" x14ac:dyDescent="0.25">
      <c r="A5290" s="77">
        <v>10</v>
      </c>
      <c r="B5290" s="70" t="s">
        <v>11679</v>
      </c>
      <c r="C5290" s="71"/>
      <c r="D5290" s="72"/>
    </row>
    <row r="5291" spans="1:4" ht="38.25" x14ac:dyDescent="0.25">
      <c r="A5291" s="73">
        <v>1137</v>
      </c>
      <c r="B5291" s="74" t="s">
        <v>12827</v>
      </c>
      <c r="C5291" s="75" t="s">
        <v>1430</v>
      </c>
      <c r="D5291" s="76">
        <v>7.92</v>
      </c>
    </row>
    <row r="5292" spans="1:4" x14ac:dyDescent="0.25">
      <c r="A5292" s="77">
        <v>10</v>
      </c>
      <c r="B5292" s="70" t="s">
        <v>11679</v>
      </c>
      <c r="C5292" s="71"/>
      <c r="D5292" s="72"/>
    </row>
    <row r="5293" spans="1:4" ht="38.25" x14ac:dyDescent="0.25">
      <c r="A5293" s="73">
        <v>1138</v>
      </c>
      <c r="B5293" s="74" t="s">
        <v>12828</v>
      </c>
      <c r="C5293" s="75" t="s">
        <v>1430</v>
      </c>
      <c r="D5293" s="76">
        <v>8.2899999999999991</v>
      </c>
    </row>
    <row r="5294" spans="1:4" x14ac:dyDescent="0.25">
      <c r="A5294" s="77">
        <v>10</v>
      </c>
      <c r="B5294" s="70" t="s">
        <v>11680</v>
      </c>
      <c r="C5294" s="71"/>
      <c r="D5294" s="72"/>
    </row>
    <row r="5295" spans="1:4" ht="38.25" x14ac:dyDescent="0.25">
      <c r="A5295" s="73">
        <v>1139</v>
      </c>
      <c r="B5295" s="74" t="s">
        <v>12829</v>
      </c>
      <c r="C5295" s="75" t="s">
        <v>1430</v>
      </c>
      <c r="D5295" s="76">
        <v>11.22</v>
      </c>
    </row>
    <row r="5296" spans="1:4" x14ac:dyDescent="0.25">
      <c r="A5296" s="77">
        <v>10</v>
      </c>
      <c r="B5296" s="70" t="s">
        <v>11681</v>
      </c>
      <c r="C5296" s="71"/>
      <c r="D5296" s="72"/>
    </row>
    <row r="5297" spans="1:4" ht="38.25" x14ac:dyDescent="0.25">
      <c r="A5297" s="73">
        <v>1140</v>
      </c>
      <c r="B5297" s="74" t="s">
        <v>12830</v>
      </c>
      <c r="C5297" s="75" t="s">
        <v>1430</v>
      </c>
      <c r="D5297" s="76">
        <v>10.42</v>
      </c>
    </row>
    <row r="5298" spans="1:4" x14ac:dyDescent="0.25">
      <c r="A5298" s="77">
        <v>10</v>
      </c>
      <c r="B5298" s="70" t="s">
        <v>11681</v>
      </c>
      <c r="C5298" s="71"/>
      <c r="D5298" s="72"/>
    </row>
    <row r="5299" spans="1:4" ht="38.25" x14ac:dyDescent="0.25">
      <c r="A5299" s="73">
        <v>1141</v>
      </c>
      <c r="B5299" s="74" t="s">
        <v>12831</v>
      </c>
      <c r="C5299" s="75" t="s">
        <v>1430</v>
      </c>
      <c r="D5299" s="76">
        <v>8.89</v>
      </c>
    </row>
    <row r="5300" spans="1:4" x14ac:dyDescent="0.25">
      <c r="A5300" s="77">
        <v>10</v>
      </c>
      <c r="B5300" s="70" t="s">
        <v>11681</v>
      </c>
      <c r="C5300" s="71"/>
      <c r="D5300" s="72"/>
    </row>
    <row r="5301" spans="1:4" ht="38.25" x14ac:dyDescent="0.25">
      <c r="A5301" s="73">
        <v>1142</v>
      </c>
      <c r="B5301" s="74" t="s">
        <v>12832</v>
      </c>
      <c r="C5301" s="75" t="s">
        <v>1430</v>
      </c>
      <c r="D5301" s="76">
        <v>9.81</v>
      </c>
    </row>
    <row r="5302" spans="1:4" x14ac:dyDescent="0.25">
      <c r="A5302" s="77">
        <v>10</v>
      </c>
      <c r="B5302" s="70" t="s">
        <v>11681</v>
      </c>
      <c r="C5302" s="71"/>
      <c r="D5302" s="72"/>
    </row>
    <row r="5303" spans="1:4" ht="38.25" x14ac:dyDescent="0.25">
      <c r="A5303" s="73">
        <v>1143</v>
      </c>
      <c r="B5303" s="74" t="s">
        <v>12833</v>
      </c>
      <c r="C5303" s="75" t="s">
        <v>1430</v>
      </c>
      <c r="D5303" s="76">
        <v>10.54</v>
      </c>
    </row>
    <row r="5304" spans="1:4" x14ac:dyDescent="0.25">
      <c r="A5304" s="77">
        <v>10</v>
      </c>
      <c r="B5304" s="70" t="s">
        <v>11679</v>
      </c>
      <c r="C5304" s="71"/>
      <c r="D5304" s="72"/>
    </row>
    <row r="5305" spans="1:4" ht="38.25" x14ac:dyDescent="0.25">
      <c r="A5305" s="73">
        <v>1144</v>
      </c>
      <c r="B5305" s="74" t="s">
        <v>12834</v>
      </c>
      <c r="C5305" s="75" t="s">
        <v>1430</v>
      </c>
      <c r="D5305" s="76">
        <v>8.82</v>
      </c>
    </row>
    <row r="5306" spans="1:4" x14ac:dyDescent="0.25">
      <c r="A5306" s="77">
        <v>10</v>
      </c>
      <c r="B5306" s="70" t="s">
        <v>11679</v>
      </c>
      <c r="C5306" s="71"/>
      <c r="D5306" s="72"/>
    </row>
    <row r="5307" spans="1:4" ht="38.25" x14ac:dyDescent="0.25">
      <c r="A5307" s="73">
        <v>1145</v>
      </c>
      <c r="B5307" s="74" t="s">
        <v>12835</v>
      </c>
      <c r="C5307" s="75" t="s">
        <v>1430</v>
      </c>
      <c r="D5307" s="76">
        <v>8.39</v>
      </c>
    </row>
    <row r="5308" spans="1:4" x14ac:dyDescent="0.25">
      <c r="A5308" s="77">
        <v>10</v>
      </c>
      <c r="B5308" s="70" t="s">
        <v>11679</v>
      </c>
      <c r="C5308" s="71"/>
      <c r="D5308" s="72"/>
    </row>
    <row r="5309" spans="1:4" ht="38.25" x14ac:dyDescent="0.25">
      <c r="A5309" s="73">
        <v>1146</v>
      </c>
      <c r="B5309" s="74" t="s">
        <v>12836</v>
      </c>
      <c r="C5309" s="75" t="s">
        <v>1430</v>
      </c>
      <c r="D5309" s="76">
        <v>7.59</v>
      </c>
    </row>
    <row r="5310" spans="1:4" x14ac:dyDescent="0.25">
      <c r="A5310" s="77">
        <v>10</v>
      </c>
      <c r="B5310" s="70" t="s">
        <v>11679</v>
      </c>
      <c r="C5310" s="71"/>
      <c r="D5310" s="72"/>
    </row>
    <row r="5311" spans="1:4" ht="38.25" x14ac:dyDescent="0.25">
      <c r="A5311" s="73">
        <v>1147</v>
      </c>
      <c r="B5311" s="74" t="s">
        <v>12837</v>
      </c>
      <c r="C5311" s="75" t="s">
        <v>1430</v>
      </c>
      <c r="D5311" s="76">
        <v>8.08</v>
      </c>
    </row>
    <row r="5312" spans="1:4" x14ac:dyDescent="0.25">
      <c r="A5312" s="77">
        <v>10</v>
      </c>
      <c r="B5312" s="70" t="s">
        <v>11679</v>
      </c>
      <c r="C5312" s="71"/>
      <c r="D5312" s="72"/>
    </row>
    <row r="5313" spans="1:4" ht="38.25" x14ac:dyDescent="0.25">
      <c r="A5313" s="73">
        <v>1148</v>
      </c>
      <c r="B5313" s="74" t="s">
        <v>12838</v>
      </c>
      <c r="C5313" s="75" t="s">
        <v>1430</v>
      </c>
      <c r="D5313" s="76">
        <v>8.4499999999999993</v>
      </c>
    </row>
    <row r="5314" spans="1:4" x14ac:dyDescent="0.25">
      <c r="A5314" s="77">
        <v>10</v>
      </c>
      <c r="B5314" s="70" t="s">
        <v>11681</v>
      </c>
      <c r="C5314" s="71"/>
      <c r="D5314" s="72"/>
    </row>
    <row r="5315" spans="1:4" ht="38.25" x14ac:dyDescent="0.25">
      <c r="A5315" s="73">
        <v>1149</v>
      </c>
      <c r="B5315" s="74" t="s">
        <v>12839</v>
      </c>
      <c r="C5315" s="75" t="s">
        <v>1430</v>
      </c>
      <c r="D5315" s="76">
        <v>11.38</v>
      </c>
    </row>
    <row r="5316" spans="1:4" x14ac:dyDescent="0.25">
      <c r="A5316" s="77">
        <v>10</v>
      </c>
      <c r="B5316" s="70" t="s">
        <v>11681</v>
      </c>
      <c r="C5316" s="71"/>
      <c r="D5316" s="72"/>
    </row>
    <row r="5317" spans="1:4" ht="38.25" x14ac:dyDescent="0.25">
      <c r="A5317" s="73">
        <v>1150</v>
      </c>
      <c r="B5317" s="74" t="s">
        <v>12840</v>
      </c>
      <c r="C5317" s="75" t="s">
        <v>1430</v>
      </c>
      <c r="D5317" s="76">
        <v>10.58</v>
      </c>
    </row>
    <row r="5318" spans="1:4" x14ac:dyDescent="0.25">
      <c r="A5318" s="77">
        <v>10</v>
      </c>
      <c r="B5318" s="70" t="s">
        <v>11681</v>
      </c>
      <c r="C5318" s="71"/>
      <c r="D5318" s="72"/>
    </row>
    <row r="5319" spans="1:4" ht="38.25" x14ac:dyDescent="0.25">
      <c r="A5319" s="73">
        <v>1151</v>
      </c>
      <c r="B5319" s="74" t="s">
        <v>12841</v>
      </c>
      <c r="C5319" s="75" t="s">
        <v>1430</v>
      </c>
      <c r="D5319" s="76">
        <v>9.0500000000000007</v>
      </c>
    </row>
    <row r="5320" spans="1:4" x14ac:dyDescent="0.25">
      <c r="A5320" s="77">
        <v>10</v>
      </c>
      <c r="B5320" s="70" t="s">
        <v>11681</v>
      </c>
      <c r="C5320" s="71"/>
      <c r="D5320" s="72"/>
    </row>
    <row r="5321" spans="1:4" ht="38.25" x14ac:dyDescent="0.25">
      <c r="A5321" s="73">
        <v>1152</v>
      </c>
      <c r="B5321" s="74" t="s">
        <v>12842</v>
      </c>
      <c r="C5321" s="75" t="s">
        <v>1430</v>
      </c>
      <c r="D5321" s="76">
        <v>9.9700000000000006</v>
      </c>
    </row>
    <row r="5322" spans="1:4" x14ac:dyDescent="0.25">
      <c r="A5322" s="77">
        <v>10</v>
      </c>
      <c r="B5322" s="70" t="s">
        <v>11681</v>
      </c>
      <c r="C5322" s="71"/>
      <c r="D5322" s="72"/>
    </row>
    <row r="5323" spans="1:4" ht="38.25" x14ac:dyDescent="0.25">
      <c r="A5323" s="73">
        <v>1153</v>
      </c>
      <c r="B5323" s="74" t="s">
        <v>12843</v>
      </c>
      <c r="C5323" s="75" t="s">
        <v>1430</v>
      </c>
      <c r="D5323" s="76">
        <v>10.7</v>
      </c>
    </row>
    <row r="5324" spans="1:4" x14ac:dyDescent="0.25">
      <c r="A5324" s="77">
        <v>10</v>
      </c>
      <c r="B5324" s="70" t="s">
        <v>11682</v>
      </c>
      <c r="C5324" s="71"/>
      <c r="D5324" s="72"/>
    </row>
    <row r="5325" spans="1:4" ht="38.25" x14ac:dyDescent="0.25">
      <c r="A5325" s="73">
        <v>1206</v>
      </c>
      <c r="B5325" s="74" t="s">
        <v>11683</v>
      </c>
      <c r="C5325" s="75" t="s">
        <v>1430</v>
      </c>
      <c r="D5325" s="76">
        <v>6.89</v>
      </c>
    </row>
    <row r="5326" spans="1:4" x14ac:dyDescent="0.25">
      <c r="A5326" s="77">
        <v>10</v>
      </c>
      <c r="B5326" s="70" t="s">
        <v>11684</v>
      </c>
      <c r="C5326" s="71"/>
      <c r="D5326" s="72"/>
    </row>
    <row r="5327" spans="1:4" ht="38.25" x14ac:dyDescent="0.25">
      <c r="A5327" s="73">
        <v>1207</v>
      </c>
      <c r="B5327" s="74" t="s">
        <v>11685</v>
      </c>
      <c r="C5327" s="75" t="s">
        <v>1430</v>
      </c>
      <c r="D5327" s="76">
        <v>6.01</v>
      </c>
    </row>
    <row r="5328" spans="1:4" x14ac:dyDescent="0.25">
      <c r="A5328" s="77">
        <v>10</v>
      </c>
      <c r="B5328" s="70" t="s">
        <v>11682</v>
      </c>
      <c r="C5328" s="71"/>
      <c r="D5328" s="72"/>
    </row>
    <row r="5329" spans="1:4" ht="38.25" x14ac:dyDescent="0.25">
      <c r="A5329" s="73">
        <v>1208</v>
      </c>
      <c r="B5329" s="74" t="s">
        <v>11686</v>
      </c>
      <c r="C5329" s="75" t="s">
        <v>1430</v>
      </c>
      <c r="D5329" s="76">
        <v>5.84</v>
      </c>
    </row>
    <row r="5330" spans="1:4" x14ac:dyDescent="0.25">
      <c r="A5330" s="77">
        <v>10</v>
      </c>
      <c r="B5330" s="70" t="s">
        <v>11682</v>
      </c>
      <c r="C5330" s="71"/>
      <c r="D5330" s="72"/>
    </row>
    <row r="5331" spans="1:4" ht="38.25" x14ac:dyDescent="0.25">
      <c r="A5331" s="73">
        <v>1209</v>
      </c>
      <c r="B5331" s="74" t="s">
        <v>11687</v>
      </c>
      <c r="C5331" s="75" t="s">
        <v>1430</v>
      </c>
      <c r="D5331" s="76">
        <v>5.39</v>
      </c>
    </row>
    <row r="5332" spans="1:4" x14ac:dyDescent="0.25">
      <c r="A5332" s="77">
        <v>10</v>
      </c>
      <c r="B5332" s="70" t="s">
        <v>11682</v>
      </c>
      <c r="C5332" s="71"/>
      <c r="D5332" s="72"/>
    </row>
    <row r="5333" spans="1:4" ht="38.25" x14ac:dyDescent="0.25">
      <c r="A5333" s="73">
        <v>1210</v>
      </c>
      <c r="B5333" s="74" t="s">
        <v>11688</v>
      </c>
      <c r="C5333" s="75" t="s">
        <v>1430</v>
      </c>
      <c r="D5333" s="76">
        <v>9.69</v>
      </c>
    </row>
    <row r="5334" spans="1:4" x14ac:dyDescent="0.25">
      <c r="A5334" s="77">
        <v>10</v>
      </c>
      <c r="B5334" s="70" t="s">
        <v>11682</v>
      </c>
      <c r="C5334" s="71"/>
      <c r="D5334" s="72"/>
    </row>
    <row r="5335" spans="1:4" ht="38.25" x14ac:dyDescent="0.25">
      <c r="A5335" s="73">
        <v>1211</v>
      </c>
      <c r="B5335" s="74" t="s">
        <v>11689</v>
      </c>
      <c r="C5335" s="75" t="s">
        <v>1430</v>
      </c>
      <c r="D5335" s="76">
        <v>10.41</v>
      </c>
    </row>
    <row r="5336" spans="1:4" x14ac:dyDescent="0.25">
      <c r="A5336" s="77">
        <v>10</v>
      </c>
      <c r="B5336" s="70" t="s">
        <v>11682</v>
      </c>
      <c r="C5336" s="71"/>
      <c r="D5336" s="72"/>
    </row>
    <row r="5337" spans="1:4" ht="38.25" x14ac:dyDescent="0.25">
      <c r="A5337" s="73">
        <v>1212</v>
      </c>
      <c r="B5337" s="74" t="s">
        <v>11690</v>
      </c>
      <c r="C5337" s="75" t="s">
        <v>1430</v>
      </c>
      <c r="D5337" s="76">
        <v>12.11</v>
      </c>
    </row>
    <row r="5338" spans="1:4" x14ac:dyDescent="0.25">
      <c r="A5338" s="77">
        <v>10</v>
      </c>
      <c r="B5338" s="70" t="s">
        <v>11682</v>
      </c>
      <c r="C5338" s="71"/>
      <c r="D5338" s="72"/>
    </row>
    <row r="5339" spans="1:4" ht="38.25" x14ac:dyDescent="0.25">
      <c r="A5339" s="73">
        <v>1213</v>
      </c>
      <c r="B5339" s="74" t="s">
        <v>11691</v>
      </c>
      <c r="C5339" s="75" t="s">
        <v>1430</v>
      </c>
      <c r="D5339" s="76">
        <v>13.5</v>
      </c>
    </row>
    <row r="5340" spans="1:4" x14ac:dyDescent="0.25">
      <c r="A5340" s="77">
        <v>10</v>
      </c>
      <c r="B5340" s="70" t="s">
        <v>11682</v>
      </c>
      <c r="C5340" s="71"/>
      <c r="D5340" s="72"/>
    </row>
    <row r="5341" spans="1:4" ht="38.25" x14ac:dyDescent="0.25">
      <c r="A5341" s="73">
        <v>1214</v>
      </c>
      <c r="B5341" s="74" t="s">
        <v>11692</v>
      </c>
      <c r="C5341" s="75" t="s">
        <v>1430</v>
      </c>
      <c r="D5341" s="76">
        <v>16.350000000000001</v>
      </c>
    </row>
    <row r="5342" spans="1:4" x14ac:dyDescent="0.25">
      <c r="A5342" s="77">
        <v>10</v>
      </c>
      <c r="B5342" s="70" t="s">
        <v>11682</v>
      </c>
      <c r="C5342" s="71"/>
      <c r="D5342" s="72"/>
    </row>
    <row r="5343" spans="1:4" ht="38.25" x14ac:dyDescent="0.25">
      <c r="A5343" s="73">
        <v>1215</v>
      </c>
      <c r="B5343" s="74" t="s">
        <v>11693</v>
      </c>
      <c r="C5343" s="75" t="s">
        <v>1430</v>
      </c>
      <c r="D5343" s="76">
        <v>9.26</v>
      </c>
    </row>
    <row r="5344" spans="1:4" x14ac:dyDescent="0.25">
      <c r="A5344" s="77">
        <v>10</v>
      </c>
      <c r="B5344" s="70" t="s">
        <v>11682</v>
      </c>
      <c r="C5344" s="71"/>
      <c r="D5344" s="72"/>
    </row>
    <row r="5345" spans="1:4" ht="38.25" x14ac:dyDescent="0.25">
      <c r="A5345" s="73">
        <v>1216</v>
      </c>
      <c r="B5345" s="74" t="s">
        <v>11694</v>
      </c>
      <c r="C5345" s="75" t="s">
        <v>1430</v>
      </c>
      <c r="D5345" s="76">
        <v>9.73</v>
      </c>
    </row>
    <row r="5346" spans="1:4" x14ac:dyDescent="0.25">
      <c r="A5346" s="77">
        <v>10</v>
      </c>
      <c r="B5346" s="70" t="s">
        <v>11682</v>
      </c>
      <c r="C5346" s="71"/>
      <c r="D5346" s="72"/>
    </row>
    <row r="5347" spans="1:4" ht="38.25" x14ac:dyDescent="0.25">
      <c r="A5347" s="73">
        <v>1217</v>
      </c>
      <c r="B5347" s="74" t="s">
        <v>11695</v>
      </c>
      <c r="C5347" s="75" t="s">
        <v>1430</v>
      </c>
      <c r="D5347" s="76">
        <v>11.3</v>
      </c>
    </row>
    <row r="5348" spans="1:4" x14ac:dyDescent="0.25">
      <c r="A5348" s="77">
        <v>10</v>
      </c>
      <c r="B5348" s="70" t="s">
        <v>11682</v>
      </c>
      <c r="C5348" s="71"/>
      <c r="D5348" s="72"/>
    </row>
    <row r="5349" spans="1:4" ht="38.25" x14ac:dyDescent="0.25">
      <c r="A5349" s="73">
        <v>1218</v>
      </c>
      <c r="B5349" s="74" t="s">
        <v>11696</v>
      </c>
      <c r="C5349" s="75" t="s">
        <v>1430</v>
      </c>
      <c r="D5349" s="76">
        <v>11.99</v>
      </c>
    </row>
    <row r="5350" spans="1:4" x14ac:dyDescent="0.25">
      <c r="A5350" s="77">
        <v>10</v>
      </c>
      <c r="B5350" s="70" t="s">
        <v>11682</v>
      </c>
      <c r="C5350" s="71"/>
      <c r="D5350" s="72"/>
    </row>
    <row r="5351" spans="1:4" ht="38.25" x14ac:dyDescent="0.25">
      <c r="A5351" s="73">
        <v>1219</v>
      </c>
      <c r="B5351" s="74" t="s">
        <v>11697</v>
      </c>
      <c r="C5351" s="75" t="s">
        <v>1430</v>
      </c>
      <c r="D5351" s="76">
        <v>14.55</v>
      </c>
    </row>
    <row r="5352" spans="1:4" x14ac:dyDescent="0.25">
      <c r="A5352" s="77">
        <v>10</v>
      </c>
      <c r="B5352" s="70" t="s">
        <v>11682</v>
      </c>
      <c r="C5352" s="71"/>
      <c r="D5352" s="72"/>
    </row>
    <row r="5353" spans="1:4" ht="38.25" x14ac:dyDescent="0.25">
      <c r="A5353" s="73">
        <v>1220</v>
      </c>
      <c r="B5353" s="74" t="s">
        <v>11698</v>
      </c>
      <c r="C5353" s="75" t="s">
        <v>1430</v>
      </c>
      <c r="D5353" s="76">
        <v>9.11</v>
      </c>
    </row>
    <row r="5354" spans="1:4" x14ac:dyDescent="0.25">
      <c r="A5354" s="77">
        <v>10</v>
      </c>
      <c r="B5354" s="70" t="s">
        <v>11682</v>
      </c>
      <c r="C5354" s="71"/>
      <c r="D5354" s="72"/>
    </row>
    <row r="5355" spans="1:4" ht="38.25" x14ac:dyDescent="0.25">
      <c r="A5355" s="73">
        <v>1221</v>
      </c>
      <c r="B5355" s="74" t="s">
        <v>11699</v>
      </c>
      <c r="C5355" s="75" t="s">
        <v>1430</v>
      </c>
      <c r="D5355" s="76">
        <v>9.65</v>
      </c>
    </row>
    <row r="5356" spans="1:4" x14ac:dyDescent="0.25">
      <c r="A5356" s="77">
        <v>10</v>
      </c>
      <c r="B5356" s="70" t="s">
        <v>11682</v>
      </c>
      <c r="C5356" s="71"/>
      <c r="D5356" s="72"/>
    </row>
    <row r="5357" spans="1:4" ht="38.25" x14ac:dyDescent="0.25">
      <c r="A5357" s="73">
        <v>1222</v>
      </c>
      <c r="B5357" s="74" t="s">
        <v>11700</v>
      </c>
      <c r="C5357" s="75" t="s">
        <v>1430</v>
      </c>
      <c r="D5357" s="76">
        <v>11.22</v>
      </c>
    </row>
    <row r="5358" spans="1:4" x14ac:dyDescent="0.25">
      <c r="A5358" s="77">
        <v>10</v>
      </c>
      <c r="B5358" s="70" t="s">
        <v>11682</v>
      </c>
      <c r="C5358" s="71"/>
      <c r="D5358" s="72"/>
    </row>
    <row r="5359" spans="1:4" ht="38.25" x14ac:dyDescent="0.25">
      <c r="A5359" s="73">
        <v>1223</v>
      </c>
      <c r="B5359" s="74" t="s">
        <v>11701</v>
      </c>
      <c r="C5359" s="75" t="s">
        <v>1430</v>
      </c>
      <c r="D5359" s="76">
        <v>12.46</v>
      </c>
    </row>
    <row r="5360" spans="1:4" x14ac:dyDescent="0.25">
      <c r="A5360" s="77">
        <v>10</v>
      </c>
      <c r="B5360" s="70" t="s">
        <v>11682</v>
      </c>
      <c r="C5360" s="71"/>
      <c r="D5360" s="72"/>
    </row>
    <row r="5361" spans="1:4" ht="38.25" x14ac:dyDescent="0.25">
      <c r="A5361" s="73">
        <v>1224</v>
      </c>
      <c r="B5361" s="74" t="s">
        <v>11702</v>
      </c>
      <c r="C5361" s="75" t="s">
        <v>1430</v>
      </c>
      <c r="D5361" s="76">
        <v>15.62</v>
      </c>
    </row>
    <row r="5362" spans="1:4" x14ac:dyDescent="0.25">
      <c r="A5362" s="77">
        <v>10</v>
      </c>
      <c r="B5362" s="70" t="s">
        <v>11682</v>
      </c>
      <c r="C5362" s="71"/>
      <c r="D5362" s="72"/>
    </row>
    <row r="5363" spans="1:4" ht="38.25" x14ac:dyDescent="0.25">
      <c r="A5363" s="73">
        <v>1225</v>
      </c>
      <c r="B5363" s="74" t="s">
        <v>11703</v>
      </c>
      <c r="C5363" s="75" t="s">
        <v>1430</v>
      </c>
      <c r="D5363" s="76">
        <v>8.31</v>
      </c>
    </row>
    <row r="5364" spans="1:4" x14ac:dyDescent="0.25">
      <c r="A5364" s="77">
        <v>10</v>
      </c>
      <c r="B5364" s="70" t="s">
        <v>11682</v>
      </c>
      <c r="C5364" s="71"/>
      <c r="D5364" s="72"/>
    </row>
    <row r="5365" spans="1:4" ht="38.25" x14ac:dyDescent="0.25">
      <c r="A5365" s="73">
        <v>1226</v>
      </c>
      <c r="B5365" s="74" t="s">
        <v>11704</v>
      </c>
      <c r="C5365" s="75" t="s">
        <v>1430</v>
      </c>
      <c r="D5365" s="76">
        <v>8.8000000000000007</v>
      </c>
    </row>
    <row r="5366" spans="1:4" x14ac:dyDescent="0.25">
      <c r="A5366" s="77">
        <v>10</v>
      </c>
      <c r="B5366" s="70" t="s">
        <v>11682</v>
      </c>
      <c r="C5366" s="71"/>
      <c r="D5366" s="72"/>
    </row>
    <row r="5367" spans="1:4" ht="38.25" x14ac:dyDescent="0.25">
      <c r="A5367" s="73">
        <v>1227</v>
      </c>
      <c r="B5367" s="74" t="s">
        <v>11705</v>
      </c>
      <c r="C5367" s="75" t="s">
        <v>1430</v>
      </c>
      <c r="D5367" s="76">
        <v>10.19</v>
      </c>
    </row>
    <row r="5368" spans="1:4" x14ac:dyDescent="0.25">
      <c r="A5368" s="77">
        <v>10</v>
      </c>
      <c r="B5368" s="70" t="s">
        <v>11682</v>
      </c>
      <c r="C5368" s="71"/>
      <c r="D5368" s="72"/>
    </row>
    <row r="5369" spans="1:4" ht="38.25" x14ac:dyDescent="0.25">
      <c r="A5369" s="73">
        <v>1228</v>
      </c>
      <c r="B5369" s="74" t="s">
        <v>11706</v>
      </c>
      <c r="C5369" s="75" t="s">
        <v>1430</v>
      </c>
      <c r="D5369" s="76">
        <v>10.9</v>
      </c>
    </row>
    <row r="5370" spans="1:4" x14ac:dyDescent="0.25">
      <c r="A5370" s="77">
        <v>10</v>
      </c>
      <c r="B5370" s="70" t="s">
        <v>11682</v>
      </c>
      <c r="C5370" s="71"/>
      <c r="D5370" s="72"/>
    </row>
    <row r="5371" spans="1:4" ht="38.25" x14ac:dyDescent="0.25">
      <c r="A5371" s="73">
        <v>1229</v>
      </c>
      <c r="B5371" s="74" t="s">
        <v>11707</v>
      </c>
      <c r="C5371" s="75" t="s">
        <v>1430</v>
      </c>
      <c r="D5371" s="76">
        <v>13.72</v>
      </c>
    </row>
    <row r="5372" spans="1:4" x14ac:dyDescent="0.25">
      <c r="A5372" s="77">
        <v>10</v>
      </c>
      <c r="B5372" s="70" t="s">
        <v>11708</v>
      </c>
      <c r="C5372" s="71"/>
      <c r="D5372" s="72"/>
    </row>
    <row r="5373" spans="1:4" ht="38.25" x14ac:dyDescent="0.25">
      <c r="A5373" s="73">
        <v>1230</v>
      </c>
      <c r="B5373" s="74" t="s">
        <v>11709</v>
      </c>
      <c r="C5373" s="75" t="s">
        <v>1430</v>
      </c>
      <c r="D5373" s="76">
        <v>6.08</v>
      </c>
    </row>
    <row r="5374" spans="1:4" x14ac:dyDescent="0.25">
      <c r="A5374" s="77">
        <v>10</v>
      </c>
      <c r="B5374" s="70" t="s">
        <v>11708</v>
      </c>
      <c r="C5374" s="71"/>
      <c r="D5374" s="72"/>
    </row>
    <row r="5375" spans="1:4" ht="38.25" x14ac:dyDescent="0.25">
      <c r="A5375" s="73">
        <v>1231</v>
      </c>
      <c r="B5375" s="74" t="s">
        <v>11710</v>
      </c>
      <c r="C5375" s="75" t="s">
        <v>1430</v>
      </c>
      <c r="D5375" s="76">
        <v>5.77</v>
      </c>
    </row>
    <row r="5376" spans="1:4" x14ac:dyDescent="0.25">
      <c r="A5376" s="77">
        <v>10</v>
      </c>
      <c r="B5376" s="70" t="s">
        <v>11708</v>
      </c>
      <c r="C5376" s="71"/>
      <c r="D5376" s="72"/>
    </row>
    <row r="5377" spans="1:4" ht="38.25" x14ac:dyDescent="0.25">
      <c r="A5377" s="73">
        <v>1232</v>
      </c>
      <c r="B5377" s="74" t="s">
        <v>11711</v>
      </c>
      <c r="C5377" s="75" t="s">
        <v>1430</v>
      </c>
      <c r="D5377" s="76">
        <v>5.22</v>
      </c>
    </row>
    <row r="5378" spans="1:4" x14ac:dyDescent="0.25">
      <c r="A5378" s="77">
        <v>10</v>
      </c>
      <c r="B5378" s="70" t="s">
        <v>11708</v>
      </c>
      <c r="C5378" s="71"/>
      <c r="D5378" s="72"/>
    </row>
    <row r="5379" spans="1:4" ht="38.25" x14ac:dyDescent="0.25">
      <c r="A5379" s="73">
        <v>1233</v>
      </c>
      <c r="B5379" s="74" t="s">
        <v>11712</v>
      </c>
      <c r="C5379" s="75" t="s">
        <v>1430</v>
      </c>
      <c r="D5379" s="76">
        <v>4.8099999999999996</v>
      </c>
    </row>
    <row r="5380" spans="1:4" x14ac:dyDescent="0.25">
      <c r="A5380" s="77">
        <v>10</v>
      </c>
      <c r="B5380" s="70" t="s">
        <v>11708</v>
      </c>
      <c r="C5380" s="71"/>
      <c r="D5380" s="72"/>
    </row>
    <row r="5381" spans="1:4" ht="38.25" x14ac:dyDescent="0.25">
      <c r="A5381" s="73">
        <v>1234</v>
      </c>
      <c r="B5381" s="74" t="s">
        <v>11713</v>
      </c>
      <c r="C5381" s="75" t="s">
        <v>1430</v>
      </c>
      <c r="D5381" s="76">
        <v>9.4499999999999993</v>
      </c>
    </row>
    <row r="5382" spans="1:4" x14ac:dyDescent="0.25">
      <c r="A5382" s="77">
        <v>10</v>
      </c>
      <c r="B5382" s="70" t="s">
        <v>11708</v>
      </c>
      <c r="C5382" s="71"/>
      <c r="D5382" s="72"/>
    </row>
    <row r="5383" spans="1:4" ht="38.25" x14ac:dyDescent="0.25">
      <c r="A5383" s="73">
        <v>1235</v>
      </c>
      <c r="B5383" s="74" t="s">
        <v>11714</v>
      </c>
      <c r="C5383" s="75" t="s">
        <v>1430</v>
      </c>
      <c r="D5383" s="76">
        <v>9.98</v>
      </c>
    </row>
    <row r="5384" spans="1:4" x14ac:dyDescent="0.25">
      <c r="A5384" s="77">
        <v>10</v>
      </c>
      <c r="B5384" s="70" t="s">
        <v>11708</v>
      </c>
      <c r="C5384" s="71"/>
      <c r="D5384" s="72"/>
    </row>
    <row r="5385" spans="1:4" ht="38.25" x14ac:dyDescent="0.25">
      <c r="A5385" s="73">
        <v>1236</v>
      </c>
      <c r="B5385" s="74" t="s">
        <v>11715</v>
      </c>
      <c r="C5385" s="75" t="s">
        <v>1430</v>
      </c>
      <c r="D5385" s="76">
        <v>11.61</v>
      </c>
    </row>
    <row r="5386" spans="1:4" x14ac:dyDescent="0.25">
      <c r="A5386" s="77">
        <v>10</v>
      </c>
      <c r="B5386" s="70" t="s">
        <v>11708</v>
      </c>
      <c r="C5386" s="71"/>
      <c r="D5386" s="72"/>
    </row>
    <row r="5387" spans="1:4" ht="38.25" x14ac:dyDescent="0.25">
      <c r="A5387" s="73">
        <v>1237</v>
      </c>
      <c r="B5387" s="74" t="s">
        <v>11716</v>
      </c>
      <c r="C5387" s="75" t="s">
        <v>1430</v>
      </c>
      <c r="D5387" s="76">
        <v>12.42</v>
      </c>
    </row>
    <row r="5388" spans="1:4" x14ac:dyDescent="0.25">
      <c r="A5388" s="77">
        <v>10</v>
      </c>
      <c r="B5388" s="70" t="s">
        <v>11708</v>
      </c>
      <c r="C5388" s="71"/>
      <c r="D5388" s="72"/>
    </row>
    <row r="5389" spans="1:4" ht="38.25" x14ac:dyDescent="0.25">
      <c r="A5389" s="73">
        <v>1238</v>
      </c>
      <c r="B5389" s="74" t="s">
        <v>11717</v>
      </c>
      <c r="C5389" s="75" t="s">
        <v>1430</v>
      </c>
      <c r="D5389" s="76">
        <v>15.67</v>
      </c>
    </row>
    <row r="5390" spans="1:4" x14ac:dyDescent="0.25">
      <c r="A5390" s="77">
        <v>10</v>
      </c>
      <c r="B5390" s="70" t="s">
        <v>11708</v>
      </c>
      <c r="C5390" s="71"/>
      <c r="D5390" s="72"/>
    </row>
    <row r="5391" spans="1:4" ht="38.25" x14ac:dyDescent="0.25">
      <c r="A5391" s="73">
        <v>1239</v>
      </c>
      <c r="B5391" s="74" t="s">
        <v>11718</v>
      </c>
      <c r="C5391" s="75" t="s">
        <v>1430</v>
      </c>
      <c r="D5391" s="76">
        <v>8.32</v>
      </c>
    </row>
    <row r="5392" spans="1:4" x14ac:dyDescent="0.25">
      <c r="A5392" s="77">
        <v>10</v>
      </c>
      <c r="B5392" s="70" t="s">
        <v>11708</v>
      </c>
      <c r="C5392" s="71"/>
      <c r="D5392" s="72"/>
    </row>
    <row r="5393" spans="1:4" ht="38.25" x14ac:dyDescent="0.25">
      <c r="A5393" s="73">
        <v>1240</v>
      </c>
      <c r="B5393" s="74" t="s">
        <v>11719</v>
      </c>
      <c r="C5393" s="75" t="s">
        <v>1430</v>
      </c>
      <c r="D5393" s="76">
        <v>8.81</v>
      </c>
    </row>
    <row r="5394" spans="1:4" x14ac:dyDescent="0.25">
      <c r="A5394" s="77">
        <v>10</v>
      </c>
      <c r="B5394" s="70" t="s">
        <v>11708</v>
      </c>
      <c r="C5394" s="71"/>
      <c r="D5394" s="72"/>
    </row>
    <row r="5395" spans="1:4" ht="38.25" x14ac:dyDescent="0.25">
      <c r="A5395" s="73">
        <v>1241</v>
      </c>
      <c r="B5395" s="74" t="s">
        <v>11720</v>
      </c>
      <c r="C5395" s="75" t="s">
        <v>1430</v>
      </c>
      <c r="D5395" s="76">
        <v>10.27</v>
      </c>
    </row>
    <row r="5396" spans="1:4" x14ac:dyDescent="0.25">
      <c r="A5396" s="77">
        <v>10</v>
      </c>
      <c r="B5396" s="70" t="s">
        <v>11708</v>
      </c>
      <c r="C5396" s="71"/>
      <c r="D5396" s="72"/>
    </row>
    <row r="5397" spans="1:4" ht="38.25" x14ac:dyDescent="0.25">
      <c r="A5397" s="73">
        <v>1242</v>
      </c>
      <c r="B5397" s="74" t="s">
        <v>11721</v>
      </c>
      <c r="C5397" s="75" t="s">
        <v>1430</v>
      </c>
      <c r="D5397" s="76">
        <v>11.44</v>
      </c>
    </row>
    <row r="5398" spans="1:4" x14ac:dyDescent="0.25">
      <c r="A5398" s="77">
        <v>10</v>
      </c>
      <c r="B5398" s="70" t="s">
        <v>11708</v>
      </c>
      <c r="C5398" s="71"/>
      <c r="D5398" s="72"/>
    </row>
    <row r="5399" spans="1:4" ht="38.25" x14ac:dyDescent="0.25">
      <c r="A5399" s="73">
        <v>1243</v>
      </c>
      <c r="B5399" s="74" t="s">
        <v>11722</v>
      </c>
      <c r="C5399" s="75" t="s">
        <v>1430</v>
      </c>
      <c r="D5399" s="76">
        <v>13.91</v>
      </c>
    </row>
    <row r="5400" spans="1:4" x14ac:dyDescent="0.25">
      <c r="A5400" s="77">
        <v>10</v>
      </c>
      <c r="B5400" s="70" t="s">
        <v>11708</v>
      </c>
      <c r="C5400" s="71"/>
      <c r="D5400" s="72"/>
    </row>
    <row r="5401" spans="1:4" ht="38.25" x14ac:dyDescent="0.25">
      <c r="A5401" s="73">
        <v>1244</v>
      </c>
      <c r="B5401" s="74" t="s">
        <v>11723</v>
      </c>
      <c r="C5401" s="75" t="s">
        <v>1430</v>
      </c>
      <c r="D5401" s="76">
        <v>8.74</v>
      </c>
    </row>
    <row r="5402" spans="1:4" x14ac:dyDescent="0.25">
      <c r="A5402" s="77">
        <v>10</v>
      </c>
      <c r="B5402" s="70" t="s">
        <v>11708</v>
      </c>
      <c r="C5402" s="71"/>
      <c r="D5402" s="72"/>
    </row>
    <row r="5403" spans="1:4" ht="38.25" x14ac:dyDescent="0.25">
      <c r="A5403" s="73">
        <v>1245</v>
      </c>
      <c r="B5403" s="74" t="s">
        <v>11724</v>
      </c>
      <c r="C5403" s="75" t="s">
        <v>1430</v>
      </c>
      <c r="D5403" s="76">
        <v>9.27</v>
      </c>
    </row>
    <row r="5404" spans="1:4" x14ac:dyDescent="0.25">
      <c r="A5404" s="77">
        <v>10</v>
      </c>
      <c r="B5404" s="70" t="s">
        <v>11708</v>
      </c>
      <c r="C5404" s="71"/>
      <c r="D5404" s="72"/>
    </row>
    <row r="5405" spans="1:4" ht="38.25" x14ac:dyDescent="0.25">
      <c r="A5405" s="73">
        <v>1246</v>
      </c>
      <c r="B5405" s="74" t="s">
        <v>11725</v>
      </c>
      <c r="C5405" s="75" t="s">
        <v>1430</v>
      </c>
      <c r="D5405" s="76">
        <v>10.77</v>
      </c>
    </row>
    <row r="5406" spans="1:4" x14ac:dyDescent="0.25">
      <c r="A5406" s="77">
        <v>10</v>
      </c>
      <c r="B5406" s="70" t="s">
        <v>11708</v>
      </c>
      <c r="C5406" s="71"/>
      <c r="D5406" s="72"/>
    </row>
    <row r="5407" spans="1:4" ht="38.25" x14ac:dyDescent="0.25">
      <c r="A5407" s="73">
        <v>1247</v>
      </c>
      <c r="B5407" s="74" t="s">
        <v>11726</v>
      </c>
      <c r="C5407" s="75" t="s">
        <v>1430</v>
      </c>
      <c r="D5407" s="76">
        <v>11.95</v>
      </c>
    </row>
    <row r="5408" spans="1:4" x14ac:dyDescent="0.25">
      <c r="A5408" s="77">
        <v>10</v>
      </c>
      <c r="B5408" s="70" t="s">
        <v>11708</v>
      </c>
      <c r="C5408" s="71"/>
      <c r="D5408" s="72"/>
    </row>
    <row r="5409" spans="1:4" ht="38.25" x14ac:dyDescent="0.25">
      <c r="A5409" s="73">
        <v>1248</v>
      </c>
      <c r="B5409" s="74" t="s">
        <v>11727</v>
      </c>
      <c r="C5409" s="75" t="s">
        <v>1430</v>
      </c>
      <c r="D5409" s="76">
        <v>14.97</v>
      </c>
    </row>
    <row r="5410" spans="1:4" x14ac:dyDescent="0.25">
      <c r="A5410" s="77">
        <v>10</v>
      </c>
      <c r="B5410" s="70" t="s">
        <v>11708</v>
      </c>
      <c r="C5410" s="71"/>
      <c r="D5410" s="72"/>
    </row>
    <row r="5411" spans="1:4" ht="38.25" x14ac:dyDescent="0.25">
      <c r="A5411" s="73">
        <v>1249</v>
      </c>
      <c r="B5411" s="74" t="s">
        <v>11728</v>
      </c>
      <c r="C5411" s="75" t="s">
        <v>1430</v>
      </c>
      <c r="D5411" s="76">
        <v>7.61</v>
      </c>
    </row>
    <row r="5412" spans="1:4" x14ac:dyDescent="0.25">
      <c r="A5412" s="77">
        <v>10</v>
      </c>
      <c r="B5412" s="70" t="s">
        <v>11708</v>
      </c>
      <c r="C5412" s="71"/>
      <c r="D5412" s="72"/>
    </row>
    <row r="5413" spans="1:4" ht="38.25" x14ac:dyDescent="0.25">
      <c r="A5413" s="73">
        <v>1250</v>
      </c>
      <c r="B5413" s="74" t="s">
        <v>11729</v>
      </c>
      <c r="C5413" s="75" t="s">
        <v>1430</v>
      </c>
      <c r="D5413" s="76">
        <v>8.43</v>
      </c>
    </row>
    <row r="5414" spans="1:4" x14ac:dyDescent="0.25">
      <c r="A5414" s="77">
        <v>10</v>
      </c>
      <c r="B5414" s="70" t="s">
        <v>11708</v>
      </c>
      <c r="C5414" s="71"/>
      <c r="D5414" s="72"/>
    </row>
    <row r="5415" spans="1:4" ht="38.25" x14ac:dyDescent="0.25">
      <c r="A5415" s="73">
        <v>1251</v>
      </c>
      <c r="B5415" s="74" t="s">
        <v>11730</v>
      </c>
      <c r="C5415" s="75" t="s">
        <v>1430</v>
      </c>
      <c r="D5415" s="76">
        <v>9.64</v>
      </c>
    </row>
    <row r="5416" spans="1:4" x14ac:dyDescent="0.25">
      <c r="A5416" s="77">
        <v>10</v>
      </c>
      <c r="B5416" s="70" t="s">
        <v>11708</v>
      </c>
      <c r="C5416" s="71"/>
      <c r="D5416" s="72"/>
    </row>
    <row r="5417" spans="1:4" ht="38.25" x14ac:dyDescent="0.25">
      <c r="A5417" s="73">
        <v>1252</v>
      </c>
      <c r="B5417" s="74" t="s">
        <v>11731</v>
      </c>
      <c r="C5417" s="75" t="s">
        <v>1430</v>
      </c>
      <c r="D5417" s="76">
        <v>10.45</v>
      </c>
    </row>
    <row r="5418" spans="1:4" x14ac:dyDescent="0.25">
      <c r="A5418" s="77">
        <v>10</v>
      </c>
      <c r="B5418" s="70" t="s">
        <v>11708</v>
      </c>
      <c r="C5418" s="71"/>
      <c r="D5418" s="72"/>
    </row>
    <row r="5419" spans="1:4" ht="38.25" x14ac:dyDescent="0.25">
      <c r="A5419" s="73">
        <v>1253</v>
      </c>
      <c r="B5419" s="74" t="s">
        <v>11732</v>
      </c>
      <c r="C5419" s="75" t="s">
        <v>1430</v>
      </c>
      <c r="D5419" s="76">
        <v>13.16</v>
      </c>
    </row>
    <row r="5420" spans="1:4" x14ac:dyDescent="0.25">
      <c r="A5420" s="77">
        <v>10</v>
      </c>
      <c r="B5420" s="70" t="s">
        <v>11682</v>
      </c>
      <c r="C5420" s="71"/>
      <c r="D5420" s="72"/>
    </row>
    <row r="5421" spans="1:4" ht="38.25" x14ac:dyDescent="0.25">
      <c r="A5421" s="73">
        <v>1254</v>
      </c>
      <c r="B5421" s="74" t="s">
        <v>11733</v>
      </c>
      <c r="C5421" s="75" t="s">
        <v>1430</v>
      </c>
      <c r="D5421" s="76">
        <v>6.84</v>
      </c>
    </row>
    <row r="5422" spans="1:4" x14ac:dyDescent="0.25">
      <c r="A5422" s="77">
        <v>10</v>
      </c>
      <c r="B5422" s="70" t="s">
        <v>11682</v>
      </c>
      <c r="C5422" s="71"/>
      <c r="D5422" s="72"/>
    </row>
    <row r="5423" spans="1:4" ht="38.25" x14ac:dyDescent="0.25">
      <c r="A5423" s="73">
        <v>1255</v>
      </c>
      <c r="B5423" s="74" t="s">
        <v>11734</v>
      </c>
      <c r="C5423" s="75" t="s">
        <v>1430</v>
      </c>
      <c r="D5423" s="76">
        <v>6.08</v>
      </c>
    </row>
    <row r="5424" spans="1:4" x14ac:dyDescent="0.25">
      <c r="A5424" s="77">
        <v>10</v>
      </c>
      <c r="B5424" s="70" t="s">
        <v>11682</v>
      </c>
      <c r="C5424" s="71"/>
      <c r="D5424" s="72"/>
    </row>
    <row r="5425" spans="1:4" ht="38.25" x14ac:dyDescent="0.25">
      <c r="A5425" s="73">
        <v>1256</v>
      </c>
      <c r="B5425" s="74" t="s">
        <v>11735</v>
      </c>
      <c r="C5425" s="75" t="s">
        <v>1430</v>
      </c>
      <c r="D5425" s="76">
        <v>10.52</v>
      </c>
    </row>
    <row r="5426" spans="1:4" x14ac:dyDescent="0.25">
      <c r="A5426" s="77">
        <v>10</v>
      </c>
      <c r="B5426" s="70" t="s">
        <v>11682</v>
      </c>
      <c r="C5426" s="71"/>
      <c r="D5426" s="72"/>
    </row>
    <row r="5427" spans="1:4" ht="38.25" x14ac:dyDescent="0.25">
      <c r="A5427" s="73">
        <v>1257</v>
      </c>
      <c r="B5427" s="74" t="s">
        <v>11736</v>
      </c>
      <c r="C5427" s="75" t="s">
        <v>1430</v>
      </c>
      <c r="D5427" s="76">
        <v>11.11</v>
      </c>
    </row>
    <row r="5428" spans="1:4" x14ac:dyDescent="0.25">
      <c r="A5428" s="77">
        <v>10</v>
      </c>
      <c r="B5428" s="70" t="s">
        <v>11682</v>
      </c>
      <c r="C5428" s="71"/>
      <c r="D5428" s="72"/>
    </row>
    <row r="5429" spans="1:4" ht="38.25" x14ac:dyDescent="0.25">
      <c r="A5429" s="73">
        <v>1258</v>
      </c>
      <c r="B5429" s="74" t="s">
        <v>11737</v>
      </c>
      <c r="C5429" s="75" t="s">
        <v>1430</v>
      </c>
      <c r="D5429" s="76">
        <v>12.87</v>
      </c>
    </row>
    <row r="5430" spans="1:4" x14ac:dyDescent="0.25">
      <c r="A5430" s="77">
        <v>10</v>
      </c>
      <c r="B5430" s="70" t="s">
        <v>11682</v>
      </c>
      <c r="C5430" s="71"/>
      <c r="D5430" s="72"/>
    </row>
    <row r="5431" spans="1:4" ht="38.25" x14ac:dyDescent="0.25">
      <c r="A5431" s="73">
        <v>1259</v>
      </c>
      <c r="B5431" s="74" t="s">
        <v>11738</v>
      </c>
      <c r="C5431" s="75" t="s">
        <v>1430</v>
      </c>
      <c r="D5431" s="76">
        <v>14.26</v>
      </c>
    </row>
    <row r="5432" spans="1:4" x14ac:dyDescent="0.25">
      <c r="A5432" s="77">
        <v>10</v>
      </c>
      <c r="B5432" s="70" t="s">
        <v>11682</v>
      </c>
      <c r="C5432" s="71"/>
      <c r="D5432" s="72"/>
    </row>
    <row r="5433" spans="1:4" ht="38.25" x14ac:dyDescent="0.25">
      <c r="A5433" s="73">
        <v>1260</v>
      </c>
      <c r="B5433" s="74" t="s">
        <v>11739</v>
      </c>
      <c r="C5433" s="75" t="s">
        <v>1430</v>
      </c>
      <c r="D5433" s="76">
        <v>17.8</v>
      </c>
    </row>
    <row r="5434" spans="1:4" x14ac:dyDescent="0.25">
      <c r="A5434" s="77">
        <v>10</v>
      </c>
      <c r="B5434" s="70" t="s">
        <v>11682</v>
      </c>
      <c r="C5434" s="71"/>
      <c r="D5434" s="72"/>
    </row>
    <row r="5435" spans="1:4" ht="38.25" x14ac:dyDescent="0.25">
      <c r="A5435" s="73">
        <v>1261</v>
      </c>
      <c r="B5435" s="74" t="s">
        <v>11740</v>
      </c>
      <c r="C5435" s="75" t="s">
        <v>1430</v>
      </c>
      <c r="D5435" s="76">
        <v>9.9499999999999993</v>
      </c>
    </row>
    <row r="5436" spans="1:4" x14ac:dyDescent="0.25">
      <c r="A5436" s="77">
        <v>10</v>
      </c>
      <c r="B5436" s="70" t="s">
        <v>11682</v>
      </c>
      <c r="C5436" s="71"/>
      <c r="D5436" s="72"/>
    </row>
    <row r="5437" spans="1:4" ht="38.25" x14ac:dyDescent="0.25">
      <c r="A5437" s="73">
        <v>1262</v>
      </c>
      <c r="B5437" s="74" t="s">
        <v>11741</v>
      </c>
      <c r="C5437" s="75" t="s">
        <v>1430</v>
      </c>
      <c r="D5437" s="76">
        <v>10.53</v>
      </c>
    </row>
    <row r="5438" spans="1:4" x14ac:dyDescent="0.25">
      <c r="A5438" s="77">
        <v>10</v>
      </c>
      <c r="B5438" s="70" t="s">
        <v>11682</v>
      </c>
      <c r="C5438" s="71"/>
      <c r="D5438" s="72"/>
    </row>
    <row r="5439" spans="1:4" ht="38.25" x14ac:dyDescent="0.25">
      <c r="A5439" s="73">
        <v>1263</v>
      </c>
      <c r="B5439" s="74" t="s">
        <v>11742</v>
      </c>
      <c r="C5439" s="75" t="s">
        <v>1430</v>
      </c>
      <c r="D5439" s="76">
        <v>12.18</v>
      </c>
    </row>
    <row r="5440" spans="1:4" x14ac:dyDescent="0.25">
      <c r="A5440" s="77">
        <v>10</v>
      </c>
      <c r="B5440" s="70" t="s">
        <v>11682</v>
      </c>
      <c r="C5440" s="71"/>
      <c r="D5440" s="72"/>
    </row>
    <row r="5441" spans="1:4" ht="38.25" x14ac:dyDescent="0.25">
      <c r="A5441" s="73">
        <v>1264</v>
      </c>
      <c r="B5441" s="74" t="s">
        <v>11743</v>
      </c>
      <c r="C5441" s="75" t="s">
        <v>1430</v>
      </c>
      <c r="D5441" s="76">
        <v>13.48</v>
      </c>
    </row>
    <row r="5442" spans="1:4" x14ac:dyDescent="0.25">
      <c r="A5442" s="77">
        <v>10</v>
      </c>
      <c r="B5442" s="70" t="s">
        <v>11682</v>
      </c>
      <c r="C5442" s="71"/>
      <c r="D5442" s="72"/>
    </row>
    <row r="5443" spans="1:4" ht="38.25" x14ac:dyDescent="0.25">
      <c r="A5443" s="73">
        <v>1265</v>
      </c>
      <c r="B5443" s="74" t="s">
        <v>11744</v>
      </c>
      <c r="C5443" s="75" t="s">
        <v>1430</v>
      </c>
      <c r="D5443" s="76">
        <v>16.8</v>
      </c>
    </row>
    <row r="5444" spans="1:4" x14ac:dyDescent="0.25">
      <c r="A5444" s="77">
        <v>10</v>
      </c>
      <c r="B5444" s="70" t="s">
        <v>11708</v>
      </c>
      <c r="C5444" s="71"/>
      <c r="D5444" s="72"/>
    </row>
    <row r="5445" spans="1:4" ht="38.25" x14ac:dyDescent="0.25">
      <c r="A5445" s="73">
        <v>1266</v>
      </c>
      <c r="B5445" s="74" t="s">
        <v>11745</v>
      </c>
      <c r="C5445" s="75" t="s">
        <v>1430</v>
      </c>
      <c r="D5445" s="76">
        <v>6.11</v>
      </c>
    </row>
    <row r="5446" spans="1:4" x14ac:dyDescent="0.25">
      <c r="A5446" s="77">
        <v>10</v>
      </c>
      <c r="B5446" s="70" t="s">
        <v>11708</v>
      </c>
      <c r="C5446" s="71"/>
      <c r="D5446" s="72"/>
    </row>
    <row r="5447" spans="1:4" ht="38.25" x14ac:dyDescent="0.25">
      <c r="A5447" s="73">
        <v>1267</v>
      </c>
      <c r="B5447" s="74" t="s">
        <v>11746</v>
      </c>
      <c r="C5447" s="75" t="s">
        <v>1430</v>
      </c>
      <c r="D5447" s="76">
        <v>5.83</v>
      </c>
    </row>
    <row r="5448" spans="1:4" x14ac:dyDescent="0.25">
      <c r="A5448" s="77">
        <v>10</v>
      </c>
      <c r="B5448" s="70" t="s">
        <v>11708</v>
      </c>
      <c r="C5448" s="71"/>
      <c r="D5448" s="72"/>
    </row>
    <row r="5449" spans="1:4" ht="38.25" x14ac:dyDescent="0.25">
      <c r="A5449" s="73">
        <v>1268</v>
      </c>
      <c r="B5449" s="74" t="s">
        <v>11747</v>
      </c>
      <c r="C5449" s="75" t="s">
        <v>1430</v>
      </c>
      <c r="D5449" s="76">
        <v>9.6</v>
      </c>
    </row>
    <row r="5450" spans="1:4" x14ac:dyDescent="0.25">
      <c r="A5450" s="77">
        <v>10</v>
      </c>
      <c r="B5450" s="70" t="s">
        <v>11708</v>
      </c>
      <c r="C5450" s="71"/>
      <c r="D5450" s="72"/>
    </row>
    <row r="5451" spans="1:4" ht="38.25" x14ac:dyDescent="0.25">
      <c r="A5451" s="73">
        <v>1269</v>
      </c>
      <c r="B5451" s="74" t="s">
        <v>11748</v>
      </c>
      <c r="C5451" s="75" t="s">
        <v>1430</v>
      </c>
      <c r="D5451" s="76">
        <v>10.65</v>
      </c>
    </row>
    <row r="5452" spans="1:4" x14ac:dyDescent="0.25">
      <c r="A5452" s="77">
        <v>10</v>
      </c>
      <c r="B5452" s="70" t="s">
        <v>11708</v>
      </c>
      <c r="C5452" s="71"/>
      <c r="D5452" s="72"/>
    </row>
    <row r="5453" spans="1:4" ht="38.25" x14ac:dyDescent="0.25">
      <c r="A5453" s="73">
        <v>1270</v>
      </c>
      <c r="B5453" s="74" t="s">
        <v>11749</v>
      </c>
      <c r="C5453" s="75" t="s">
        <v>1430</v>
      </c>
      <c r="D5453" s="76">
        <v>12.33</v>
      </c>
    </row>
    <row r="5454" spans="1:4" x14ac:dyDescent="0.25">
      <c r="A5454" s="77">
        <v>10</v>
      </c>
      <c r="B5454" s="70" t="s">
        <v>11708</v>
      </c>
      <c r="C5454" s="71"/>
      <c r="D5454" s="72"/>
    </row>
    <row r="5455" spans="1:4" ht="38.25" x14ac:dyDescent="0.25">
      <c r="A5455" s="73">
        <v>1271</v>
      </c>
      <c r="B5455" s="74" t="s">
        <v>11750</v>
      </c>
      <c r="C5455" s="75" t="s">
        <v>1430</v>
      </c>
      <c r="D5455" s="76">
        <v>13.65</v>
      </c>
    </row>
    <row r="5456" spans="1:4" x14ac:dyDescent="0.25">
      <c r="A5456" s="77">
        <v>10</v>
      </c>
      <c r="B5456" s="70" t="s">
        <v>11708</v>
      </c>
      <c r="C5456" s="71"/>
      <c r="D5456" s="72"/>
    </row>
    <row r="5457" spans="1:4" ht="38.25" x14ac:dyDescent="0.25">
      <c r="A5457" s="73">
        <v>1272</v>
      </c>
      <c r="B5457" s="74" t="s">
        <v>11751</v>
      </c>
      <c r="C5457" s="75" t="s">
        <v>1430</v>
      </c>
      <c r="D5457" s="76">
        <v>17.03</v>
      </c>
    </row>
    <row r="5458" spans="1:4" x14ac:dyDescent="0.25">
      <c r="A5458" s="77">
        <v>10</v>
      </c>
      <c r="B5458" s="70" t="s">
        <v>11708</v>
      </c>
      <c r="C5458" s="71"/>
      <c r="D5458" s="72"/>
    </row>
    <row r="5459" spans="1:4" ht="38.25" x14ac:dyDescent="0.25">
      <c r="A5459" s="73">
        <v>1273</v>
      </c>
      <c r="B5459" s="74" t="s">
        <v>11752</v>
      </c>
      <c r="C5459" s="75" t="s">
        <v>1430</v>
      </c>
      <c r="D5459" s="76">
        <v>9.16</v>
      </c>
    </row>
    <row r="5460" spans="1:4" x14ac:dyDescent="0.25">
      <c r="A5460" s="77">
        <v>10</v>
      </c>
      <c r="B5460" s="70" t="s">
        <v>11708</v>
      </c>
      <c r="C5460" s="71"/>
      <c r="D5460" s="72"/>
    </row>
    <row r="5461" spans="1:4" ht="38.25" x14ac:dyDescent="0.25">
      <c r="A5461" s="73">
        <v>1274</v>
      </c>
      <c r="B5461" s="74" t="s">
        <v>11753</v>
      </c>
      <c r="C5461" s="75" t="s">
        <v>1430</v>
      </c>
      <c r="D5461" s="76">
        <v>10.11</v>
      </c>
    </row>
    <row r="5462" spans="1:4" x14ac:dyDescent="0.25">
      <c r="A5462" s="77">
        <v>10</v>
      </c>
      <c r="B5462" s="70" t="s">
        <v>11708</v>
      </c>
      <c r="C5462" s="71"/>
      <c r="D5462" s="72"/>
    </row>
    <row r="5463" spans="1:4" ht="38.25" x14ac:dyDescent="0.25">
      <c r="A5463" s="73">
        <v>1275</v>
      </c>
      <c r="B5463" s="74" t="s">
        <v>11754</v>
      </c>
      <c r="C5463" s="75" t="s">
        <v>1430</v>
      </c>
      <c r="D5463" s="76">
        <v>11.71</v>
      </c>
    </row>
    <row r="5464" spans="1:4" x14ac:dyDescent="0.25">
      <c r="A5464" s="77">
        <v>10</v>
      </c>
      <c r="B5464" s="70" t="s">
        <v>11708</v>
      </c>
      <c r="C5464" s="71"/>
      <c r="D5464" s="72"/>
    </row>
    <row r="5465" spans="1:4" ht="38.25" x14ac:dyDescent="0.25">
      <c r="A5465" s="73">
        <v>1276</v>
      </c>
      <c r="B5465" s="74" t="s">
        <v>11755</v>
      </c>
      <c r="C5465" s="75" t="s">
        <v>1430</v>
      </c>
      <c r="D5465" s="76">
        <v>12.93</v>
      </c>
    </row>
    <row r="5466" spans="1:4" x14ac:dyDescent="0.25">
      <c r="A5466" s="77">
        <v>10</v>
      </c>
      <c r="B5466" s="70" t="s">
        <v>11708</v>
      </c>
      <c r="C5466" s="71"/>
      <c r="D5466" s="72"/>
    </row>
    <row r="5467" spans="1:4" ht="38.25" x14ac:dyDescent="0.25">
      <c r="A5467" s="73">
        <v>1277</v>
      </c>
      <c r="B5467" s="74" t="s">
        <v>11756</v>
      </c>
      <c r="C5467" s="75" t="s">
        <v>1430</v>
      </c>
      <c r="D5467" s="76">
        <v>16.48</v>
      </c>
    </row>
    <row r="5468" spans="1:4" x14ac:dyDescent="0.25">
      <c r="A5468" s="77">
        <v>19</v>
      </c>
      <c r="B5468" s="70" t="s">
        <v>4824</v>
      </c>
      <c r="C5468" s="71"/>
      <c r="D5468" s="72"/>
    </row>
    <row r="5469" spans="1:4" ht="25.5" x14ac:dyDescent="0.25">
      <c r="A5469" s="73">
        <v>72915</v>
      </c>
      <c r="B5469" s="74" t="s">
        <v>4825</v>
      </c>
      <c r="C5469" s="75" t="s">
        <v>1430</v>
      </c>
      <c r="D5469" s="76">
        <v>8.9499999999999993</v>
      </c>
    </row>
    <row r="5470" spans="1:4" ht="25.5" x14ac:dyDescent="0.25">
      <c r="A5470" s="77">
        <v>72917</v>
      </c>
      <c r="B5470" s="70" t="s">
        <v>4826</v>
      </c>
      <c r="C5470" s="71" t="s">
        <v>1430</v>
      </c>
      <c r="D5470" s="72">
        <v>10.23</v>
      </c>
    </row>
    <row r="5471" spans="1:4" ht="25.5" x14ac:dyDescent="0.25">
      <c r="A5471" s="73">
        <v>72918</v>
      </c>
      <c r="B5471" s="74" t="s">
        <v>4827</v>
      </c>
      <c r="C5471" s="75" t="s">
        <v>1430</v>
      </c>
      <c r="D5471" s="76">
        <v>11.94</v>
      </c>
    </row>
    <row r="5472" spans="1:4" x14ac:dyDescent="0.25">
      <c r="A5472" s="77">
        <v>73965</v>
      </c>
      <c r="B5472" s="70" t="s">
        <v>4828</v>
      </c>
      <c r="C5472" s="71"/>
      <c r="D5472" s="72"/>
    </row>
    <row r="5473" spans="1:4" x14ac:dyDescent="0.25">
      <c r="A5473" s="78" t="s">
        <v>4829</v>
      </c>
      <c r="B5473" s="74" t="s">
        <v>4830</v>
      </c>
      <c r="C5473" s="75" t="s">
        <v>1430</v>
      </c>
      <c r="D5473" s="76">
        <v>143</v>
      </c>
    </row>
    <row r="5474" spans="1:4" x14ac:dyDescent="0.25">
      <c r="A5474" s="77">
        <v>79506</v>
      </c>
      <c r="B5474" s="70" t="s">
        <v>4828</v>
      </c>
      <c r="C5474" s="71"/>
      <c r="D5474" s="72"/>
    </row>
    <row r="5475" spans="1:4" x14ac:dyDescent="0.25">
      <c r="A5475" s="78" t="s">
        <v>4831</v>
      </c>
      <c r="B5475" s="74" t="s">
        <v>4832</v>
      </c>
      <c r="C5475" s="75" t="s">
        <v>1430</v>
      </c>
      <c r="D5475" s="76">
        <v>214.5</v>
      </c>
    </row>
    <row r="5476" spans="1:4" x14ac:dyDescent="0.25">
      <c r="A5476" s="77">
        <v>83343</v>
      </c>
      <c r="B5476" s="70" t="s">
        <v>4833</v>
      </c>
      <c r="C5476" s="71" t="s">
        <v>1430</v>
      </c>
      <c r="D5476" s="72">
        <v>11.13</v>
      </c>
    </row>
    <row r="5477" spans="1:4" ht="38.25" x14ac:dyDescent="0.25">
      <c r="A5477" s="73">
        <v>90082</v>
      </c>
      <c r="B5477" s="74" t="s">
        <v>4834</v>
      </c>
      <c r="C5477" s="75" t="s">
        <v>1430</v>
      </c>
      <c r="D5477" s="76">
        <v>7.14</v>
      </c>
    </row>
    <row r="5478" spans="1:4" ht="38.25" x14ac:dyDescent="0.25">
      <c r="A5478" s="77">
        <v>90084</v>
      </c>
      <c r="B5478" s="70" t="s">
        <v>4835</v>
      </c>
      <c r="C5478" s="71" t="s">
        <v>1430</v>
      </c>
      <c r="D5478" s="72">
        <v>6.93</v>
      </c>
    </row>
    <row r="5479" spans="1:4" ht="38.25" x14ac:dyDescent="0.25">
      <c r="A5479" s="73">
        <v>90085</v>
      </c>
      <c r="B5479" s="74" t="s">
        <v>4836</v>
      </c>
      <c r="C5479" s="75" t="s">
        <v>1430</v>
      </c>
      <c r="D5479" s="76">
        <v>6.51</v>
      </c>
    </row>
    <row r="5480" spans="1:4" ht="38.25" x14ac:dyDescent="0.25">
      <c r="A5480" s="77">
        <v>90086</v>
      </c>
      <c r="B5480" s="70" t="s">
        <v>4837</v>
      </c>
      <c r="C5480" s="71" t="s">
        <v>1430</v>
      </c>
      <c r="D5480" s="72">
        <v>6.59</v>
      </c>
    </row>
    <row r="5481" spans="1:4" ht="38.25" x14ac:dyDescent="0.25">
      <c r="A5481" s="73">
        <v>90087</v>
      </c>
      <c r="B5481" s="74" t="s">
        <v>4838</v>
      </c>
      <c r="C5481" s="75" t="s">
        <v>1430</v>
      </c>
      <c r="D5481" s="76">
        <v>5.65</v>
      </c>
    </row>
    <row r="5482" spans="1:4" ht="38.25" x14ac:dyDescent="0.25">
      <c r="A5482" s="77">
        <v>90088</v>
      </c>
      <c r="B5482" s="70" t="s">
        <v>4839</v>
      </c>
      <c r="C5482" s="71" t="s">
        <v>1430</v>
      </c>
      <c r="D5482" s="72">
        <v>5.77</v>
      </c>
    </row>
    <row r="5483" spans="1:4" ht="38.25" x14ac:dyDescent="0.25">
      <c r="A5483" s="73">
        <v>90090</v>
      </c>
      <c r="B5483" s="74" t="s">
        <v>4840</v>
      </c>
      <c r="C5483" s="75" t="s">
        <v>1430</v>
      </c>
      <c r="D5483" s="76">
        <v>5.54</v>
      </c>
    </row>
    <row r="5484" spans="1:4" ht="38.25" x14ac:dyDescent="0.25">
      <c r="A5484" s="77">
        <v>90091</v>
      </c>
      <c r="B5484" s="70" t="s">
        <v>4841</v>
      </c>
      <c r="C5484" s="71" t="s">
        <v>1430</v>
      </c>
      <c r="D5484" s="72">
        <v>4.26</v>
      </c>
    </row>
    <row r="5485" spans="1:4" ht="38.25" x14ac:dyDescent="0.25">
      <c r="A5485" s="73">
        <v>90092</v>
      </c>
      <c r="B5485" s="74" t="s">
        <v>4842</v>
      </c>
      <c r="C5485" s="75" t="s">
        <v>1430</v>
      </c>
      <c r="D5485" s="76">
        <v>4.12</v>
      </c>
    </row>
    <row r="5486" spans="1:4" ht="38.25" x14ac:dyDescent="0.25">
      <c r="A5486" s="77">
        <v>90093</v>
      </c>
      <c r="B5486" s="70" t="s">
        <v>4843</v>
      </c>
      <c r="C5486" s="71" t="s">
        <v>1430</v>
      </c>
      <c r="D5486" s="72">
        <v>3.87</v>
      </c>
    </row>
    <row r="5487" spans="1:4" ht="38.25" x14ac:dyDescent="0.25">
      <c r="A5487" s="73">
        <v>90094</v>
      </c>
      <c r="B5487" s="74" t="s">
        <v>4844</v>
      </c>
      <c r="C5487" s="75" t="s">
        <v>1430</v>
      </c>
      <c r="D5487" s="76">
        <v>3.92</v>
      </c>
    </row>
    <row r="5488" spans="1:4" ht="38.25" x14ac:dyDescent="0.25">
      <c r="A5488" s="77">
        <v>90095</v>
      </c>
      <c r="B5488" s="70" t="s">
        <v>4845</v>
      </c>
      <c r="C5488" s="71" t="s">
        <v>1430</v>
      </c>
      <c r="D5488" s="72">
        <v>3.37</v>
      </c>
    </row>
    <row r="5489" spans="1:4" ht="38.25" x14ac:dyDescent="0.25">
      <c r="A5489" s="73">
        <v>90096</v>
      </c>
      <c r="B5489" s="74" t="s">
        <v>4846</v>
      </c>
      <c r="C5489" s="75" t="s">
        <v>1430</v>
      </c>
      <c r="D5489" s="76">
        <v>3.44</v>
      </c>
    </row>
    <row r="5490" spans="1:4" ht="38.25" x14ac:dyDescent="0.25">
      <c r="A5490" s="77">
        <v>90098</v>
      </c>
      <c r="B5490" s="70" t="s">
        <v>4847</v>
      </c>
      <c r="C5490" s="71" t="s">
        <v>1430</v>
      </c>
      <c r="D5490" s="72">
        <v>3.3</v>
      </c>
    </row>
    <row r="5491" spans="1:4" ht="38.25" x14ac:dyDescent="0.25">
      <c r="A5491" s="73">
        <v>90099</v>
      </c>
      <c r="B5491" s="74" t="s">
        <v>4848</v>
      </c>
      <c r="C5491" s="75" t="s">
        <v>1430</v>
      </c>
      <c r="D5491" s="76">
        <v>9.44</v>
      </c>
    </row>
    <row r="5492" spans="1:4" ht="38.25" x14ac:dyDescent="0.25">
      <c r="A5492" s="77">
        <v>90100</v>
      </c>
      <c r="B5492" s="70" t="s">
        <v>4849</v>
      </c>
      <c r="C5492" s="71" t="s">
        <v>1430</v>
      </c>
      <c r="D5492" s="72">
        <v>8.0299999999999994</v>
      </c>
    </row>
    <row r="5493" spans="1:4" ht="38.25" x14ac:dyDescent="0.25">
      <c r="A5493" s="73">
        <v>90101</v>
      </c>
      <c r="B5493" s="74" t="s">
        <v>4850</v>
      </c>
      <c r="C5493" s="75" t="s">
        <v>1430</v>
      </c>
      <c r="D5493" s="76">
        <v>7.93</v>
      </c>
    </row>
    <row r="5494" spans="1:4" ht="38.25" x14ac:dyDescent="0.25">
      <c r="A5494" s="77">
        <v>90102</v>
      </c>
      <c r="B5494" s="70" t="s">
        <v>4851</v>
      </c>
      <c r="C5494" s="71" t="s">
        <v>1430</v>
      </c>
      <c r="D5494" s="72">
        <v>7.22</v>
      </c>
    </row>
    <row r="5495" spans="1:4" ht="51" x14ac:dyDescent="0.25">
      <c r="A5495" s="73">
        <v>90105</v>
      </c>
      <c r="B5495" s="74" t="s">
        <v>4852</v>
      </c>
      <c r="C5495" s="75" t="s">
        <v>1430</v>
      </c>
      <c r="D5495" s="76">
        <v>5.64</v>
      </c>
    </row>
    <row r="5496" spans="1:4" ht="51" x14ac:dyDescent="0.25">
      <c r="A5496" s="77">
        <v>90106</v>
      </c>
      <c r="B5496" s="70" t="s">
        <v>4853</v>
      </c>
      <c r="C5496" s="71" t="s">
        <v>1430</v>
      </c>
      <c r="D5496" s="72">
        <v>4.8</v>
      </c>
    </row>
    <row r="5497" spans="1:4" ht="51" x14ac:dyDescent="0.25">
      <c r="A5497" s="73">
        <v>90107</v>
      </c>
      <c r="B5497" s="74" t="s">
        <v>4854</v>
      </c>
      <c r="C5497" s="75" t="s">
        <v>1430</v>
      </c>
      <c r="D5497" s="76">
        <v>4.7300000000000004</v>
      </c>
    </row>
    <row r="5498" spans="1:4" ht="51" x14ac:dyDescent="0.25">
      <c r="A5498" s="77">
        <v>90108</v>
      </c>
      <c r="B5498" s="70" t="s">
        <v>4855</v>
      </c>
      <c r="C5498" s="71" t="s">
        <v>1430</v>
      </c>
      <c r="D5498" s="72">
        <v>4.3</v>
      </c>
    </row>
    <row r="5499" spans="1:4" x14ac:dyDescent="0.25">
      <c r="A5499" s="73">
        <v>93358</v>
      </c>
      <c r="B5499" s="74" t="s">
        <v>4856</v>
      </c>
      <c r="C5499" s="75" t="s">
        <v>1430</v>
      </c>
      <c r="D5499" s="76">
        <v>56.57</v>
      </c>
    </row>
    <row r="5500" spans="1:4" x14ac:dyDescent="0.25">
      <c r="A5500" s="77">
        <v>20</v>
      </c>
      <c r="B5500" s="70" t="s">
        <v>4857</v>
      </c>
      <c r="C5500" s="71"/>
      <c r="D5500" s="72"/>
    </row>
    <row r="5501" spans="1:4" ht="38.25" x14ac:dyDescent="0.25">
      <c r="A5501" s="73">
        <v>94304</v>
      </c>
      <c r="B5501" s="74" t="s">
        <v>4858</v>
      </c>
      <c r="C5501" s="75" t="s">
        <v>1430</v>
      </c>
      <c r="D5501" s="76">
        <v>24.47</v>
      </c>
    </row>
    <row r="5502" spans="1:4" ht="38.25" x14ac:dyDescent="0.25">
      <c r="A5502" s="77">
        <v>94305</v>
      </c>
      <c r="B5502" s="70" t="s">
        <v>4859</v>
      </c>
      <c r="C5502" s="71" t="s">
        <v>1430</v>
      </c>
      <c r="D5502" s="72">
        <v>21.98</v>
      </c>
    </row>
    <row r="5503" spans="1:4" ht="38.25" x14ac:dyDescent="0.25">
      <c r="A5503" s="73">
        <v>94306</v>
      </c>
      <c r="B5503" s="74" t="s">
        <v>4860</v>
      </c>
      <c r="C5503" s="75" t="s">
        <v>1430</v>
      </c>
      <c r="D5503" s="76">
        <v>18.829999999999998</v>
      </c>
    </row>
    <row r="5504" spans="1:4" ht="38.25" x14ac:dyDescent="0.25">
      <c r="A5504" s="77">
        <v>94307</v>
      </c>
      <c r="B5504" s="70" t="s">
        <v>4861</v>
      </c>
      <c r="C5504" s="71" t="s">
        <v>1430</v>
      </c>
      <c r="D5504" s="72">
        <v>19.55</v>
      </c>
    </row>
    <row r="5505" spans="1:4" ht="38.25" x14ac:dyDescent="0.25">
      <c r="A5505" s="73">
        <v>94308</v>
      </c>
      <c r="B5505" s="74" t="s">
        <v>4862</v>
      </c>
      <c r="C5505" s="75" t="s">
        <v>1430</v>
      </c>
      <c r="D5505" s="76">
        <v>17.66</v>
      </c>
    </row>
    <row r="5506" spans="1:4" ht="38.25" x14ac:dyDescent="0.25">
      <c r="A5506" s="77">
        <v>94309</v>
      </c>
      <c r="B5506" s="70" t="s">
        <v>4863</v>
      </c>
      <c r="C5506" s="71" t="s">
        <v>1430</v>
      </c>
      <c r="D5506" s="72">
        <v>18.5</v>
      </c>
    </row>
    <row r="5507" spans="1:4" ht="38.25" x14ac:dyDescent="0.25">
      <c r="A5507" s="73">
        <v>94310</v>
      </c>
      <c r="B5507" s="74" t="s">
        <v>4864</v>
      </c>
      <c r="C5507" s="75" t="s">
        <v>1430</v>
      </c>
      <c r="D5507" s="76">
        <v>17.079999999999998</v>
      </c>
    </row>
    <row r="5508" spans="1:4" ht="25.5" x14ac:dyDescent="0.25">
      <c r="A5508" s="77">
        <v>94315</v>
      </c>
      <c r="B5508" s="70" t="s">
        <v>4865</v>
      </c>
      <c r="C5508" s="71" t="s">
        <v>1430</v>
      </c>
      <c r="D5508" s="72">
        <v>30.15</v>
      </c>
    </row>
    <row r="5509" spans="1:4" ht="38.25" x14ac:dyDescent="0.25">
      <c r="A5509" s="73">
        <v>94316</v>
      </c>
      <c r="B5509" s="74" t="s">
        <v>4866</v>
      </c>
      <c r="C5509" s="75" t="s">
        <v>1430</v>
      </c>
      <c r="D5509" s="76">
        <v>24.19</v>
      </c>
    </row>
    <row r="5510" spans="1:4" ht="38.25" x14ac:dyDescent="0.25">
      <c r="A5510" s="77">
        <v>94317</v>
      </c>
      <c r="B5510" s="70" t="s">
        <v>4867</v>
      </c>
      <c r="C5510" s="71" t="s">
        <v>1430</v>
      </c>
      <c r="D5510" s="72">
        <v>21.56</v>
      </c>
    </row>
    <row r="5511" spans="1:4" ht="38.25" x14ac:dyDescent="0.25">
      <c r="A5511" s="73">
        <v>94318</v>
      </c>
      <c r="B5511" s="74" t="s">
        <v>4868</v>
      </c>
      <c r="C5511" s="75" t="s">
        <v>1430</v>
      </c>
      <c r="D5511" s="76">
        <v>18.16</v>
      </c>
    </row>
    <row r="5512" spans="1:4" x14ac:dyDescent="0.25">
      <c r="A5512" s="77">
        <v>94319</v>
      </c>
      <c r="B5512" s="70" t="s">
        <v>4869</v>
      </c>
      <c r="C5512" s="71" t="s">
        <v>1430</v>
      </c>
      <c r="D5512" s="72">
        <v>33.450000000000003</v>
      </c>
    </row>
    <row r="5513" spans="1:4" ht="38.25" x14ac:dyDescent="0.25">
      <c r="A5513" s="73">
        <v>94327</v>
      </c>
      <c r="B5513" s="74" t="s">
        <v>4870</v>
      </c>
      <c r="C5513" s="75" t="s">
        <v>1430</v>
      </c>
      <c r="D5513" s="76">
        <v>78.31</v>
      </c>
    </row>
    <row r="5514" spans="1:4" ht="38.25" x14ac:dyDescent="0.25">
      <c r="A5514" s="77">
        <v>94328</v>
      </c>
      <c r="B5514" s="70" t="s">
        <v>4871</v>
      </c>
      <c r="C5514" s="71" t="s">
        <v>1430</v>
      </c>
      <c r="D5514" s="72">
        <v>75.819999999999993</v>
      </c>
    </row>
    <row r="5515" spans="1:4" ht="38.25" x14ac:dyDescent="0.25">
      <c r="A5515" s="73">
        <v>94329</v>
      </c>
      <c r="B5515" s="74" t="s">
        <v>4872</v>
      </c>
      <c r="C5515" s="75" t="s">
        <v>1430</v>
      </c>
      <c r="D5515" s="76">
        <v>72.67</v>
      </c>
    </row>
    <row r="5516" spans="1:4" ht="38.25" x14ac:dyDescent="0.25">
      <c r="A5516" s="77">
        <v>94330</v>
      </c>
      <c r="B5516" s="70" t="s">
        <v>4873</v>
      </c>
      <c r="C5516" s="71" t="s">
        <v>1430</v>
      </c>
      <c r="D5516" s="72">
        <v>73.39</v>
      </c>
    </row>
    <row r="5517" spans="1:4" ht="38.25" x14ac:dyDescent="0.25">
      <c r="A5517" s="73">
        <v>94331</v>
      </c>
      <c r="B5517" s="74" t="s">
        <v>4874</v>
      </c>
      <c r="C5517" s="75" t="s">
        <v>1430</v>
      </c>
      <c r="D5517" s="76">
        <v>71.5</v>
      </c>
    </row>
    <row r="5518" spans="1:4" ht="38.25" x14ac:dyDescent="0.25">
      <c r="A5518" s="77">
        <v>94332</v>
      </c>
      <c r="B5518" s="70" t="s">
        <v>4875</v>
      </c>
      <c r="C5518" s="71" t="s">
        <v>1430</v>
      </c>
      <c r="D5518" s="72">
        <v>72.34</v>
      </c>
    </row>
    <row r="5519" spans="1:4" ht="38.25" x14ac:dyDescent="0.25">
      <c r="A5519" s="73">
        <v>94333</v>
      </c>
      <c r="B5519" s="74" t="s">
        <v>4876</v>
      </c>
      <c r="C5519" s="75" t="s">
        <v>1430</v>
      </c>
      <c r="D5519" s="76">
        <v>70.92</v>
      </c>
    </row>
    <row r="5520" spans="1:4" ht="25.5" x14ac:dyDescent="0.25">
      <c r="A5520" s="77">
        <v>94338</v>
      </c>
      <c r="B5520" s="70" t="s">
        <v>4877</v>
      </c>
      <c r="C5520" s="71" t="s">
        <v>1430</v>
      </c>
      <c r="D5520" s="72">
        <v>83.99</v>
      </c>
    </row>
    <row r="5521" spans="1:4" ht="38.25" x14ac:dyDescent="0.25">
      <c r="A5521" s="73">
        <v>94339</v>
      </c>
      <c r="B5521" s="74" t="s">
        <v>4878</v>
      </c>
      <c r="C5521" s="75" t="s">
        <v>1430</v>
      </c>
      <c r="D5521" s="76">
        <v>78.03</v>
      </c>
    </row>
    <row r="5522" spans="1:4" ht="38.25" x14ac:dyDescent="0.25">
      <c r="A5522" s="77">
        <v>94340</v>
      </c>
      <c r="B5522" s="70" t="s">
        <v>4879</v>
      </c>
      <c r="C5522" s="71" t="s">
        <v>1430</v>
      </c>
      <c r="D5522" s="72">
        <v>75.400000000000006</v>
      </c>
    </row>
    <row r="5523" spans="1:4" ht="38.25" x14ac:dyDescent="0.25">
      <c r="A5523" s="73">
        <v>94341</v>
      </c>
      <c r="B5523" s="74" t="s">
        <v>4880</v>
      </c>
      <c r="C5523" s="75" t="s">
        <v>1430</v>
      </c>
      <c r="D5523" s="76">
        <v>72</v>
      </c>
    </row>
    <row r="5524" spans="1:4" x14ac:dyDescent="0.25">
      <c r="A5524" s="77">
        <v>94342</v>
      </c>
      <c r="B5524" s="70" t="s">
        <v>4881</v>
      </c>
      <c r="C5524" s="71" t="s">
        <v>1430</v>
      </c>
      <c r="D5524" s="72">
        <v>87.29</v>
      </c>
    </row>
    <row r="5525" spans="1:4" ht="25.5" x14ac:dyDescent="0.25">
      <c r="A5525" s="73">
        <v>96385</v>
      </c>
      <c r="B5525" s="74" t="s">
        <v>4882</v>
      </c>
      <c r="C5525" s="75" t="s">
        <v>1430</v>
      </c>
      <c r="D5525" s="76">
        <v>6.46</v>
      </c>
    </row>
    <row r="5526" spans="1:4" ht="25.5" x14ac:dyDescent="0.25">
      <c r="A5526" s="77">
        <v>96386</v>
      </c>
      <c r="B5526" s="70" t="s">
        <v>4883</v>
      </c>
      <c r="C5526" s="71" t="s">
        <v>1430</v>
      </c>
      <c r="D5526" s="72">
        <v>4.53</v>
      </c>
    </row>
    <row r="5527" spans="1:4" x14ac:dyDescent="0.25">
      <c r="A5527" s="73">
        <v>21</v>
      </c>
      <c r="B5527" s="74" t="s">
        <v>4884</v>
      </c>
      <c r="C5527" s="75"/>
      <c r="D5527" s="76"/>
    </row>
    <row r="5528" spans="1:4" ht="38.25" x14ac:dyDescent="0.25">
      <c r="A5528" s="77">
        <v>93360</v>
      </c>
      <c r="B5528" s="70" t="s">
        <v>4885</v>
      </c>
      <c r="C5528" s="71" t="s">
        <v>1430</v>
      </c>
      <c r="D5528" s="72">
        <v>13.51</v>
      </c>
    </row>
    <row r="5529" spans="1:4" ht="38.25" x14ac:dyDescent="0.25">
      <c r="A5529" s="73">
        <v>93361</v>
      </c>
      <c r="B5529" s="74" t="s">
        <v>4886</v>
      </c>
      <c r="C5529" s="75" t="s">
        <v>1430</v>
      </c>
      <c r="D5529" s="76">
        <v>11.09</v>
      </c>
    </row>
    <row r="5530" spans="1:4" ht="38.25" x14ac:dyDescent="0.25">
      <c r="A5530" s="77">
        <v>93362</v>
      </c>
      <c r="B5530" s="70" t="s">
        <v>4887</v>
      </c>
      <c r="C5530" s="71" t="s">
        <v>1430</v>
      </c>
      <c r="D5530" s="72">
        <v>7.9</v>
      </c>
    </row>
    <row r="5531" spans="1:4" ht="38.25" x14ac:dyDescent="0.25">
      <c r="A5531" s="73">
        <v>93363</v>
      </c>
      <c r="B5531" s="74" t="s">
        <v>4888</v>
      </c>
      <c r="C5531" s="75" t="s">
        <v>1430</v>
      </c>
      <c r="D5531" s="76">
        <v>8.59</v>
      </c>
    </row>
    <row r="5532" spans="1:4" ht="38.25" x14ac:dyDescent="0.25">
      <c r="A5532" s="77">
        <v>93364</v>
      </c>
      <c r="B5532" s="70" t="s">
        <v>4889</v>
      </c>
      <c r="C5532" s="71" t="s">
        <v>1430</v>
      </c>
      <c r="D5532" s="72">
        <v>6.7</v>
      </c>
    </row>
    <row r="5533" spans="1:4" ht="38.25" x14ac:dyDescent="0.25">
      <c r="A5533" s="73">
        <v>93365</v>
      </c>
      <c r="B5533" s="74" t="s">
        <v>4890</v>
      </c>
      <c r="C5533" s="75" t="s">
        <v>1430</v>
      </c>
      <c r="D5533" s="76">
        <v>7.49</v>
      </c>
    </row>
    <row r="5534" spans="1:4" ht="38.25" x14ac:dyDescent="0.25">
      <c r="A5534" s="77">
        <v>93366</v>
      </c>
      <c r="B5534" s="70" t="s">
        <v>4891</v>
      </c>
      <c r="C5534" s="71" t="s">
        <v>1430</v>
      </c>
      <c r="D5534" s="72">
        <v>6.14</v>
      </c>
    </row>
    <row r="5535" spans="1:4" ht="38.25" x14ac:dyDescent="0.25">
      <c r="A5535" s="73">
        <v>93367</v>
      </c>
      <c r="B5535" s="74" t="s">
        <v>4892</v>
      </c>
      <c r="C5535" s="75" t="s">
        <v>1430</v>
      </c>
      <c r="D5535" s="76">
        <v>12.66</v>
      </c>
    </row>
    <row r="5536" spans="1:4" ht="38.25" x14ac:dyDescent="0.25">
      <c r="A5536" s="77">
        <v>93368</v>
      </c>
      <c r="B5536" s="70" t="s">
        <v>4893</v>
      </c>
      <c r="C5536" s="71" t="s">
        <v>1430</v>
      </c>
      <c r="D5536" s="72">
        <v>10.19</v>
      </c>
    </row>
    <row r="5537" spans="1:4" ht="38.25" x14ac:dyDescent="0.25">
      <c r="A5537" s="73">
        <v>93369</v>
      </c>
      <c r="B5537" s="74" t="s">
        <v>4894</v>
      </c>
      <c r="C5537" s="75" t="s">
        <v>1430</v>
      </c>
      <c r="D5537" s="76">
        <v>7.04</v>
      </c>
    </row>
    <row r="5538" spans="1:4" ht="38.25" x14ac:dyDescent="0.25">
      <c r="A5538" s="77">
        <v>93370</v>
      </c>
      <c r="B5538" s="70" t="s">
        <v>4895</v>
      </c>
      <c r="C5538" s="71" t="s">
        <v>1430</v>
      </c>
      <c r="D5538" s="72">
        <v>7.76</v>
      </c>
    </row>
    <row r="5539" spans="1:4" ht="38.25" x14ac:dyDescent="0.25">
      <c r="A5539" s="73">
        <v>93371</v>
      </c>
      <c r="B5539" s="74" t="s">
        <v>4896</v>
      </c>
      <c r="C5539" s="75" t="s">
        <v>1430</v>
      </c>
      <c r="D5539" s="76">
        <v>5.87</v>
      </c>
    </row>
    <row r="5540" spans="1:4" ht="38.25" x14ac:dyDescent="0.25">
      <c r="A5540" s="77">
        <v>93372</v>
      </c>
      <c r="B5540" s="70" t="s">
        <v>4897</v>
      </c>
      <c r="C5540" s="71" t="s">
        <v>1430</v>
      </c>
      <c r="D5540" s="72">
        <v>6.71</v>
      </c>
    </row>
    <row r="5541" spans="1:4" ht="38.25" x14ac:dyDescent="0.25">
      <c r="A5541" s="73">
        <v>93373</v>
      </c>
      <c r="B5541" s="74" t="s">
        <v>4898</v>
      </c>
      <c r="C5541" s="75" t="s">
        <v>1430</v>
      </c>
      <c r="D5541" s="76">
        <v>5.3</v>
      </c>
    </row>
    <row r="5542" spans="1:4" ht="38.25" x14ac:dyDescent="0.25">
      <c r="A5542" s="77">
        <v>93374</v>
      </c>
      <c r="B5542" s="70" t="s">
        <v>4899</v>
      </c>
      <c r="C5542" s="71" t="s">
        <v>1430</v>
      </c>
      <c r="D5542" s="72">
        <v>16.53</v>
      </c>
    </row>
    <row r="5543" spans="1:4" ht="38.25" x14ac:dyDescent="0.25">
      <c r="A5543" s="73">
        <v>93375</v>
      </c>
      <c r="B5543" s="74" t="s">
        <v>4900</v>
      </c>
      <c r="C5543" s="75" t="s">
        <v>1430</v>
      </c>
      <c r="D5543" s="76">
        <v>12.72</v>
      </c>
    </row>
    <row r="5544" spans="1:4" ht="38.25" x14ac:dyDescent="0.25">
      <c r="A5544" s="77">
        <v>93376</v>
      </c>
      <c r="B5544" s="70" t="s">
        <v>4901</v>
      </c>
      <c r="C5544" s="71" t="s">
        <v>1430</v>
      </c>
      <c r="D5544" s="72">
        <v>10.34</v>
      </c>
    </row>
    <row r="5545" spans="1:4" ht="38.25" x14ac:dyDescent="0.25">
      <c r="A5545" s="73">
        <v>93377</v>
      </c>
      <c r="B5545" s="74" t="s">
        <v>4902</v>
      </c>
      <c r="C5545" s="75" t="s">
        <v>1430</v>
      </c>
      <c r="D5545" s="76">
        <v>6.79</v>
      </c>
    </row>
    <row r="5546" spans="1:4" ht="38.25" x14ac:dyDescent="0.25">
      <c r="A5546" s="77">
        <v>93378</v>
      </c>
      <c r="B5546" s="70" t="s">
        <v>4903</v>
      </c>
      <c r="C5546" s="71" t="s">
        <v>1430</v>
      </c>
      <c r="D5546" s="72">
        <v>15.54</v>
      </c>
    </row>
    <row r="5547" spans="1:4" ht="38.25" x14ac:dyDescent="0.25">
      <c r="A5547" s="73">
        <v>93379</v>
      </c>
      <c r="B5547" s="74" t="s">
        <v>4904</v>
      </c>
      <c r="C5547" s="75" t="s">
        <v>1430</v>
      </c>
      <c r="D5547" s="76">
        <v>11.97</v>
      </c>
    </row>
    <row r="5548" spans="1:4" ht="38.25" x14ac:dyDescent="0.25">
      <c r="A5548" s="77">
        <v>93380</v>
      </c>
      <c r="B5548" s="70" t="s">
        <v>4905</v>
      </c>
      <c r="C5548" s="71" t="s">
        <v>1430</v>
      </c>
      <c r="D5548" s="72">
        <v>9.76</v>
      </c>
    </row>
    <row r="5549" spans="1:4" ht="38.25" x14ac:dyDescent="0.25">
      <c r="A5549" s="73">
        <v>93381</v>
      </c>
      <c r="B5549" s="74" t="s">
        <v>4906</v>
      </c>
      <c r="C5549" s="75" t="s">
        <v>1430</v>
      </c>
      <c r="D5549" s="76">
        <v>6.38</v>
      </c>
    </row>
    <row r="5550" spans="1:4" x14ac:dyDescent="0.25">
      <c r="A5550" s="77">
        <v>93382</v>
      </c>
      <c r="B5550" s="70" t="s">
        <v>4907</v>
      </c>
      <c r="C5550" s="71" t="s">
        <v>1430</v>
      </c>
      <c r="D5550" s="72">
        <v>21.66</v>
      </c>
    </row>
    <row r="5551" spans="1:4" x14ac:dyDescent="0.25">
      <c r="A5551" s="73">
        <v>96995</v>
      </c>
      <c r="B5551" s="74" t="s">
        <v>4908</v>
      </c>
      <c r="C5551" s="75" t="s">
        <v>1430</v>
      </c>
      <c r="D5551" s="76">
        <v>34.29</v>
      </c>
    </row>
    <row r="5552" spans="1:4" x14ac:dyDescent="0.25">
      <c r="A5552" s="77">
        <v>22</v>
      </c>
      <c r="B5552" s="70" t="s">
        <v>4909</v>
      </c>
      <c r="C5552" s="71"/>
      <c r="D5552" s="72"/>
    </row>
    <row r="5553" spans="1:4" ht="25.5" x14ac:dyDescent="0.25">
      <c r="A5553" s="73">
        <v>72844</v>
      </c>
      <c r="B5553" s="74" t="s">
        <v>4914</v>
      </c>
      <c r="C5553" s="75" t="s">
        <v>4915</v>
      </c>
      <c r="D5553" s="76">
        <v>0.53</v>
      </c>
    </row>
    <row r="5554" spans="1:4" x14ac:dyDescent="0.25">
      <c r="A5554" s="77">
        <v>72846</v>
      </c>
      <c r="B5554" s="70" t="s">
        <v>4916</v>
      </c>
      <c r="C5554" s="71" t="s">
        <v>4915</v>
      </c>
      <c r="D5554" s="72">
        <v>2.64</v>
      </c>
    </row>
    <row r="5555" spans="1:4" x14ac:dyDescent="0.25">
      <c r="A5555" s="73">
        <v>72847</v>
      </c>
      <c r="B5555" s="74" t="s">
        <v>4917</v>
      </c>
      <c r="C5555" s="75" t="s">
        <v>4915</v>
      </c>
      <c r="D5555" s="76">
        <v>5.69</v>
      </c>
    </row>
    <row r="5556" spans="1:4" x14ac:dyDescent="0.25">
      <c r="A5556" s="77">
        <v>72848</v>
      </c>
      <c r="B5556" s="70" t="s">
        <v>4918</v>
      </c>
      <c r="C5556" s="71" t="s">
        <v>4915</v>
      </c>
      <c r="D5556" s="72">
        <v>1.42</v>
      </c>
    </row>
    <row r="5557" spans="1:4" ht="25.5" x14ac:dyDescent="0.25">
      <c r="A5557" s="73">
        <v>72849</v>
      </c>
      <c r="B5557" s="74" t="s">
        <v>4919</v>
      </c>
      <c r="C5557" s="75" t="s">
        <v>4915</v>
      </c>
      <c r="D5557" s="76">
        <v>1.82</v>
      </c>
    </row>
    <row r="5558" spans="1:4" ht="25.5" x14ac:dyDescent="0.25">
      <c r="A5558" s="77">
        <v>72850</v>
      </c>
      <c r="B5558" s="70" t="s">
        <v>4920</v>
      </c>
      <c r="C5558" s="71" t="s">
        <v>4915</v>
      </c>
      <c r="D5558" s="72">
        <v>9.15</v>
      </c>
    </row>
    <row r="5559" spans="1:4" x14ac:dyDescent="0.25">
      <c r="A5559" s="73">
        <v>72882</v>
      </c>
      <c r="B5559" s="74" t="s">
        <v>4910</v>
      </c>
      <c r="C5559" s="75" t="s">
        <v>4921</v>
      </c>
      <c r="D5559" s="76">
        <v>1.08</v>
      </c>
    </row>
    <row r="5560" spans="1:4" x14ac:dyDescent="0.25">
      <c r="A5560" s="77">
        <v>72883</v>
      </c>
      <c r="B5560" s="70" t="s">
        <v>4912</v>
      </c>
      <c r="C5560" s="71" t="s">
        <v>4921</v>
      </c>
      <c r="D5560" s="72">
        <v>0.86</v>
      </c>
    </row>
    <row r="5561" spans="1:4" x14ac:dyDescent="0.25">
      <c r="A5561" s="73">
        <v>72884</v>
      </c>
      <c r="B5561" s="74" t="s">
        <v>4913</v>
      </c>
      <c r="C5561" s="75" t="s">
        <v>4921</v>
      </c>
      <c r="D5561" s="76">
        <v>0.72</v>
      </c>
    </row>
    <row r="5562" spans="1:4" ht="25.5" x14ac:dyDescent="0.25">
      <c r="A5562" s="77">
        <v>72888</v>
      </c>
      <c r="B5562" s="70" t="s">
        <v>4914</v>
      </c>
      <c r="C5562" s="71" t="s">
        <v>1430</v>
      </c>
      <c r="D5562" s="72">
        <v>0.79</v>
      </c>
    </row>
    <row r="5563" spans="1:4" ht="25.5" x14ac:dyDescent="0.25">
      <c r="A5563" s="73">
        <v>72890</v>
      </c>
      <c r="B5563" s="74" t="s">
        <v>4922</v>
      </c>
      <c r="C5563" s="75" t="s">
        <v>1430</v>
      </c>
      <c r="D5563" s="76">
        <v>4.8</v>
      </c>
    </row>
    <row r="5564" spans="1:4" ht="25.5" x14ac:dyDescent="0.25">
      <c r="A5564" s="77">
        <v>72891</v>
      </c>
      <c r="B5564" s="70" t="s">
        <v>4923</v>
      </c>
      <c r="C5564" s="71" t="s">
        <v>1430</v>
      </c>
      <c r="D5564" s="72">
        <v>3.96</v>
      </c>
    </row>
    <row r="5565" spans="1:4" ht="25.5" x14ac:dyDescent="0.25">
      <c r="A5565" s="73">
        <v>72892</v>
      </c>
      <c r="B5565" s="74" t="s">
        <v>4924</v>
      </c>
      <c r="C5565" s="75" t="s">
        <v>1430</v>
      </c>
      <c r="D5565" s="76">
        <v>8.5399999999999991</v>
      </c>
    </row>
    <row r="5566" spans="1:4" ht="25.5" x14ac:dyDescent="0.25">
      <c r="A5566" s="77">
        <v>72893</v>
      </c>
      <c r="B5566" s="70" t="s">
        <v>4925</v>
      </c>
      <c r="C5566" s="71" t="s">
        <v>1430</v>
      </c>
      <c r="D5566" s="72">
        <v>2.13</v>
      </c>
    </row>
    <row r="5567" spans="1:4" ht="25.5" x14ac:dyDescent="0.25">
      <c r="A5567" s="73">
        <v>72894</v>
      </c>
      <c r="B5567" s="74" t="s">
        <v>4926</v>
      </c>
      <c r="C5567" s="75" t="s">
        <v>1430</v>
      </c>
      <c r="D5567" s="76">
        <v>2.73</v>
      </c>
    </row>
    <row r="5568" spans="1:4" ht="25.5" x14ac:dyDescent="0.25">
      <c r="A5568" s="77">
        <v>72895</v>
      </c>
      <c r="B5568" s="70" t="s">
        <v>4927</v>
      </c>
      <c r="C5568" s="71" t="s">
        <v>1430</v>
      </c>
      <c r="D5568" s="72">
        <v>14.41</v>
      </c>
    </row>
    <row r="5569" spans="1:4" x14ac:dyDescent="0.25">
      <c r="A5569" s="73">
        <v>72897</v>
      </c>
      <c r="B5569" s="74" t="s">
        <v>4928</v>
      </c>
      <c r="C5569" s="75" t="s">
        <v>1430</v>
      </c>
      <c r="D5569" s="76">
        <v>17.93</v>
      </c>
    </row>
    <row r="5570" spans="1:4" x14ac:dyDescent="0.25">
      <c r="A5570" s="77">
        <v>72899</v>
      </c>
      <c r="B5570" s="70" t="s">
        <v>4929</v>
      </c>
      <c r="C5570" s="71" t="s">
        <v>1430</v>
      </c>
      <c r="D5570" s="72">
        <v>3.72</v>
      </c>
    </row>
    <row r="5571" spans="1:4" x14ac:dyDescent="0.25">
      <c r="A5571" s="73">
        <v>83356</v>
      </c>
      <c r="B5571" s="74" t="s">
        <v>4930</v>
      </c>
      <c r="C5571" s="75" t="s">
        <v>4921</v>
      </c>
      <c r="D5571" s="76">
        <v>0.65</v>
      </c>
    </row>
    <row r="5572" spans="1:4" x14ac:dyDescent="0.25">
      <c r="A5572" s="77">
        <v>83358</v>
      </c>
      <c r="B5572" s="70" t="s">
        <v>4931</v>
      </c>
      <c r="C5572" s="71" t="s">
        <v>4921</v>
      </c>
      <c r="D5572" s="72">
        <v>1.36</v>
      </c>
    </row>
    <row r="5573" spans="1:4" x14ac:dyDescent="0.25">
      <c r="A5573" s="73">
        <v>95303</v>
      </c>
      <c r="B5573" s="74" t="s">
        <v>4932</v>
      </c>
      <c r="C5573" s="75" t="s">
        <v>4921</v>
      </c>
      <c r="D5573" s="76">
        <v>0.84</v>
      </c>
    </row>
    <row r="5574" spans="1:4" ht="25.5" x14ac:dyDescent="0.25">
      <c r="A5574" s="77">
        <v>97916</v>
      </c>
      <c r="B5574" s="70" t="s">
        <v>11757</v>
      </c>
      <c r="C5574" s="71" t="s">
        <v>4911</v>
      </c>
      <c r="D5574" s="72">
        <v>1.32</v>
      </c>
    </row>
    <row r="5575" spans="1:4" ht="25.5" x14ac:dyDescent="0.25">
      <c r="A5575" s="73">
        <v>97917</v>
      </c>
      <c r="B5575" s="74" t="s">
        <v>11758</v>
      </c>
      <c r="C5575" s="75" t="s">
        <v>4911</v>
      </c>
      <c r="D5575" s="76">
        <v>1.1399999999999999</v>
      </c>
    </row>
    <row r="5576" spans="1:4" ht="25.5" x14ac:dyDescent="0.25">
      <c r="A5576" s="77">
        <v>97918</v>
      </c>
      <c r="B5576" s="70" t="s">
        <v>11759</v>
      </c>
      <c r="C5576" s="71" t="s">
        <v>4911</v>
      </c>
      <c r="D5576" s="72">
        <v>1.05</v>
      </c>
    </row>
    <row r="5577" spans="1:4" ht="25.5" x14ac:dyDescent="0.25">
      <c r="A5577" s="73">
        <v>97919</v>
      </c>
      <c r="B5577" s="74" t="s">
        <v>11760</v>
      </c>
      <c r="C5577" s="75" t="s">
        <v>4911</v>
      </c>
      <c r="D5577" s="76">
        <v>0.41</v>
      </c>
    </row>
    <row r="5578" spans="1:4" x14ac:dyDescent="0.25">
      <c r="A5578" s="77">
        <v>225</v>
      </c>
      <c r="B5578" s="70" t="s">
        <v>4933</v>
      </c>
      <c r="C5578" s="71"/>
      <c r="D5578" s="72"/>
    </row>
    <row r="5579" spans="1:4" ht="25.5" x14ac:dyDescent="0.25">
      <c r="A5579" s="73">
        <v>94097</v>
      </c>
      <c r="B5579" s="74" t="s">
        <v>4934</v>
      </c>
      <c r="C5579" s="75" t="s">
        <v>309</v>
      </c>
      <c r="D5579" s="76">
        <v>4.25</v>
      </c>
    </row>
    <row r="5580" spans="1:4" ht="25.5" x14ac:dyDescent="0.25">
      <c r="A5580" s="77">
        <v>94098</v>
      </c>
      <c r="B5580" s="70" t="s">
        <v>4935</v>
      </c>
      <c r="C5580" s="71" t="s">
        <v>309</v>
      </c>
      <c r="D5580" s="72">
        <v>4.84</v>
      </c>
    </row>
    <row r="5581" spans="1:4" ht="25.5" x14ac:dyDescent="0.25">
      <c r="A5581" s="73">
        <v>94099</v>
      </c>
      <c r="B5581" s="74" t="s">
        <v>4936</v>
      </c>
      <c r="C5581" s="75" t="s">
        <v>309</v>
      </c>
      <c r="D5581" s="76">
        <v>2.13</v>
      </c>
    </row>
    <row r="5582" spans="1:4" ht="25.5" x14ac:dyDescent="0.25">
      <c r="A5582" s="77">
        <v>94100</v>
      </c>
      <c r="B5582" s="70" t="s">
        <v>4937</v>
      </c>
      <c r="C5582" s="71" t="s">
        <v>309</v>
      </c>
      <c r="D5582" s="72">
        <v>2.72</v>
      </c>
    </row>
    <row r="5583" spans="1:4" ht="25.5" x14ac:dyDescent="0.25">
      <c r="A5583" s="73">
        <v>94102</v>
      </c>
      <c r="B5583" s="74" t="s">
        <v>4938</v>
      </c>
      <c r="C5583" s="75" t="s">
        <v>1430</v>
      </c>
      <c r="D5583" s="76">
        <v>161.88999999999999</v>
      </c>
    </row>
    <row r="5584" spans="1:4" ht="25.5" x14ac:dyDescent="0.25">
      <c r="A5584" s="77">
        <v>94103</v>
      </c>
      <c r="B5584" s="70" t="s">
        <v>4939</v>
      </c>
      <c r="C5584" s="71" t="s">
        <v>1430</v>
      </c>
      <c r="D5584" s="72">
        <v>192.91</v>
      </c>
    </row>
    <row r="5585" spans="1:4" ht="25.5" x14ac:dyDescent="0.25">
      <c r="A5585" s="73">
        <v>94104</v>
      </c>
      <c r="B5585" s="74" t="s">
        <v>4940</v>
      </c>
      <c r="C5585" s="75" t="s">
        <v>1430</v>
      </c>
      <c r="D5585" s="76">
        <v>165.24</v>
      </c>
    </row>
    <row r="5586" spans="1:4" ht="25.5" x14ac:dyDescent="0.25">
      <c r="A5586" s="77">
        <v>94105</v>
      </c>
      <c r="B5586" s="70" t="s">
        <v>4941</v>
      </c>
      <c r="C5586" s="71" t="s">
        <v>1430</v>
      </c>
      <c r="D5586" s="72">
        <v>196.3</v>
      </c>
    </row>
    <row r="5587" spans="1:4" ht="25.5" x14ac:dyDescent="0.25">
      <c r="A5587" s="73">
        <v>94106</v>
      </c>
      <c r="B5587" s="74" t="s">
        <v>4942</v>
      </c>
      <c r="C5587" s="75" t="s">
        <v>1430</v>
      </c>
      <c r="D5587" s="76">
        <v>144.77000000000001</v>
      </c>
    </row>
    <row r="5588" spans="1:4" ht="25.5" x14ac:dyDescent="0.25">
      <c r="A5588" s="77">
        <v>94107</v>
      </c>
      <c r="B5588" s="70" t="s">
        <v>4943</v>
      </c>
      <c r="C5588" s="71" t="s">
        <v>1430</v>
      </c>
      <c r="D5588" s="72">
        <v>175.8</v>
      </c>
    </row>
    <row r="5589" spans="1:4" ht="25.5" x14ac:dyDescent="0.25">
      <c r="A5589" s="73">
        <v>94108</v>
      </c>
      <c r="B5589" s="74" t="s">
        <v>4944</v>
      </c>
      <c r="C5589" s="75" t="s">
        <v>1430</v>
      </c>
      <c r="D5589" s="76">
        <v>148.15</v>
      </c>
    </row>
    <row r="5590" spans="1:4" ht="25.5" x14ac:dyDescent="0.25">
      <c r="A5590" s="77">
        <v>94110</v>
      </c>
      <c r="B5590" s="70" t="s">
        <v>4945</v>
      </c>
      <c r="C5590" s="71" t="s">
        <v>1430</v>
      </c>
      <c r="D5590" s="72">
        <v>179.16</v>
      </c>
    </row>
    <row r="5591" spans="1:4" ht="25.5" x14ac:dyDescent="0.25">
      <c r="A5591" s="73">
        <v>94111</v>
      </c>
      <c r="B5591" s="74" t="s">
        <v>4946</v>
      </c>
      <c r="C5591" s="75" t="s">
        <v>1430</v>
      </c>
      <c r="D5591" s="76">
        <v>138</v>
      </c>
    </row>
    <row r="5592" spans="1:4" ht="25.5" x14ac:dyDescent="0.25">
      <c r="A5592" s="77">
        <v>94112</v>
      </c>
      <c r="B5592" s="70" t="s">
        <v>4947</v>
      </c>
      <c r="C5592" s="71" t="s">
        <v>1430</v>
      </c>
      <c r="D5592" s="72">
        <v>163.47</v>
      </c>
    </row>
    <row r="5593" spans="1:4" ht="25.5" x14ac:dyDescent="0.25">
      <c r="A5593" s="73">
        <v>94113</v>
      </c>
      <c r="B5593" s="74" t="s">
        <v>4948</v>
      </c>
      <c r="C5593" s="75" t="s">
        <v>1430</v>
      </c>
      <c r="D5593" s="76">
        <v>143.31</v>
      </c>
    </row>
    <row r="5594" spans="1:4" ht="25.5" x14ac:dyDescent="0.25">
      <c r="A5594" s="77">
        <v>94114</v>
      </c>
      <c r="B5594" s="70" t="s">
        <v>4949</v>
      </c>
      <c r="C5594" s="71" t="s">
        <v>1430</v>
      </c>
      <c r="D5594" s="72">
        <v>169.47</v>
      </c>
    </row>
    <row r="5595" spans="1:4" ht="25.5" x14ac:dyDescent="0.25">
      <c r="A5595" s="73">
        <v>94115</v>
      </c>
      <c r="B5595" s="74" t="s">
        <v>4950</v>
      </c>
      <c r="C5595" s="75" t="s">
        <v>1430</v>
      </c>
      <c r="D5595" s="76">
        <v>112.88</v>
      </c>
    </row>
    <row r="5596" spans="1:4" ht="25.5" x14ac:dyDescent="0.25">
      <c r="A5596" s="77">
        <v>94116</v>
      </c>
      <c r="B5596" s="70" t="s">
        <v>4951</v>
      </c>
      <c r="C5596" s="71" t="s">
        <v>1430</v>
      </c>
      <c r="D5596" s="72">
        <v>134.74</v>
      </c>
    </row>
    <row r="5597" spans="1:4" ht="25.5" x14ac:dyDescent="0.25">
      <c r="A5597" s="73">
        <v>94117</v>
      </c>
      <c r="B5597" s="74" t="s">
        <v>4952</v>
      </c>
      <c r="C5597" s="75" t="s">
        <v>1430</v>
      </c>
      <c r="D5597" s="76">
        <v>117.83</v>
      </c>
    </row>
    <row r="5598" spans="1:4" ht="25.5" x14ac:dyDescent="0.25">
      <c r="A5598" s="77">
        <v>94118</v>
      </c>
      <c r="B5598" s="70" t="s">
        <v>4953</v>
      </c>
      <c r="C5598" s="71" t="s">
        <v>1430</v>
      </c>
      <c r="D5598" s="72">
        <v>140.55000000000001</v>
      </c>
    </row>
    <row r="5599" spans="1:4" x14ac:dyDescent="0.25">
      <c r="A5599" s="73">
        <v>283</v>
      </c>
      <c r="B5599" s="74" t="s">
        <v>4954</v>
      </c>
      <c r="C5599" s="75"/>
      <c r="D5599" s="76"/>
    </row>
    <row r="5600" spans="1:4" x14ac:dyDescent="0.25">
      <c r="A5600" s="77">
        <v>95606</v>
      </c>
      <c r="B5600" s="70" t="s">
        <v>4955</v>
      </c>
      <c r="C5600" s="71" t="s">
        <v>1430</v>
      </c>
      <c r="D5600" s="72">
        <v>1.21</v>
      </c>
    </row>
    <row r="5601" spans="1:4" x14ac:dyDescent="0.25">
      <c r="A5601" s="78" t="s">
        <v>4956</v>
      </c>
      <c r="B5601" s="74" t="s">
        <v>4957</v>
      </c>
      <c r="C5601" s="75"/>
      <c r="D5601" s="76"/>
    </row>
    <row r="5602" spans="1:4" x14ac:dyDescent="0.25">
      <c r="A5602" s="77">
        <v>63</v>
      </c>
      <c r="B5602" s="70" t="s">
        <v>4958</v>
      </c>
      <c r="C5602" s="71"/>
      <c r="D5602" s="72"/>
    </row>
    <row r="5603" spans="1:4" ht="38.25" x14ac:dyDescent="0.25">
      <c r="A5603" s="73">
        <v>87471</v>
      </c>
      <c r="B5603" s="74" t="s">
        <v>4959</v>
      </c>
      <c r="C5603" s="75" t="s">
        <v>309</v>
      </c>
      <c r="D5603" s="76">
        <v>38.909999999999997</v>
      </c>
    </row>
    <row r="5604" spans="1:4" ht="38.25" x14ac:dyDescent="0.25">
      <c r="A5604" s="77">
        <v>87472</v>
      </c>
      <c r="B5604" s="70" t="s">
        <v>4960</v>
      </c>
      <c r="C5604" s="71" t="s">
        <v>309</v>
      </c>
      <c r="D5604" s="72">
        <v>39.79</v>
      </c>
    </row>
    <row r="5605" spans="1:4" ht="38.25" x14ac:dyDescent="0.25">
      <c r="A5605" s="73">
        <v>87473</v>
      </c>
      <c r="B5605" s="74" t="s">
        <v>4961</v>
      </c>
      <c r="C5605" s="75" t="s">
        <v>309</v>
      </c>
      <c r="D5605" s="76">
        <v>52.45</v>
      </c>
    </row>
    <row r="5606" spans="1:4" ht="38.25" x14ac:dyDescent="0.25">
      <c r="A5606" s="77">
        <v>87474</v>
      </c>
      <c r="B5606" s="70" t="s">
        <v>4962</v>
      </c>
      <c r="C5606" s="71" t="s">
        <v>309</v>
      </c>
      <c r="D5606" s="72">
        <v>53.45</v>
      </c>
    </row>
    <row r="5607" spans="1:4" ht="38.25" x14ac:dyDescent="0.25">
      <c r="A5607" s="73">
        <v>87475</v>
      </c>
      <c r="B5607" s="74" t="s">
        <v>4963</v>
      </c>
      <c r="C5607" s="75" t="s">
        <v>309</v>
      </c>
      <c r="D5607" s="76">
        <v>63.64</v>
      </c>
    </row>
    <row r="5608" spans="1:4" ht="38.25" x14ac:dyDescent="0.25">
      <c r="A5608" s="77">
        <v>87476</v>
      </c>
      <c r="B5608" s="70" t="s">
        <v>4964</v>
      </c>
      <c r="C5608" s="71" t="s">
        <v>309</v>
      </c>
      <c r="D5608" s="72">
        <v>64.81</v>
      </c>
    </row>
    <row r="5609" spans="1:4" ht="38.25" x14ac:dyDescent="0.25">
      <c r="A5609" s="73">
        <v>87477</v>
      </c>
      <c r="B5609" s="74" t="s">
        <v>4965</v>
      </c>
      <c r="C5609" s="75" t="s">
        <v>309</v>
      </c>
      <c r="D5609" s="76">
        <v>35.270000000000003</v>
      </c>
    </row>
    <row r="5610" spans="1:4" ht="38.25" x14ac:dyDescent="0.25">
      <c r="A5610" s="77">
        <v>87478</v>
      </c>
      <c r="B5610" s="70" t="s">
        <v>4966</v>
      </c>
      <c r="C5610" s="71" t="s">
        <v>309</v>
      </c>
      <c r="D5610" s="72">
        <v>36.15</v>
      </c>
    </row>
    <row r="5611" spans="1:4" ht="38.25" x14ac:dyDescent="0.25">
      <c r="A5611" s="73">
        <v>87479</v>
      </c>
      <c r="B5611" s="74" t="s">
        <v>4967</v>
      </c>
      <c r="C5611" s="75" t="s">
        <v>309</v>
      </c>
      <c r="D5611" s="76">
        <v>48.25</v>
      </c>
    </row>
    <row r="5612" spans="1:4" ht="38.25" x14ac:dyDescent="0.25">
      <c r="A5612" s="77">
        <v>87480</v>
      </c>
      <c r="B5612" s="70" t="s">
        <v>4968</v>
      </c>
      <c r="C5612" s="71" t="s">
        <v>309</v>
      </c>
      <c r="D5612" s="72">
        <v>49.25</v>
      </c>
    </row>
    <row r="5613" spans="1:4" ht="38.25" x14ac:dyDescent="0.25">
      <c r="A5613" s="73">
        <v>87481</v>
      </c>
      <c r="B5613" s="74" t="s">
        <v>4969</v>
      </c>
      <c r="C5613" s="75" t="s">
        <v>309</v>
      </c>
      <c r="D5613" s="76">
        <v>58.74</v>
      </c>
    </row>
    <row r="5614" spans="1:4" ht="38.25" x14ac:dyDescent="0.25">
      <c r="A5614" s="77">
        <v>87482</v>
      </c>
      <c r="B5614" s="70" t="s">
        <v>4970</v>
      </c>
      <c r="C5614" s="71" t="s">
        <v>309</v>
      </c>
      <c r="D5614" s="72">
        <v>59.91</v>
      </c>
    </row>
    <row r="5615" spans="1:4" ht="38.25" x14ac:dyDescent="0.25">
      <c r="A5615" s="73">
        <v>87483</v>
      </c>
      <c r="B5615" s="74" t="s">
        <v>4971</v>
      </c>
      <c r="C5615" s="75" t="s">
        <v>309</v>
      </c>
      <c r="D5615" s="76">
        <v>44.34</v>
      </c>
    </row>
    <row r="5616" spans="1:4" ht="38.25" x14ac:dyDescent="0.25">
      <c r="A5616" s="77">
        <v>87484</v>
      </c>
      <c r="B5616" s="70" t="s">
        <v>4972</v>
      </c>
      <c r="C5616" s="71" t="s">
        <v>309</v>
      </c>
      <c r="D5616" s="72">
        <v>45.22</v>
      </c>
    </row>
    <row r="5617" spans="1:4" ht="38.25" x14ac:dyDescent="0.25">
      <c r="A5617" s="73">
        <v>87485</v>
      </c>
      <c r="B5617" s="74" t="s">
        <v>4973</v>
      </c>
      <c r="C5617" s="75" t="s">
        <v>309</v>
      </c>
      <c r="D5617" s="76">
        <v>57.97</v>
      </c>
    </row>
    <row r="5618" spans="1:4" ht="38.25" x14ac:dyDescent="0.25">
      <c r="A5618" s="77">
        <v>87487</v>
      </c>
      <c r="B5618" s="70" t="s">
        <v>4974</v>
      </c>
      <c r="C5618" s="71" t="s">
        <v>309</v>
      </c>
      <c r="D5618" s="72">
        <v>69.02</v>
      </c>
    </row>
    <row r="5619" spans="1:4" ht="38.25" x14ac:dyDescent="0.25">
      <c r="A5619" s="73">
        <v>87488</v>
      </c>
      <c r="B5619" s="74" t="s">
        <v>4975</v>
      </c>
      <c r="C5619" s="75" t="s">
        <v>309</v>
      </c>
      <c r="D5619" s="76">
        <v>70.19</v>
      </c>
    </row>
    <row r="5620" spans="1:4" ht="38.25" x14ac:dyDescent="0.25">
      <c r="A5620" s="77">
        <v>87489</v>
      </c>
      <c r="B5620" s="70" t="s">
        <v>4976</v>
      </c>
      <c r="C5620" s="71" t="s">
        <v>309</v>
      </c>
      <c r="D5620" s="72">
        <v>38.409999999999997</v>
      </c>
    </row>
    <row r="5621" spans="1:4" ht="38.25" x14ac:dyDescent="0.25">
      <c r="A5621" s="73">
        <v>87490</v>
      </c>
      <c r="B5621" s="74" t="s">
        <v>4977</v>
      </c>
      <c r="C5621" s="75" t="s">
        <v>309</v>
      </c>
      <c r="D5621" s="76">
        <v>39.29</v>
      </c>
    </row>
    <row r="5622" spans="1:4" ht="38.25" x14ac:dyDescent="0.25">
      <c r="A5622" s="77">
        <v>87491</v>
      </c>
      <c r="B5622" s="70" t="s">
        <v>4978</v>
      </c>
      <c r="C5622" s="71" t="s">
        <v>309</v>
      </c>
      <c r="D5622" s="72">
        <v>51.47</v>
      </c>
    </row>
    <row r="5623" spans="1:4" ht="38.25" x14ac:dyDescent="0.25">
      <c r="A5623" s="73">
        <v>87492</v>
      </c>
      <c r="B5623" s="74" t="s">
        <v>4979</v>
      </c>
      <c r="C5623" s="75" t="s">
        <v>309</v>
      </c>
      <c r="D5623" s="76">
        <v>52.47</v>
      </c>
    </row>
    <row r="5624" spans="1:4" ht="38.25" x14ac:dyDescent="0.25">
      <c r="A5624" s="77">
        <v>87493</v>
      </c>
      <c r="B5624" s="70" t="s">
        <v>4980</v>
      </c>
      <c r="C5624" s="71" t="s">
        <v>309</v>
      </c>
      <c r="D5624" s="72">
        <v>62.07</v>
      </c>
    </row>
    <row r="5625" spans="1:4" ht="38.25" x14ac:dyDescent="0.25">
      <c r="A5625" s="73">
        <v>87494</v>
      </c>
      <c r="B5625" s="74" t="s">
        <v>4981</v>
      </c>
      <c r="C5625" s="75" t="s">
        <v>309</v>
      </c>
      <c r="D5625" s="76">
        <v>63.24</v>
      </c>
    </row>
    <row r="5626" spans="1:4" ht="38.25" x14ac:dyDescent="0.25">
      <c r="A5626" s="77">
        <v>87495</v>
      </c>
      <c r="B5626" s="70" t="s">
        <v>4982</v>
      </c>
      <c r="C5626" s="71" t="s">
        <v>309</v>
      </c>
      <c r="D5626" s="72">
        <v>63.28</v>
      </c>
    </row>
    <row r="5627" spans="1:4" ht="38.25" x14ac:dyDescent="0.25">
      <c r="A5627" s="73">
        <v>87496</v>
      </c>
      <c r="B5627" s="74" t="s">
        <v>4983</v>
      </c>
      <c r="C5627" s="75" t="s">
        <v>309</v>
      </c>
      <c r="D5627" s="76">
        <v>64.11</v>
      </c>
    </row>
    <row r="5628" spans="1:4" ht="38.25" x14ac:dyDescent="0.25">
      <c r="A5628" s="77">
        <v>87497</v>
      </c>
      <c r="B5628" s="70" t="s">
        <v>4984</v>
      </c>
      <c r="C5628" s="71" t="s">
        <v>309</v>
      </c>
      <c r="D5628" s="72">
        <v>63</v>
      </c>
    </row>
    <row r="5629" spans="1:4" ht="38.25" x14ac:dyDescent="0.25">
      <c r="A5629" s="73">
        <v>87498</v>
      </c>
      <c r="B5629" s="74" t="s">
        <v>4985</v>
      </c>
      <c r="C5629" s="75" t="s">
        <v>309</v>
      </c>
      <c r="D5629" s="76">
        <v>64.06</v>
      </c>
    </row>
    <row r="5630" spans="1:4" ht="38.25" x14ac:dyDescent="0.25">
      <c r="A5630" s="77">
        <v>87499</v>
      </c>
      <c r="B5630" s="70" t="s">
        <v>4986</v>
      </c>
      <c r="C5630" s="71" t="s">
        <v>309</v>
      </c>
      <c r="D5630" s="72">
        <v>73.09</v>
      </c>
    </row>
    <row r="5631" spans="1:4" ht="38.25" x14ac:dyDescent="0.25">
      <c r="A5631" s="73">
        <v>87500</v>
      </c>
      <c r="B5631" s="74" t="s">
        <v>4987</v>
      </c>
      <c r="C5631" s="75" t="s">
        <v>309</v>
      </c>
      <c r="D5631" s="76">
        <v>73.989999999999995</v>
      </c>
    </row>
    <row r="5632" spans="1:4" ht="38.25" x14ac:dyDescent="0.25">
      <c r="A5632" s="77">
        <v>87501</v>
      </c>
      <c r="B5632" s="70" t="s">
        <v>4988</v>
      </c>
      <c r="C5632" s="71" t="s">
        <v>309</v>
      </c>
      <c r="D5632" s="72">
        <v>113.46</v>
      </c>
    </row>
    <row r="5633" spans="1:4" ht="38.25" x14ac:dyDescent="0.25">
      <c r="A5633" s="73">
        <v>87502</v>
      </c>
      <c r="B5633" s="74" t="s">
        <v>4989</v>
      </c>
      <c r="C5633" s="75" t="s">
        <v>309</v>
      </c>
      <c r="D5633" s="76">
        <v>114.6</v>
      </c>
    </row>
    <row r="5634" spans="1:4" ht="38.25" x14ac:dyDescent="0.25">
      <c r="A5634" s="77">
        <v>87503</v>
      </c>
      <c r="B5634" s="70" t="s">
        <v>4990</v>
      </c>
      <c r="C5634" s="71" t="s">
        <v>309</v>
      </c>
      <c r="D5634" s="72">
        <v>54.29</v>
      </c>
    </row>
    <row r="5635" spans="1:4" ht="38.25" x14ac:dyDescent="0.25">
      <c r="A5635" s="73">
        <v>87504</v>
      </c>
      <c r="B5635" s="74" t="s">
        <v>4991</v>
      </c>
      <c r="C5635" s="75" t="s">
        <v>309</v>
      </c>
      <c r="D5635" s="76">
        <v>55.12</v>
      </c>
    </row>
    <row r="5636" spans="1:4" ht="38.25" x14ac:dyDescent="0.25">
      <c r="A5636" s="77">
        <v>87505</v>
      </c>
      <c r="B5636" s="70" t="s">
        <v>4992</v>
      </c>
      <c r="C5636" s="71" t="s">
        <v>309</v>
      </c>
      <c r="D5636" s="72">
        <v>53.9</v>
      </c>
    </row>
    <row r="5637" spans="1:4" ht="38.25" x14ac:dyDescent="0.25">
      <c r="A5637" s="73">
        <v>87506</v>
      </c>
      <c r="B5637" s="74" t="s">
        <v>4993</v>
      </c>
      <c r="C5637" s="75" t="s">
        <v>309</v>
      </c>
      <c r="D5637" s="76">
        <v>54.96</v>
      </c>
    </row>
    <row r="5638" spans="1:4" ht="38.25" x14ac:dyDescent="0.25">
      <c r="A5638" s="77">
        <v>87507</v>
      </c>
      <c r="B5638" s="70" t="s">
        <v>4994</v>
      </c>
      <c r="C5638" s="71" t="s">
        <v>309</v>
      </c>
      <c r="D5638" s="72">
        <v>61.17</v>
      </c>
    </row>
    <row r="5639" spans="1:4" ht="38.25" x14ac:dyDescent="0.25">
      <c r="A5639" s="73">
        <v>87508</v>
      </c>
      <c r="B5639" s="74" t="s">
        <v>4995</v>
      </c>
      <c r="C5639" s="75" t="s">
        <v>309</v>
      </c>
      <c r="D5639" s="76">
        <v>62.07</v>
      </c>
    </row>
    <row r="5640" spans="1:4" ht="38.25" x14ac:dyDescent="0.25">
      <c r="A5640" s="77">
        <v>87509</v>
      </c>
      <c r="B5640" s="70" t="s">
        <v>4996</v>
      </c>
      <c r="C5640" s="71" t="s">
        <v>309</v>
      </c>
      <c r="D5640" s="72">
        <v>94.08</v>
      </c>
    </row>
    <row r="5641" spans="1:4" ht="38.25" x14ac:dyDescent="0.25">
      <c r="A5641" s="73">
        <v>87510</v>
      </c>
      <c r="B5641" s="74" t="s">
        <v>4997</v>
      </c>
      <c r="C5641" s="75" t="s">
        <v>309</v>
      </c>
      <c r="D5641" s="76">
        <v>95.22</v>
      </c>
    </row>
    <row r="5642" spans="1:4" ht="38.25" x14ac:dyDescent="0.25">
      <c r="A5642" s="77">
        <v>87511</v>
      </c>
      <c r="B5642" s="70" t="s">
        <v>4998</v>
      </c>
      <c r="C5642" s="71" t="s">
        <v>309</v>
      </c>
      <c r="D5642" s="72">
        <v>70.86</v>
      </c>
    </row>
    <row r="5643" spans="1:4" ht="38.25" x14ac:dyDescent="0.25">
      <c r="A5643" s="73">
        <v>87512</v>
      </c>
      <c r="B5643" s="74" t="s">
        <v>4999</v>
      </c>
      <c r="C5643" s="75" t="s">
        <v>309</v>
      </c>
      <c r="D5643" s="76">
        <v>71.69</v>
      </c>
    </row>
    <row r="5644" spans="1:4" ht="38.25" x14ac:dyDescent="0.25">
      <c r="A5644" s="77">
        <v>87513</v>
      </c>
      <c r="B5644" s="70" t="s">
        <v>5000</v>
      </c>
      <c r="C5644" s="71" t="s">
        <v>309</v>
      </c>
      <c r="D5644" s="72">
        <v>70.89</v>
      </c>
    </row>
    <row r="5645" spans="1:4" ht="38.25" x14ac:dyDescent="0.25">
      <c r="A5645" s="73">
        <v>87514</v>
      </c>
      <c r="B5645" s="74" t="s">
        <v>5001</v>
      </c>
      <c r="C5645" s="75" t="s">
        <v>309</v>
      </c>
      <c r="D5645" s="76">
        <v>71.95</v>
      </c>
    </row>
    <row r="5646" spans="1:4" ht="38.25" x14ac:dyDescent="0.25">
      <c r="A5646" s="77">
        <v>87515</v>
      </c>
      <c r="B5646" s="70" t="s">
        <v>5002</v>
      </c>
      <c r="C5646" s="71" t="s">
        <v>309</v>
      </c>
      <c r="D5646" s="72">
        <v>83.67</v>
      </c>
    </row>
    <row r="5647" spans="1:4" ht="38.25" x14ac:dyDescent="0.25">
      <c r="A5647" s="73">
        <v>87516</v>
      </c>
      <c r="B5647" s="74" t="s">
        <v>5003</v>
      </c>
      <c r="C5647" s="75" t="s">
        <v>309</v>
      </c>
      <c r="D5647" s="76">
        <v>84.57</v>
      </c>
    </row>
    <row r="5648" spans="1:4" ht="38.25" x14ac:dyDescent="0.25">
      <c r="A5648" s="77">
        <v>87517</v>
      </c>
      <c r="B5648" s="70" t="s">
        <v>5004</v>
      </c>
      <c r="C5648" s="71" t="s">
        <v>309</v>
      </c>
      <c r="D5648" s="72">
        <v>129.94999999999999</v>
      </c>
    </row>
    <row r="5649" spans="1:4" ht="38.25" x14ac:dyDescent="0.25">
      <c r="A5649" s="73">
        <v>87518</v>
      </c>
      <c r="B5649" s="74" t="s">
        <v>5005</v>
      </c>
      <c r="C5649" s="75" t="s">
        <v>309</v>
      </c>
      <c r="D5649" s="76">
        <v>131.09</v>
      </c>
    </row>
    <row r="5650" spans="1:4" ht="38.25" x14ac:dyDescent="0.25">
      <c r="A5650" s="77">
        <v>87519</v>
      </c>
      <c r="B5650" s="70" t="s">
        <v>5006</v>
      </c>
      <c r="C5650" s="71" t="s">
        <v>309</v>
      </c>
      <c r="D5650" s="72">
        <v>59.08</v>
      </c>
    </row>
    <row r="5651" spans="1:4" ht="38.25" x14ac:dyDescent="0.25">
      <c r="A5651" s="73">
        <v>87520</v>
      </c>
      <c r="B5651" s="74" t="s">
        <v>5007</v>
      </c>
      <c r="C5651" s="75" t="s">
        <v>309</v>
      </c>
      <c r="D5651" s="76">
        <v>59.91</v>
      </c>
    </row>
    <row r="5652" spans="1:4" ht="38.25" x14ac:dyDescent="0.25">
      <c r="A5652" s="77">
        <v>87521</v>
      </c>
      <c r="B5652" s="70" t="s">
        <v>5008</v>
      </c>
      <c r="C5652" s="71" t="s">
        <v>309</v>
      </c>
      <c r="D5652" s="72">
        <v>58.74</v>
      </c>
    </row>
    <row r="5653" spans="1:4" ht="38.25" x14ac:dyDescent="0.25">
      <c r="A5653" s="73">
        <v>87522</v>
      </c>
      <c r="B5653" s="74" t="s">
        <v>5009</v>
      </c>
      <c r="C5653" s="75" t="s">
        <v>309</v>
      </c>
      <c r="D5653" s="76">
        <v>59.8</v>
      </c>
    </row>
    <row r="5654" spans="1:4" ht="38.25" x14ac:dyDescent="0.25">
      <c r="A5654" s="77">
        <v>87523</v>
      </c>
      <c r="B5654" s="70" t="s">
        <v>5010</v>
      </c>
      <c r="C5654" s="71" t="s">
        <v>309</v>
      </c>
      <c r="D5654" s="72">
        <v>67.650000000000006</v>
      </c>
    </row>
    <row r="5655" spans="1:4" ht="38.25" x14ac:dyDescent="0.25">
      <c r="A5655" s="73">
        <v>87524</v>
      </c>
      <c r="B5655" s="74" t="s">
        <v>5011</v>
      </c>
      <c r="C5655" s="75" t="s">
        <v>309</v>
      </c>
      <c r="D5655" s="76">
        <v>68.55</v>
      </c>
    </row>
    <row r="5656" spans="1:4" ht="38.25" x14ac:dyDescent="0.25">
      <c r="A5656" s="77">
        <v>87525</v>
      </c>
      <c r="B5656" s="70" t="s">
        <v>5012</v>
      </c>
      <c r="C5656" s="71" t="s">
        <v>309</v>
      </c>
      <c r="D5656" s="72">
        <v>104.12</v>
      </c>
    </row>
    <row r="5657" spans="1:4" ht="38.25" x14ac:dyDescent="0.25">
      <c r="A5657" s="73">
        <v>87526</v>
      </c>
      <c r="B5657" s="74" t="s">
        <v>5013</v>
      </c>
      <c r="C5657" s="75" t="s">
        <v>309</v>
      </c>
      <c r="D5657" s="76">
        <v>105.26</v>
      </c>
    </row>
    <row r="5658" spans="1:4" ht="38.25" x14ac:dyDescent="0.25">
      <c r="A5658" s="77">
        <v>89043</v>
      </c>
      <c r="B5658" s="70" t="s">
        <v>5014</v>
      </c>
      <c r="C5658" s="71" t="s">
        <v>309</v>
      </c>
      <c r="D5658" s="72">
        <v>60.22</v>
      </c>
    </row>
    <row r="5659" spans="1:4" ht="38.25" x14ac:dyDescent="0.25">
      <c r="A5659" s="73">
        <v>89168</v>
      </c>
      <c r="B5659" s="74" t="s">
        <v>5015</v>
      </c>
      <c r="C5659" s="75" t="s">
        <v>309</v>
      </c>
      <c r="D5659" s="76">
        <v>61.98</v>
      </c>
    </row>
    <row r="5660" spans="1:4" ht="38.25" x14ac:dyDescent="0.25">
      <c r="A5660" s="77">
        <v>89977</v>
      </c>
      <c r="B5660" s="70" t="s">
        <v>5016</v>
      </c>
      <c r="C5660" s="71" t="s">
        <v>309</v>
      </c>
      <c r="D5660" s="72">
        <v>110.62</v>
      </c>
    </row>
    <row r="5661" spans="1:4" ht="38.25" x14ac:dyDescent="0.25">
      <c r="A5661" s="73">
        <v>90112</v>
      </c>
      <c r="B5661" s="74" t="s">
        <v>5017</v>
      </c>
      <c r="C5661" s="75" t="s">
        <v>309</v>
      </c>
      <c r="D5661" s="76">
        <v>58.97</v>
      </c>
    </row>
    <row r="5662" spans="1:4" x14ac:dyDescent="0.25">
      <c r="A5662" s="77">
        <v>10</v>
      </c>
      <c r="B5662" s="70" t="s">
        <v>11761</v>
      </c>
      <c r="C5662" s="71"/>
      <c r="D5662" s="72"/>
    </row>
    <row r="5663" spans="1:4" ht="25.5" x14ac:dyDescent="0.25">
      <c r="A5663" s="73">
        <v>1159</v>
      </c>
      <c r="B5663" s="74" t="s">
        <v>11762</v>
      </c>
      <c r="C5663" s="75" t="s">
        <v>309</v>
      </c>
      <c r="D5663" s="76">
        <v>93.04</v>
      </c>
    </row>
    <row r="5664" spans="1:4" x14ac:dyDescent="0.25">
      <c r="A5664" s="77">
        <v>64</v>
      </c>
      <c r="B5664" s="70" t="s">
        <v>5018</v>
      </c>
      <c r="C5664" s="71"/>
      <c r="D5664" s="72"/>
    </row>
    <row r="5665" spans="1:4" ht="38.25" x14ac:dyDescent="0.25">
      <c r="A5665" s="73">
        <v>89282</v>
      </c>
      <c r="B5665" s="74" t="s">
        <v>5019</v>
      </c>
      <c r="C5665" s="75" t="s">
        <v>309</v>
      </c>
      <c r="D5665" s="76">
        <v>50.02</v>
      </c>
    </row>
    <row r="5666" spans="1:4" ht="38.25" x14ac:dyDescent="0.25">
      <c r="A5666" s="77">
        <v>89283</v>
      </c>
      <c r="B5666" s="70" t="s">
        <v>5020</v>
      </c>
      <c r="C5666" s="71" t="s">
        <v>309</v>
      </c>
      <c r="D5666" s="72">
        <v>51.02</v>
      </c>
    </row>
    <row r="5667" spans="1:4" ht="38.25" x14ac:dyDescent="0.25">
      <c r="A5667" s="73">
        <v>89284</v>
      </c>
      <c r="B5667" s="74" t="s">
        <v>5021</v>
      </c>
      <c r="C5667" s="75" t="s">
        <v>309</v>
      </c>
      <c r="D5667" s="76">
        <v>45.62</v>
      </c>
    </row>
    <row r="5668" spans="1:4" ht="38.25" x14ac:dyDescent="0.25">
      <c r="A5668" s="77">
        <v>89285</v>
      </c>
      <c r="B5668" s="70" t="s">
        <v>5022</v>
      </c>
      <c r="C5668" s="71" t="s">
        <v>309</v>
      </c>
      <c r="D5668" s="72">
        <v>46.62</v>
      </c>
    </row>
    <row r="5669" spans="1:4" ht="38.25" x14ac:dyDescent="0.25">
      <c r="A5669" s="73">
        <v>89286</v>
      </c>
      <c r="B5669" s="74" t="s">
        <v>5023</v>
      </c>
      <c r="C5669" s="75" t="s">
        <v>309</v>
      </c>
      <c r="D5669" s="76">
        <v>53.59</v>
      </c>
    </row>
    <row r="5670" spans="1:4" ht="38.25" x14ac:dyDescent="0.25">
      <c r="A5670" s="77">
        <v>89287</v>
      </c>
      <c r="B5670" s="70" t="s">
        <v>5024</v>
      </c>
      <c r="C5670" s="71" t="s">
        <v>309</v>
      </c>
      <c r="D5670" s="72">
        <v>54.59</v>
      </c>
    </row>
    <row r="5671" spans="1:4" ht="38.25" x14ac:dyDescent="0.25">
      <c r="A5671" s="73">
        <v>89288</v>
      </c>
      <c r="B5671" s="74" t="s">
        <v>5025</v>
      </c>
      <c r="C5671" s="75" t="s">
        <v>309</v>
      </c>
      <c r="D5671" s="76">
        <v>47.56</v>
      </c>
    </row>
    <row r="5672" spans="1:4" ht="38.25" x14ac:dyDescent="0.25">
      <c r="A5672" s="77">
        <v>89289</v>
      </c>
      <c r="B5672" s="70" t="s">
        <v>5026</v>
      </c>
      <c r="C5672" s="71" t="s">
        <v>309</v>
      </c>
      <c r="D5672" s="72">
        <v>48.56</v>
      </c>
    </row>
    <row r="5673" spans="1:4" ht="38.25" x14ac:dyDescent="0.25">
      <c r="A5673" s="73">
        <v>89290</v>
      </c>
      <c r="B5673" s="74" t="s">
        <v>5027</v>
      </c>
      <c r="C5673" s="75" t="s">
        <v>309</v>
      </c>
      <c r="D5673" s="76">
        <v>57.72</v>
      </c>
    </row>
    <row r="5674" spans="1:4" ht="38.25" x14ac:dyDescent="0.25">
      <c r="A5674" s="77">
        <v>89291</v>
      </c>
      <c r="B5674" s="70" t="s">
        <v>5028</v>
      </c>
      <c r="C5674" s="71" t="s">
        <v>309</v>
      </c>
      <c r="D5674" s="72">
        <v>58.84</v>
      </c>
    </row>
    <row r="5675" spans="1:4" ht="38.25" x14ac:dyDescent="0.25">
      <c r="A5675" s="73">
        <v>89292</v>
      </c>
      <c r="B5675" s="74" t="s">
        <v>5029</v>
      </c>
      <c r="C5675" s="75" t="s">
        <v>309</v>
      </c>
      <c r="D5675" s="76">
        <v>53.3</v>
      </c>
    </row>
    <row r="5676" spans="1:4" ht="38.25" x14ac:dyDescent="0.25">
      <c r="A5676" s="77">
        <v>89293</v>
      </c>
      <c r="B5676" s="70" t="s">
        <v>5030</v>
      </c>
      <c r="C5676" s="71" t="s">
        <v>309</v>
      </c>
      <c r="D5676" s="72">
        <v>54.42</v>
      </c>
    </row>
    <row r="5677" spans="1:4" ht="38.25" x14ac:dyDescent="0.25">
      <c r="A5677" s="73">
        <v>89294</v>
      </c>
      <c r="B5677" s="74" t="s">
        <v>5031</v>
      </c>
      <c r="C5677" s="75" t="s">
        <v>309</v>
      </c>
      <c r="D5677" s="76">
        <v>62.88</v>
      </c>
    </row>
    <row r="5678" spans="1:4" ht="38.25" x14ac:dyDescent="0.25">
      <c r="A5678" s="77">
        <v>89295</v>
      </c>
      <c r="B5678" s="70" t="s">
        <v>5032</v>
      </c>
      <c r="C5678" s="71" t="s">
        <v>309</v>
      </c>
      <c r="D5678" s="72">
        <v>64</v>
      </c>
    </row>
    <row r="5679" spans="1:4" ht="38.25" x14ac:dyDescent="0.25">
      <c r="A5679" s="73">
        <v>89296</v>
      </c>
      <c r="B5679" s="74" t="s">
        <v>5033</v>
      </c>
      <c r="C5679" s="75" t="s">
        <v>309</v>
      </c>
      <c r="D5679" s="76">
        <v>56.07</v>
      </c>
    </row>
    <row r="5680" spans="1:4" ht="38.25" x14ac:dyDescent="0.25">
      <c r="A5680" s="77">
        <v>89297</v>
      </c>
      <c r="B5680" s="70" t="s">
        <v>5034</v>
      </c>
      <c r="C5680" s="71" t="s">
        <v>309</v>
      </c>
      <c r="D5680" s="72">
        <v>57.19</v>
      </c>
    </row>
    <row r="5681" spans="1:4" ht="38.25" x14ac:dyDescent="0.25">
      <c r="A5681" s="73">
        <v>89298</v>
      </c>
      <c r="B5681" s="74" t="s">
        <v>5035</v>
      </c>
      <c r="C5681" s="75" t="s">
        <v>309</v>
      </c>
      <c r="D5681" s="76">
        <v>59.37</v>
      </c>
    </row>
    <row r="5682" spans="1:4" ht="38.25" x14ac:dyDescent="0.25">
      <c r="A5682" s="77">
        <v>89299</v>
      </c>
      <c r="B5682" s="70" t="s">
        <v>5036</v>
      </c>
      <c r="C5682" s="71" t="s">
        <v>309</v>
      </c>
      <c r="D5682" s="72">
        <v>60.8</v>
      </c>
    </row>
    <row r="5683" spans="1:4" ht="38.25" x14ac:dyDescent="0.25">
      <c r="A5683" s="73">
        <v>89300</v>
      </c>
      <c r="B5683" s="74" t="s">
        <v>5037</v>
      </c>
      <c r="C5683" s="75" t="s">
        <v>309</v>
      </c>
      <c r="D5683" s="76">
        <v>54.96</v>
      </c>
    </row>
    <row r="5684" spans="1:4" ht="38.25" x14ac:dyDescent="0.25">
      <c r="A5684" s="77">
        <v>89301</v>
      </c>
      <c r="B5684" s="70" t="s">
        <v>5038</v>
      </c>
      <c r="C5684" s="71" t="s">
        <v>309</v>
      </c>
      <c r="D5684" s="72">
        <v>56.39</v>
      </c>
    </row>
    <row r="5685" spans="1:4" ht="38.25" x14ac:dyDescent="0.25">
      <c r="A5685" s="73">
        <v>89302</v>
      </c>
      <c r="B5685" s="74" t="s">
        <v>5039</v>
      </c>
      <c r="C5685" s="75" t="s">
        <v>309</v>
      </c>
      <c r="D5685" s="76">
        <v>65.62</v>
      </c>
    </row>
    <row r="5686" spans="1:4" ht="38.25" x14ac:dyDescent="0.25">
      <c r="A5686" s="77">
        <v>89303</v>
      </c>
      <c r="B5686" s="70" t="s">
        <v>5040</v>
      </c>
      <c r="C5686" s="71" t="s">
        <v>309</v>
      </c>
      <c r="D5686" s="72">
        <v>67.05</v>
      </c>
    </row>
    <row r="5687" spans="1:4" ht="38.25" x14ac:dyDescent="0.25">
      <c r="A5687" s="73">
        <v>89304</v>
      </c>
      <c r="B5687" s="74" t="s">
        <v>5041</v>
      </c>
      <c r="C5687" s="75" t="s">
        <v>309</v>
      </c>
      <c r="D5687" s="76">
        <v>58.57</v>
      </c>
    </row>
    <row r="5688" spans="1:4" ht="38.25" x14ac:dyDescent="0.25">
      <c r="A5688" s="77">
        <v>89305</v>
      </c>
      <c r="B5688" s="70" t="s">
        <v>5042</v>
      </c>
      <c r="C5688" s="71" t="s">
        <v>309</v>
      </c>
      <c r="D5688" s="72">
        <v>60</v>
      </c>
    </row>
    <row r="5689" spans="1:4" ht="38.25" x14ac:dyDescent="0.25">
      <c r="A5689" s="73">
        <v>89306</v>
      </c>
      <c r="B5689" s="74" t="s">
        <v>5043</v>
      </c>
      <c r="C5689" s="75" t="s">
        <v>309</v>
      </c>
      <c r="D5689" s="76">
        <v>67.3</v>
      </c>
    </row>
    <row r="5690" spans="1:4" ht="38.25" x14ac:dyDescent="0.25">
      <c r="A5690" s="77">
        <v>89307</v>
      </c>
      <c r="B5690" s="70" t="s">
        <v>5044</v>
      </c>
      <c r="C5690" s="71" t="s">
        <v>309</v>
      </c>
      <c r="D5690" s="72">
        <v>68.89</v>
      </c>
    </row>
    <row r="5691" spans="1:4" ht="38.25" x14ac:dyDescent="0.25">
      <c r="A5691" s="73">
        <v>89308</v>
      </c>
      <c r="B5691" s="74" t="s">
        <v>5045</v>
      </c>
      <c r="C5691" s="75" t="s">
        <v>309</v>
      </c>
      <c r="D5691" s="76">
        <v>62.87</v>
      </c>
    </row>
    <row r="5692" spans="1:4" ht="38.25" x14ac:dyDescent="0.25">
      <c r="A5692" s="77">
        <v>89309</v>
      </c>
      <c r="B5692" s="70" t="s">
        <v>5046</v>
      </c>
      <c r="C5692" s="71" t="s">
        <v>309</v>
      </c>
      <c r="D5692" s="72">
        <v>64.459999999999994</v>
      </c>
    </row>
    <row r="5693" spans="1:4" ht="38.25" x14ac:dyDescent="0.25">
      <c r="A5693" s="73">
        <v>89310</v>
      </c>
      <c r="B5693" s="74" t="s">
        <v>5047</v>
      </c>
      <c r="C5693" s="75" t="s">
        <v>309</v>
      </c>
      <c r="D5693" s="76">
        <v>76.83</v>
      </c>
    </row>
    <row r="5694" spans="1:4" ht="38.25" x14ac:dyDescent="0.25">
      <c r="A5694" s="77">
        <v>89311</v>
      </c>
      <c r="B5694" s="70" t="s">
        <v>5048</v>
      </c>
      <c r="C5694" s="71" t="s">
        <v>309</v>
      </c>
      <c r="D5694" s="72">
        <v>78.42</v>
      </c>
    </row>
    <row r="5695" spans="1:4" ht="38.25" x14ac:dyDescent="0.25">
      <c r="A5695" s="73">
        <v>89312</v>
      </c>
      <c r="B5695" s="74" t="s">
        <v>5049</v>
      </c>
      <c r="C5695" s="75" t="s">
        <v>309</v>
      </c>
      <c r="D5695" s="76">
        <v>67.31</v>
      </c>
    </row>
    <row r="5696" spans="1:4" ht="38.25" x14ac:dyDescent="0.25">
      <c r="A5696" s="77">
        <v>89313</v>
      </c>
      <c r="B5696" s="70" t="s">
        <v>5050</v>
      </c>
      <c r="C5696" s="71" t="s">
        <v>309</v>
      </c>
      <c r="D5696" s="72">
        <v>68.900000000000006</v>
      </c>
    </row>
    <row r="5697" spans="1:4" x14ac:dyDescent="0.25">
      <c r="A5697" s="73">
        <v>10</v>
      </c>
      <c r="B5697" s="74" t="s">
        <v>11763</v>
      </c>
      <c r="C5697" s="75"/>
      <c r="D5697" s="76"/>
    </row>
    <row r="5698" spans="1:4" ht="25.5" x14ac:dyDescent="0.25">
      <c r="A5698" s="77">
        <v>1162</v>
      </c>
      <c r="B5698" s="70" t="s">
        <v>11764</v>
      </c>
      <c r="C5698" s="71" t="s">
        <v>309</v>
      </c>
      <c r="D5698" s="72">
        <v>103.84</v>
      </c>
    </row>
    <row r="5699" spans="1:4" x14ac:dyDescent="0.25">
      <c r="A5699" s="73">
        <v>65</v>
      </c>
      <c r="B5699" s="74" t="s">
        <v>5051</v>
      </c>
      <c r="C5699" s="75"/>
      <c r="D5699" s="76"/>
    </row>
    <row r="5700" spans="1:4" ht="38.25" x14ac:dyDescent="0.25">
      <c r="A5700" s="77">
        <v>87447</v>
      </c>
      <c r="B5700" s="70" t="s">
        <v>5052</v>
      </c>
      <c r="C5700" s="71" t="s">
        <v>309</v>
      </c>
      <c r="D5700" s="72">
        <v>44.11</v>
      </c>
    </row>
    <row r="5701" spans="1:4" ht="38.25" x14ac:dyDescent="0.25">
      <c r="A5701" s="73">
        <v>87448</v>
      </c>
      <c r="B5701" s="74" t="s">
        <v>5053</v>
      </c>
      <c r="C5701" s="75" t="s">
        <v>309</v>
      </c>
      <c r="D5701" s="76">
        <v>44.48</v>
      </c>
    </row>
    <row r="5702" spans="1:4" ht="38.25" x14ac:dyDescent="0.25">
      <c r="A5702" s="77">
        <v>87449</v>
      </c>
      <c r="B5702" s="70" t="s">
        <v>5054</v>
      </c>
      <c r="C5702" s="71" t="s">
        <v>309</v>
      </c>
      <c r="D5702" s="72">
        <v>57.88</v>
      </c>
    </row>
    <row r="5703" spans="1:4" ht="38.25" x14ac:dyDescent="0.25">
      <c r="A5703" s="73">
        <v>87450</v>
      </c>
      <c r="B5703" s="74" t="s">
        <v>5055</v>
      </c>
      <c r="C5703" s="75" t="s">
        <v>309</v>
      </c>
      <c r="D5703" s="76">
        <v>58.75</v>
      </c>
    </row>
    <row r="5704" spans="1:4" ht="38.25" x14ac:dyDescent="0.25">
      <c r="A5704" s="77">
        <v>87451</v>
      </c>
      <c r="B5704" s="70" t="s">
        <v>5056</v>
      </c>
      <c r="C5704" s="71" t="s">
        <v>309</v>
      </c>
      <c r="D5704" s="72">
        <v>70.63</v>
      </c>
    </row>
    <row r="5705" spans="1:4" ht="38.25" x14ac:dyDescent="0.25">
      <c r="A5705" s="73">
        <v>87452</v>
      </c>
      <c r="B5705" s="74" t="s">
        <v>5057</v>
      </c>
      <c r="C5705" s="75" t="s">
        <v>309</v>
      </c>
      <c r="D5705" s="76">
        <v>70.989999999999995</v>
      </c>
    </row>
    <row r="5706" spans="1:4" ht="38.25" x14ac:dyDescent="0.25">
      <c r="A5706" s="77">
        <v>87453</v>
      </c>
      <c r="B5706" s="70" t="s">
        <v>5058</v>
      </c>
      <c r="C5706" s="71" t="s">
        <v>309</v>
      </c>
      <c r="D5706" s="72">
        <v>40.729999999999997</v>
      </c>
    </row>
    <row r="5707" spans="1:4" ht="38.25" x14ac:dyDescent="0.25">
      <c r="A5707" s="73">
        <v>87454</v>
      </c>
      <c r="B5707" s="74" t="s">
        <v>5059</v>
      </c>
      <c r="C5707" s="75" t="s">
        <v>309</v>
      </c>
      <c r="D5707" s="76">
        <v>41.47</v>
      </c>
    </row>
    <row r="5708" spans="1:4" ht="38.25" x14ac:dyDescent="0.25">
      <c r="A5708" s="77">
        <v>87455</v>
      </c>
      <c r="B5708" s="70" t="s">
        <v>5060</v>
      </c>
      <c r="C5708" s="71" t="s">
        <v>309</v>
      </c>
      <c r="D5708" s="72">
        <v>53.64</v>
      </c>
    </row>
    <row r="5709" spans="1:4" ht="38.25" x14ac:dyDescent="0.25">
      <c r="A5709" s="73">
        <v>87456</v>
      </c>
      <c r="B5709" s="74" t="s">
        <v>5061</v>
      </c>
      <c r="C5709" s="75" t="s">
        <v>309</v>
      </c>
      <c r="D5709" s="76">
        <v>54.8</v>
      </c>
    </row>
    <row r="5710" spans="1:4" ht="38.25" x14ac:dyDescent="0.25">
      <c r="A5710" s="77">
        <v>87457</v>
      </c>
      <c r="B5710" s="70" t="s">
        <v>5062</v>
      </c>
      <c r="C5710" s="71" t="s">
        <v>309</v>
      </c>
      <c r="D5710" s="72">
        <v>64.89</v>
      </c>
    </row>
    <row r="5711" spans="1:4" ht="38.25" x14ac:dyDescent="0.25">
      <c r="A5711" s="73">
        <v>87458</v>
      </c>
      <c r="B5711" s="74" t="s">
        <v>5063</v>
      </c>
      <c r="C5711" s="75" t="s">
        <v>309</v>
      </c>
      <c r="D5711" s="76">
        <v>65.98</v>
      </c>
    </row>
    <row r="5712" spans="1:4" ht="38.25" x14ac:dyDescent="0.25">
      <c r="A5712" s="77">
        <v>87459</v>
      </c>
      <c r="B5712" s="70" t="s">
        <v>5064</v>
      </c>
      <c r="C5712" s="71" t="s">
        <v>309</v>
      </c>
      <c r="D5712" s="72">
        <v>49.35</v>
      </c>
    </row>
    <row r="5713" spans="1:4" ht="38.25" x14ac:dyDescent="0.25">
      <c r="A5713" s="73">
        <v>87460</v>
      </c>
      <c r="B5713" s="74" t="s">
        <v>5065</v>
      </c>
      <c r="C5713" s="75" t="s">
        <v>309</v>
      </c>
      <c r="D5713" s="76">
        <v>50.09</v>
      </c>
    </row>
    <row r="5714" spans="1:4" ht="38.25" x14ac:dyDescent="0.25">
      <c r="A5714" s="77">
        <v>87461</v>
      </c>
      <c r="B5714" s="70" t="s">
        <v>5066</v>
      </c>
      <c r="C5714" s="71" t="s">
        <v>309</v>
      </c>
      <c r="D5714" s="72">
        <v>63.16</v>
      </c>
    </row>
    <row r="5715" spans="1:4" ht="38.25" x14ac:dyDescent="0.25">
      <c r="A5715" s="73">
        <v>87462</v>
      </c>
      <c r="B5715" s="74" t="s">
        <v>5067</v>
      </c>
      <c r="C5715" s="75" t="s">
        <v>309</v>
      </c>
      <c r="D5715" s="76">
        <v>64.03</v>
      </c>
    </row>
    <row r="5716" spans="1:4" ht="38.25" x14ac:dyDescent="0.25">
      <c r="A5716" s="77">
        <v>87463</v>
      </c>
      <c r="B5716" s="70" t="s">
        <v>5068</v>
      </c>
      <c r="C5716" s="71" t="s">
        <v>309</v>
      </c>
      <c r="D5716" s="72">
        <v>75.23</v>
      </c>
    </row>
    <row r="5717" spans="1:4" ht="38.25" x14ac:dyDescent="0.25">
      <c r="A5717" s="73">
        <v>87464</v>
      </c>
      <c r="B5717" s="74" t="s">
        <v>5069</v>
      </c>
      <c r="C5717" s="75" t="s">
        <v>309</v>
      </c>
      <c r="D5717" s="76">
        <v>76.319999999999993</v>
      </c>
    </row>
    <row r="5718" spans="1:4" ht="38.25" x14ac:dyDescent="0.25">
      <c r="A5718" s="77">
        <v>87465</v>
      </c>
      <c r="B5718" s="70" t="s">
        <v>5070</v>
      </c>
      <c r="C5718" s="71" t="s">
        <v>309</v>
      </c>
      <c r="D5718" s="72">
        <v>43.67</v>
      </c>
    </row>
    <row r="5719" spans="1:4" ht="38.25" x14ac:dyDescent="0.25">
      <c r="A5719" s="73">
        <v>87466</v>
      </c>
      <c r="B5719" s="74" t="s">
        <v>5071</v>
      </c>
      <c r="C5719" s="75" t="s">
        <v>309</v>
      </c>
      <c r="D5719" s="76">
        <v>44.41</v>
      </c>
    </row>
    <row r="5720" spans="1:4" ht="38.25" x14ac:dyDescent="0.25">
      <c r="A5720" s="77">
        <v>87467</v>
      </c>
      <c r="B5720" s="70" t="s">
        <v>5072</v>
      </c>
      <c r="C5720" s="71" t="s">
        <v>309</v>
      </c>
      <c r="D5720" s="72">
        <v>56.93</v>
      </c>
    </row>
    <row r="5721" spans="1:4" ht="38.25" x14ac:dyDescent="0.25">
      <c r="A5721" s="73">
        <v>87468</v>
      </c>
      <c r="B5721" s="74" t="s">
        <v>5073</v>
      </c>
      <c r="C5721" s="75" t="s">
        <v>309</v>
      </c>
      <c r="D5721" s="76">
        <v>57.8</v>
      </c>
    </row>
    <row r="5722" spans="1:4" ht="38.25" x14ac:dyDescent="0.25">
      <c r="A5722" s="77">
        <v>87469</v>
      </c>
      <c r="B5722" s="70" t="s">
        <v>5074</v>
      </c>
      <c r="C5722" s="71" t="s">
        <v>309</v>
      </c>
      <c r="D5722" s="72">
        <v>68.290000000000006</v>
      </c>
    </row>
    <row r="5723" spans="1:4" ht="38.25" x14ac:dyDescent="0.25">
      <c r="A5723" s="73">
        <v>87470</v>
      </c>
      <c r="B5723" s="74" t="s">
        <v>5075</v>
      </c>
      <c r="C5723" s="75" t="s">
        <v>309</v>
      </c>
      <c r="D5723" s="76">
        <v>69.38</v>
      </c>
    </row>
    <row r="5724" spans="1:4" ht="38.25" x14ac:dyDescent="0.25">
      <c r="A5724" s="77">
        <v>89044</v>
      </c>
      <c r="B5724" s="70" t="s">
        <v>5076</v>
      </c>
      <c r="C5724" s="71" t="s">
        <v>309</v>
      </c>
      <c r="D5724" s="72">
        <v>43.83</v>
      </c>
    </row>
    <row r="5725" spans="1:4" ht="38.25" x14ac:dyDescent="0.25">
      <c r="A5725" s="73">
        <v>89169</v>
      </c>
      <c r="B5725" s="74" t="s">
        <v>5077</v>
      </c>
      <c r="C5725" s="75" t="s">
        <v>309</v>
      </c>
      <c r="D5725" s="76">
        <v>44.56</v>
      </c>
    </row>
    <row r="5726" spans="1:4" ht="38.25" x14ac:dyDescent="0.25">
      <c r="A5726" s="77">
        <v>89978</v>
      </c>
      <c r="B5726" s="70" t="s">
        <v>5078</v>
      </c>
      <c r="C5726" s="71" t="s">
        <v>309</v>
      </c>
      <c r="D5726" s="72">
        <v>58</v>
      </c>
    </row>
    <row r="5727" spans="1:4" x14ac:dyDescent="0.25">
      <c r="A5727" s="73">
        <v>66</v>
      </c>
      <c r="B5727" s="74" t="s">
        <v>5079</v>
      </c>
      <c r="C5727" s="75"/>
      <c r="D5727" s="76"/>
    </row>
    <row r="5728" spans="1:4" ht="25.5" x14ac:dyDescent="0.25">
      <c r="A5728" s="77">
        <v>89453</v>
      </c>
      <c r="B5728" s="70" t="s">
        <v>5080</v>
      </c>
      <c r="C5728" s="71" t="s">
        <v>309</v>
      </c>
      <c r="D5728" s="72">
        <v>49.95</v>
      </c>
    </row>
    <row r="5729" spans="1:4" ht="25.5" x14ac:dyDescent="0.25">
      <c r="A5729" s="73">
        <v>89454</v>
      </c>
      <c r="B5729" s="74" t="s">
        <v>5081</v>
      </c>
      <c r="C5729" s="75" t="s">
        <v>309</v>
      </c>
      <c r="D5729" s="76">
        <v>47.45</v>
      </c>
    </row>
    <row r="5730" spans="1:4" ht="25.5" x14ac:dyDescent="0.25">
      <c r="A5730" s="77">
        <v>89455</v>
      </c>
      <c r="B5730" s="70" t="s">
        <v>5082</v>
      </c>
      <c r="C5730" s="71" t="s">
        <v>309</v>
      </c>
      <c r="D5730" s="72">
        <v>61.64</v>
      </c>
    </row>
    <row r="5731" spans="1:4" ht="25.5" x14ac:dyDescent="0.25">
      <c r="A5731" s="73">
        <v>89456</v>
      </c>
      <c r="B5731" s="74" t="s">
        <v>5083</v>
      </c>
      <c r="C5731" s="75" t="s">
        <v>309</v>
      </c>
      <c r="D5731" s="76">
        <v>58.78</v>
      </c>
    </row>
    <row r="5732" spans="1:4" ht="25.5" x14ac:dyDescent="0.25">
      <c r="A5732" s="77">
        <v>89457</v>
      </c>
      <c r="B5732" s="70" t="s">
        <v>5084</v>
      </c>
      <c r="C5732" s="71" t="s">
        <v>309</v>
      </c>
      <c r="D5732" s="72">
        <v>53.07</v>
      </c>
    </row>
    <row r="5733" spans="1:4" ht="25.5" x14ac:dyDescent="0.25">
      <c r="A5733" s="73">
        <v>89458</v>
      </c>
      <c r="B5733" s="74" t="s">
        <v>5085</v>
      </c>
      <c r="C5733" s="75" t="s">
        <v>309</v>
      </c>
      <c r="D5733" s="76">
        <v>49.28</v>
      </c>
    </row>
    <row r="5734" spans="1:4" ht="25.5" x14ac:dyDescent="0.25">
      <c r="A5734" s="77">
        <v>89459</v>
      </c>
      <c r="B5734" s="70" t="s">
        <v>5086</v>
      </c>
      <c r="C5734" s="71" t="s">
        <v>309</v>
      </c>
      <c r="D5734" s="72">
        <v>65.11</v>
      </c>
    </row>
    <row r="5735" spans="1:4" ht="25.5" x14ac:dyDescent="0.25">
      <c r="A5735" s="73">
        <v>89460</v>
      </c>
      <c r="B5735" s="74" t="s">
        <v>5087</v>
      </c>
      <c r="C5735" s="75" t="s">
        <v>309</v>
      </c>
      <c r="D5735" s="76">
        <v>60.87</v>
      </c>
    </row>
    <row r="5736" spans="1:4" ht="25.5" x14ac:dyDescent="0.25">
      <c r="A5736" s="77">
        <v>89462</v>
      </c>
      <c r="B5736" s="70" t="s">
        <v>5088</v>
      </c>
      <c r="C5736" s="71" t="s">
        <v>309</v>
      </c>
      <c r="D5736" s="72">
        <v>59.76</v>
      </c>
    </row>
    <row r="5737" spans="1:4" ht="25.5" x14ac:dyDescent="0.25">
      <c r="A5737" s="73">
        <v>89463</v>
      </c>
      <c r="B5737" s="74" t="s">
        <v>5089</v>
      </c>
      <c r="C5737" s="75" t="s">
        <v>309</v>
      </c>
      <c r="D5737" s="76">
        <v>57.23</v>
      </c>
    </row>
    <row r="5738" spans="1:4" ht="25.5" x14ac:dyDescent="0.25">
      <c r="A5738" s="77">
        <v>89464</v>
      </c>
      <c r="B5738" s="70" t="s">
        <v>5090</v>
      </c>
      <c r="C5738" s="71" t="s">
        <v>309</v>
      </c>
      <c r="D5738" s="72">
        <v>71.510000000000005</v>
      </c>
    </row>
    <row r="5739" spans="1:4" ht="25.5" x14ac:dyDescent="0.25">
      <c r="A5739" s="73">
        <v>89465</v>
      </c>
      <c r="B5739" s="74" t="s">
        <v>5091</v>
      </c>
      <c r="C5739" s="75" t="s">
        <v>309</v>
      </c>
      <c r="D5739" s="76">
        <v>68.73</v>
      </c>
    </row>
    <row r="5740" spans="1:4" ht="25.5" x14ac:dyDescent="0.25">
      <c r="A5740" s="77">
        <v>89466</v>
      </c>
      <c r="B5740" s="70" t="s">
        <v>5092</v>
      </c>
      <c r="C5740" s="71" t="s">
        <v>309</v>
      </c>
      <c r="D5740" s="72">
        <v>64.11</v>
      </c>
    </row>
    <row r="5741" spans="1:4" ht="25.5" x14ac:dyDescent="0.25">
      <c r="A5741" s="73">
        <v>89467</v>
      </c>
      <c r="B5741" s="74" t="s">
        <v>5093</v>
      </c>
      <c r="C5741" s="75" t="s">
        <v>309</v>
      </c>
      <c r="D5741" s="76">
        <v>59.77</v>
      </c>
    </row>
    <row r="5742" spans="1:4" ht="25.5" x14ac:dyDescent="0.25">
      <c r="A5742" s="77">
        <v>89468</v>
      </c>
      <c r="B5742" s="70" t="s">
        <v>5094</v>
      </c>
      <c r="C5742" s="71" t="s">
        <v>309</v>
      </c>
      <c r="D5742" s="72">
        <v>76.09</v>
      </c>
    </row>
    <row r="5743" spans="1:4" ht="25.5" x14ac:dyDescent="0.25">
      <c r="A5743" s="73">
        <v>89469</v>
      </c>
      <c r="B5743" s="74" t="s">
        <v>5095</v>
      </c>
      <c r="C5743" s="75" t="s">
        <v>309</v>
      </c>
      <c r="D5743" s="76">
        <v>71.489999999999995</v>
      </c>
    </row>
    <row r="5744" spans="1:4" ht="38.25" x14ac:dyDescent="0.25">
      <c r="A5744" s="77">
        <v>89470</v>
      </c>
      <c r="B5744" s="70" t="s">
        <v>5096</v>
      </c>
      <c r="C5744" s="71" t="s">
        <v>309</v>
      </c>
      <c r="D5744" s="72">
        <v>60.73</v>
      </c>
    </row>
    <row r="5745" spans="1:4" ht="38.25" x14ac:dyDescent="0.25">
      <c r="A5745" s="73">
        <v>89471</v>
      </c>
      <c r="B5745" s="74" t="s">
        <v>5097</v>
      </c>
      <c r="C5745" s="75" t="s">
        <v>309</v>
      </c>
      <c r="D5745" s="76">
        <v>58.24</v>
      </c>
    </row>
    <row r="5746" spans="1:4" ht="38.25" x14ac:dyDescent="0.25">
      <c r="A5746" s="77">
        <v>89472</v>
      </c>
      <c r="B5746" s="70" t="s">
        <v>5098</v>
      </c>
      <c r="C5746" s="71" t="s">
        <v>309</v>
      </c>
      <c r="D5746" s="72">
        <v>72.319999999999993</v>
      </c>
    </row>
    <row r="5747" spans="1:4" ht="38.25" x14ac:dyDescent="0.25">
      <c r="A5747" s="73">
        <v>89473</v>
      </c>
      <c r="B5747" s="74" t="s">
        <v>5099</v>
      </c>
      <c r="C5747" s="75" t="s">
        <v>309</v>
      </c>
      <c r="D5747" s="76">
        <v>69.64</v>
      </c>
    </row>
    <row r="5748" spans="1:4" ht="38.25" x14ac:dyDescent="0.25">
      <c r="A5748" s="77">
        <v>89474</v>
      </c>
      <c r="B5748" s="70" t="s">
        <v>5100</v>
      </c>
      <c r="C5748" s="71" t="s">
        <v>309</v>
      </c>
      <c r="D5748" s="72">
        <v>66.84</v>
      </c>
    </row>
    <row r="5749" spans="1:4" ht="38.25" x14ac:dyDescent="0.25">
      <c r="A5749" s="73">
        <v>89475</v>
      </c>
      <c r="B5749" s="74" t="s">
        <v>5101</v>
      </c>
      <c r="C5749" s="75" t="s">
        <v>309</v>
      </c>
      <c r="D5749" s="76">
        <v>61.7</v>
      </c>
    </row>
    <row r="5750" spans="1:4" ht="38.25" x14ac:dyDescent="0.25">
      <c r="A5750" s="77">
        <v>89476</v>
      </c>
      <c r="B5750" s="70" t="s">
        <v>5102</v>
      </c>
      <c r="C5750" s="71" t="s">
        <v>309</v>
      </c>
      <c r="D5750" s="72">
        <v>78.94</v>
      </c>
    </row>
    <row r="5751" spans="1:4" ht="38.25" x14ac:dyDescent="0.25">
      <c r="A5751" s="73">
        <v>89477</v>
      </c>
      <c r="B5751" s="74" t="s">
        <v>5103</v>
      </c>
      <c r="C5751" s="75" t="s">
        <v>309</v>
      </c>
      <c r="D5751" s="76">
        <v>73.540000000000006</v>
      </c>
    </row>
    <row r="5752" spans="1:4" ht="38.25" x14ac:dyDescent="0.25">
      <c r="A5752" s="77">
        <v>89478</v>
      </c>
      <c r="B5752" s="70" t="s">
        <v>5104</v>
      </c>
      <c r="C5752" s="71" t="s">
        <v>309</v>
      </c>
      <c r="D5752" s="72">
        <v>70.760000000000005</v>
      </c>
    </row>
    <row r="5753" spans="1:4" ht="38.25" x14ac:dyDescent="0.25">
      <c r="A5753" s="73">
        <v>89479</v>
      </c>
      <c r="B5753" s="74" t="s">
        <v>5105</v>
      </c>
      <c r="C5753" s="75" t="s">
        <v>309</v>
      </c>
      <c r="D5753" s="76">
        <v>68.23</v>
      </c>
    </row>
    <row r="5754" spans="1:4" ht="38.25" x14ac:dyDescent="0.25">
      <c r="A5754" s="77">
        <v>89480</v>
      </c>
      <c r="B5754" s="70" t="s">
        <v>5106</v>
      </c>
      <c r="C5754" s="71" t="s">
        <v>309</v>
      </c>
      <c r="D5754" s="72">
        <v>82.41</v>
      </c>
    </row>
    <row r="5755" spans="1:4" ht="38.25" x14ac:dyDescent="0.25">
      <c r="A5755" s="73">
        <v>89483</v>
      </c>
      <c r="B5755" s="74" t="s">
        <v>5107</v>
      </c>
      <c r="C5755" s="75" t="s">
        <v>309</v>
      </c>
      <c r="D5755" s="76">
        <v>79.81</v>
      </c>
    </row>
    <row r="5756" spans="1:4" ht="38.25" x14ac:dyDescent="0.25">
      <c r="A5756" s="77">
        <v>89484</v>
      </c>
      <c r="B5756" s="70" t="s">
        <v>5108</v>
      </c>
      <c r="C5756" s="71" t="s">
        <v>309</v>
      </c>
      <c r="D5756" s="72">
        <v>78.09</v>
      </c>
    </row>
    <row r="5757" spans="1:4" ht="38.25" x14ac:dyDescent="0.25">
      <c r="A5757" s="73">
        <v>89486</v>
      </c>
      <c r="B5757" s="74" t="s">
        <v>5109</v>
      </c>
      <c r="C5757" s="75" t="s">
        <v>309</v>
      </c>
      <c r="D5757" s="76">
        <v>72.58</v>
      </c>
    </row>
    <row r="5758" spans="1:4" ht="38.25" x14ac:dyDescent="0.25">
      <c r="A5758" s="77">
        <v>89487</v>
      </c>
      <c r="B5758" s="70" t="s">
        <v>5110</v>
      </c>
      <c r="C5758" s="71" t="s">
        <v>309</v>
      </c>
      <c r="D5758" s="72">
        <v>90.14</v>
      </c>
    </row>
    <row r="5759" spans="1:4" ht="38.25" x14ac:dyDescent="0.25">
      <c r="A5759" s="73">
        <v>89488</v>
      </c>
      <c r="B5759" s="74" t="s">
        <v>5111</v>
      </c>
      <c r="C5759" s="75" t="s">
        <v>309</v>
      </c>
      <c r="D5759" s="76">
        <v>84.39</v>
      </c>
    </row>
    <row r="5760" spans="1:4" ht="25.5" x14ac:dyDescent="0.25">
      <c r="A5760" s="77">
        <v>91815</v>
      </c>
      <c r="B5760" s="70" t="s">
        <v>5112</v>
      </c>
      <c r="C5760" s="71" t="s">
        <v>309</v>
      </c>
      <c r="D5760" s="72">
        <v>49.84</v>
      </c>
    </row>
    <row r="5761" spans="1:4" ht="38.25" x14ac:dyDescent="0.25">
      <c r="A5761" s="73">
        <v>91816</v>
      </c>
      <c r="B5761" s="74" t="s">
        <v>5113</v>
      </c>
      <c r="C5761" s="75" t="s">
        <v>309</v>
      </c>
      <c r="D5761" s="76">
        <v>60.05</v>
      </c>
    </row>
    <row r="5762" spans="1:4" x14ac:dyDescent="0.25">
      <c r="A5762" s="77">
        <v>10</v>
      </c>
      <c r="B5762" s="70" t="s">
        <v>11765</v>
      </c>
      <c r="C5762" s="71"/>
      <c r="D5762" s="72"/>
    </row>
    <row r="5763" spans="1:4" ht="25.5" x14ac:dyDescent="0.25">
      <c r="A5763" s="73">
        <v>1161</v>
      </c>
      <c r="B5763" s="74" t="s">
        <v>11766</v>
      </c>
      <c r="C5763" s="75" t="s">
        <v>309</v>
      </c>
      <c r="D5763" s="76">
        <v>126.99</v>
      </c>
    </row>
    <row r="5764" spans="1:4" x14ac:dyDescent="0.25">
      <c r="A5764" s="77">
        <v>67</v>
      </c>
      <c r="B5764" s="70" t="s">
        <v>5114</v>
      </c>
      <c r="C5764" s="71"/>
      <c r="D5764" s="72"/>
    </row>
    <row r="5765" spans="1:4" x14ac:dyDescent="0.25">
      <c r="A5765" s="73">
        <v>10</v>
      </c>
      <c r="B5765" s="74" t="s">
        <v>11767</v>
      </c>
      <c r="C5765" s="75"/>
      <c r="D5765" s="76"/>
    </row>
    <row r="5766" spans="1:4" ht="25.5" x14ac:dyDescent="0.25">
      <c r="A5766" s="77">
        <v>1163</v>
      </c>
      <c r="B5766" s="70" t="s">
        <v>11768</v>
      </c>
      <c r="C5766" s="71" t="s">
        <v>309</v>
      </c>
      <c r="D5766" s="72">
        <v>725.29</v>
      </c>
    </row>
    <row r="5767" spans="1:4" x14ac:dyDescent="0.25">
      <c r="A5767" s="73">
        <v>10</v>
      </c>
      <c r="B5767" s="74" t="s">
        <v>11769</v>
      </c>
      <c r="C5767" s="75"/>
      <c r="D5767" s="76"/>
    </row>
    <row r="5768" spans="1:4" ht="25.5" x14ac:dyDescent="0.25">
      <c r="A5768" s="77">
        <v>1164</v>
      </c>
      <c r="B5768" s="70" t="s">
        <v>11770</v>
      </c>
      <c r="C5768" s="71" t="s">
        <v>309</v>
      </c>
      <c r="D5768" s="72">
        <v>526.88</v>
      </c>
    </row>
    <row r="5769" spans="1:4" x14ac:dyDescent="0.25">
      <c r="A5769" s="73">
        <v>70</v>
      </c>
      <c r="B5769" s="74" t="s">
        <v>5115</v>
      </c>
      <c r="C5769" s="75"/>
      <c r="D5769" s="76"/>
    </row>
    <row r="5770" spans="1:4" x14ac:dyDescent="0.25">
      <c r="A5770" s="77">
        <v>72178</v>
      </c>
      <c r="B5770" s="70" t="s">
        <v>5116</v>
      </c>
      <c r="C5770" s="71" t="s">
        <v>309</v>
      </c>
      <c r="D5770" s="72">
        <v>21.85</v>
      </c>
    </row>
    <row r="5771" spans="1:4" x14ac:dyDescent="0.25">
      <c r="A5771" s="73">
        <v>72179</v>
      </c>
      <c r="B5771" s="74" t="s">
        <v>5117</v>
      </c>
      <c r="C5771" s="75" t="s">
        <v>309</v>
      </c>
      <c r="D5771" s="76">
        <v>45.77</v>
      </c>
    </row>
    <row r="5772" spans="1:4" ht="25.5" x14ac:dyDescent="0.25">
      <c r="A5772" s="77">
        <v>72180</v>
      </c>
      <c r="B5772" s="70" t="s">
        <v>5118</v>
      </c>
      <c r="C5772" s="71" t="s">
        <v>309</v>
      </c>
      <c r="D5772" s="72">
        <v>13.99</v>
      </c>
    </row>
    <row r="5773" spans="1:4" ht="25.5" x14ac:dyDescent="0.25">
      <c r="A5773" s="73">
        <v>72181</v>
      </c>
      <c r="B5773" s="74" t="s">
        <v>5119</v>
      </c>
      <c r="C5773" s="75" t="s">
        <v>309</v>
      </c>
      <c r="D5773" s="76">
        <v>28.47</v>
      </c>
    </row>
    <row r="5774" spans="1:4" x14ac:dyDescent="0.25">
      <c r="A5774" s="77">
        <v>73774</v>
      </c>
      <c r="B5774" s="70" t="s">
        <v>5120</v>
      </c>
      <c r="C5774" s="71"/>
      <c r="D5774" s="72"/>
    </row>
    <row r="5775" spans="1:4" ht="25.5" x14ac:dyDescent="0.25">
      <c r="A5775" s="78" t="s">
        <v>5121</v>
      </c>
      <c r="B5775" s="74" t="s">
        <v>5122</v>
      </c>
      <c r="C5775" s="75" t="s">
        <v>309</v>
      </c>
      <c r="D5775" s="76">
        <v>280.67</v>
      </c>
    </row>
    <row r="5776" spans="1:4" x14ac:dyDescent="0.25">
      <c r="A5776" s="77">
        <v>73909</v>
      </c>
      <c r="B5776" s="70" t="s">
        <v>5123</v>
      </c>
      <c r="C5776" s="71"/>
      <c r="D5776" s="72"/>
    </row>
    <row r="5777" spans="1:4" x14ac:dyDescent="0.25">
      <c r="A5777" s="78" t="s">
        <v>5124</v>
      </c>
      <c r="B5777" s="74" t="s">
        <v>5125</v>
      </c>
      <c r="C5777" s="75" t="s">
        <v>309</v>
      </c>
      <c r="D5777" s="76">
        <v>206.88</v>
      </c>
    </row>
    <row r="5778" spans="1:4" x14ac:dyDescent="0.25">
      <c r="A5778" s="77">
        <v>74229</v>
      </c>
      <c r="B5778" s="70" t="s">
        <v>5126</v>
      </c>
      <c r="C5778" s="71"/>
      <c r="D5778" s="72"/>
    </row>
    <row r="5779" spans="1:4" ht="25.5" x14ac:dyDescent="0.25">
      <c r="A5779" s="78" t="s">
        <v>5127</v>
      </c>
      <c r="B5779" s="74" t="s">
        <v>5128</v>
      </c>
      <c r="C5779" s="75" t="s">
        <v>309</v>
      </c>
      <c r="D5779" s="76">
        <v>640.48</v>
      </c>
    </row>
    <row r="5780" spans="1:4" ht="25.5" x14ac:dyDescent="0.25">
      <c r="A5780" s="77">
        <v>79627</v>
      </c>
      <c r="B5780" s="70" t="s">
        <v>5129</v>
      </c>
      <c r="C5780" s="71" t="s">
        <v>309</v>
      </c>
      <c r="D5780" s="72">
        <v>446.96</v>
      </c>
    </row>
    <row r="5781" spans="1:4" ht="25.5" x14ac:dyDescent="0.25">
      <c r="A5781" s="73">
        <v>96358</v>
      </c>
      <c r="B5781" s="74" t="s">
        <v>5130</v>
      </c>
      <c r="C5781" s="75" t="s">
        <v>309</v>
      </c>
      <c r="D5781" s="76">
        <v>79.03</v>
      </c>
    </row>
    <row r="5782" spans="1:4" ht="25.5" x14ac:dyDescent="0.25">
      <c r="A5782" s="77">
        <v>96359</v>
      </c>
      <c r="B5782" s="70" t="s">
        <v>5131</v>
      </c>
      <c r="C5782" s="71" t="s">
        <v>309</v>
      </c>
      <c r="D5782" s="72">
        <v>87.89</v>
      </c>
    </row>
    <row r="5783" spans="1:4" ht="25.5" x14ac:dyDescent="0.25">
      <c r="A5783" s="73">
        <v>96360</v>
      </c>
      <c r="B5783" s="74" t="s">
        <v>5132</v>
      </c>
      <c r="C5783" s="75" t="s">
        <v>309</v>
      </c>
      <c r="D5783" s="76">
        <v>102.66</v>
      </c>
    </row>
    <row r="5784" spans="1:4" ht="25.5" x14ac:dyDescent="0.25">
      <c r="A5784" s="77">
        <v>96361</v>
      </c>
      <c r="B5784" s="70" t="s">
        <v>5133</v>
      </c>
      <c r="C5784" s="71" t="s">
        <v>309</v>
      </c>
      <c r="D5784" s="72">
        <v>119.99</v>
      </c>
    </row>
    <row r="5785" spans="1:4" ht="25.5" x14ac:dyDescent="0.25">
      <c r="A5785" s="73">
        <v>96362</v>
      </c>
      <c r="B5785" s="74" t="s">
        <v>5134</v>
      </c>
      <c r="C5785" s="75" t="s">
        <v>309</v>
      </c>
      <c r="D5785" s="76">
        <v>103</v>
      </c>
    </row>
    <row r="5786" spans="1:4" ht="25.5" x14ac:dyDescent="0.25">
      <c r="A5786" s="77">
        <v>96363</v>
      </c>
      <c r="B5786" s="70" t="s">
        <v>5135</v>
      </c>
      <c r="C5786" s="71" t="s">
        <v>309</v>
      </c>
      <c r="D5786" s="72">
        <v>112.13</v>
      </c>
    </row>
    <row r="5787" spans="1:4" ht="25.5" x14ac:dyDescent="0.25">
      <c r="A5787" s="73">
        <v>96364</v>
      </c>
      <c r="B5787" s="74" t="s">
        <v>5136</v>
      </c>
      <c r="C5787" s="75" t="s">
        <v>309</v>
      </c>
      <c r="D5787" s="76">
        <v>126.61</v>
      </c>
    </row>
    <row r="5788" spans="1:4" ht="25.5" x14ac:dyDescent="0.25">
      <c r="A5788" s="77">
        <v>96365</v>
      </c>
      <c r="B5788" s="70" t="s">
        <v>5137</v>
      </c>
      <c r="C5788" s="71" t="s">
        <v>309</v>
      </c>
      <c r="D5788" s="72">
        <v>144.21</v>
      </c>
    </row>
    <row r="5789" spans="1:4" ht="25.5" x14ac:dyDescent="0.25">
      <c r="A5789" s="73">
        <v>96366</v>
      </c>
      <c r="B5789" s="74" t="s">
        <v>5138</v>
      </c>
      <c r="C5789" s="75" t="s">
        <v>309</v>
      </c>
      <c r="D5789" s="76">
        <v>126.95</v>
      </c>
    </row>
    <row r="5790" spans="1:4" ht="25.5" x14ac:dyDescent="0.25">
      <c r="A5790" s="77">
        <v>96367</v>
      </c>
      <c r="B5790" s="70" t="s">
        <v>5139</v>
      </c>
      <c r="C5790" s="71" t="s">
        <v>309</v>
      </c>
      <c r="D5790" s="72">
        <v>136.32</v>
      </c>
    </row>
    <row r="5791" spans="1:4" ht="25.5" x14ac:dyDescent="0.25">
      <c r="A5791" s="73">
        <v>96368</v>
      </c>
      <c r="B5791" s="74" t="s">
        <v>5140</v>
      </c>
      <c r="C5791" s="75" t="s">
        <v>309</v>
      </c>
      <c r="D5791" s="76">
        <v>150.58000000000001</v>
      </c>
    </row>
    <row r="5792" spans="1:4" ht="25.5" x14ac:dyDescent="0.25">
      <c r="A5792" s="77">
        <v>96369</v>
      </c>
      <c r="B5792" s="70" t="s">
        <v>5141</v>
      </c>
      <c r="C5792" s="71" t="s">
        <v>309</v>
      </c>
      <c r="D5792" s="72">
        <v>168.43</v>
      </c>
    </row>
    <row r="5793" spans="1:4" ht="25.5" x14ac:dyDescent="0.25">
      <c r="A5793" s="73">
        <v>96370</v>
      </c>
      <c r="B5793" s="74" t="s">
        <v>5142</v>
      </c>
      <c r="C5793" s="75" t="s">
        <v>309</v>
      </c>
      <c r="D5793" s="76">
        <v>51.72</v>
      </c>
    </row>
    <row r="5794" spans="1:4" ht="25.5" x14ac:dyDescent="0.25">
      <c r="A5794" s="77">
        <v>96371</v>
      </c>
      <c r="B5794" s="70" t="s">
        <v>5143</v>
      </c>
      <c r="C5794" s="71" t="s">
        <v>309</v>
      </c>
      <c r="D5794" s="72">
        <v>60.44</v>
      </c>
    </row>
    <row r="5795" spans="1:4" x14ac:dyDescent="0.25">
      <c r="A5795" s="73">
        <v>96372</v>
      </c>
      <c r="B5795" s="74" t="s">
        <v>5144</v>
      </c>
      <c r="C5795" s="75" t="s">
        <v>309</v>
      </c>
      <c r="D5795" s="76">
        <v>22.48</v>
      </c>
    </row>
    <row r="5796" spans="1:4" x14ac:dyDescent="0.25">
      <c r="A5796" s="77">
        <v>96373</v>
      </c>
      <c r="B5796" s="70" t="s">
        <v>5145</v>
      </c>
      <c r="C5796" s="71" t="s">
        <v>62</v>
      </c>
      <c r="D5796" s="72">
        <v>8.1199999999999992</v>
      </c>
    </row>
    <row r="5797" spans="1:4" x14ac:dyDescent="0.25">
      <c r="A5797" s="73">
        <v>96374</v>
      </c>
      <c r="B5797" s="74" t="s">
        <v>5146</v>
      </c>
      <c r="C5797" s="75" t="s">
        <v>62</v>
      </c>
      <c r="D5797" s="76">
        <v>24.15</v>
      </c>
    </row>
    <row r="5798" spans="1:4" x14ac:dyDescent="0.25">
      <c r="A5798" s="77">
        <v>251</v>
      </c>
      <c r="B5798" s="70" t="s">
        <v>5147</v>
      </c>
      <c r="C5798" s="71"/>
      <c r="D5798" s="72"/>
    </row>
    <row r="5799" spans="1:4" x14ac:dyDescent="0.25">
      <c r="A5799" s="73">
        <v>10</v>
      </c>
      <c r="B5799" s="74" t="s">
        <v>11771</v>
      </c>
      <c r="C5799" s="75"/>
      <c r="D5799" s="76"/>
    </row>
    <row r="5800" spans="1:4" ht="25.5" x14ac:dyDescent="0.25">
      <c r="A5800" s="77">
        <v>1154</v>
      </c>
      <c r="B5800" s="70" t="s">
        <v>11772</v>
      </c>
      <c r="C5800" s="71" t="s">
        <v>309</v>
      </c>
      <c r="D5800" s="72">
        <v>77.319999999999993</v>
      </c>
    </row>
    <row r="5801" spans="1:4" x14ac:dyDescent="0.25">
      <c r="A5801" s="73">
        <v>10</v>
      </c>
      <c r="B5801" s="74" t="s">
        <v>11773</v>
      </c>
      <c r="C5801" s="75"/>
      <c r="D5801" s="76"/>
    </row>
    <row r="5802" spans="1:4" ht="25.5" x14ac:dyDescent="0.25">
      <c r="A5802" s="77">
        <v>1155</v>
      </c>
      <c r="B5802" s="70" t="s">
        <v>11774</v>
      </c>
      <c r="C5802" s="71" t="s">
        <v>309</v>
      </c>
      <c r="D5802" s="72">
        <v>108.18</v>
      </c>
    </row>
    <row r="5803" spans="1:4" x14ac:dyDescent="0.25">
      <c r="A5803" s="73">
        <v>10</v>
      </c>
      <c r="B5803" s="74" t="s">
        <v>11775</v>
      </c>
      <c r="C5803" s="75"/>
      <c r="D5803" s="76"/>
    </row>
    <row r="5804" spans="1:4" ht="25.5" x14ac:dyDescent="0.25">
      <c r="A5804" s="77">
        <v>1156</v>
      </c>
      <c r="B5804" s="70" t="s">
        <v>11776</v>
      </c>
      <c r="C5804" s="71" t="s">
        <v>309</v>
      </c>
      <c r="D5804" s="72">
        <v>158.22</v>
      </c>
    </row>
    <row r="5805" spans="1:4" x14ac:dyDescent="0.25">
      <c r="A5805" s="78" t="s">
        <v>5148</v>
      </c>
      <c r="B5805" s="74" t="s">
        <v>5149</v>
      </c>
      <c r="C5805" s="75"/>
      <c r="D5805" s="76"/>
    </row>
    <row r="5806" spans="1:4" x14ac:dyDescent="0.25">
      <c r="A5806" s="77">
        <v>54</v>
      </c>
      <c r="B5806" s="70" t="s">
        <v>5150</v>
      </c>
      <c r="C5806" s="71"/>
      <c r="D5806" s="72"/>
    </row>
    <row r="5807" spans="1:4" x14ac:dyDescent="0.25">
      <c r="A5807" s="73">
        <v>73790</v>
      </c>
      <c r="B5807" s="74" t="s">
        <v>5151</v>
      </c>
      <c r="C5807" s="75"/>
      <c r="D5807" s="76"/>
    </row>
    <row r="5808" spans="1:4" ht="25.5" x14ac:dyDescent="0.25">
      <c r="A5808" s="69" t="s">
        <v>5152</v>
      </c>
      <c r="B5808" s="70" t="s">
        <v>5153</v>
      </c>
      <c r="C5808" s="71" t="s">
        <v>309</v>
      </c>
      <c r="D5808" s="72">
        <v>47.37</v>
      </c>
    </row>
    <row r="5809" spans="1:4" ht="38.25" x14ac:dyDescent="0.25">
      <c r="A5809" s="78" t="s">
        <v>5154</v>
      </c>
      <c r="B5809" s="74" t="s">
        <v>5155</v>
      </c>
      <c r="C5809" s="75" t="s">
        <v>309</v>
      </c>
      <c r="D5809" s="76">
        <v>39.51</v>
      </c>
    </row>
    <row r="5810" spans="1:4" ht="25.5" x14ac:dyDescent="0.25">
      <c r="A5810" s="77">
        <v>83694</v>
      </c>
      <c r="B5810" s="70" t="s">
        <v>5156</v>
      </c>
      <c r="C5810" s="71" t="s">
        <v>309</v>
      </c>
      <c r="D5810" s="72">
        <v>14.49</v>
      </c>
    </row>
    <row r="5811" spans="1:4" x14ac:dyDescent="0.25">
      <c r="A5811" s="73">
        <v>83695</v>
      </c>
      <c r="B5811" s="74" t="s">
        <v>5151</v>
      </c>
      <c r="C5811" s="75"/>
      <c r="D5811" s="76"/>
    </row>
    <row r="5812" spans="1:4" x14ac:dyDescent="0.25">
      <c r="A5812" s="69" t="s">
        <v>5157</v>
      </c>
      <c r="B5812" s="70" t="s">
        <v>5158</v>
      </c>
      <c r="C5812" s="71" t="s">
        <v>309</v>
      </c>
      <c r="D5812" s="72">
        <v>22.41</v>
      </c>
    </row>
    <row r="5813" spans="1:4" x14ac:dyDescent="0.25">
      <c r="A5813" s="73">
        <v>83771</v>
      </c>
      <c r="B5813" s="74" t="s">
        <v>5159</v>
      </c>
      <c r="C5813" s="75" t="s">
        <v>1430</v>
      </c>
      <c r="D5813" s="76">
        <v>6.61</v>
      </c>
    </row>
    <row r="5814" spans="1:4" x14ac:dyDescent="0.25">
      <c r="A5814" s="77">
        <v>55</v>
      </c>
      <c r="B5814" s="70" t="s">
        <v>5160</v>
      </c>
      <c r="C5814" s="71"/>
      <c r="D5814" s="72"/>
    </row>
    <row r="5815" spans="1:4" x14ac:dyDescent="0.25">
      <c r="A5815" s="73">
        <v>10</v>
      </c>
      <c r="B5815" s="74" t="s">
        <v>11154</v>
      </c>
      <c r="C5815" s="75"/>
      <c r="D5815" s="76"/>
    </row>
    <row r="5816" spans="1:4" x14ac:dyDescent="0.25">
      <c r="A5816" s="77">
        <v>576</v>
      </c>
      <c r="B5816" s="70" t="s">
        <v>5161</v>
      </c>
      <c r="C5816" s="71" t="s">
        <v>309</v>
      </c>
      <c r="D5816" s="72">
        <v>1.38</v>
      </c>
    </row>
    <row r="5817" spans="1:4" x14ac:dyDescent="0.25">
      <c r="A5817" s="73">
        <v>10</v>
      </c>
      <c r="B5817" s="74" t="s">
        <v>5162</v>
      </c>
      <c r="C5817" s="75"/>
      <c r="D5817" s="76"/>
    </row>
    <row r="5818" spans="1:4" x14ac:dyDescent="0.25">
      <c r="A5818" s="77">
        <v>577</v>
      </c>
      <c r="B5818" s="70" t="s">
        <v>5163</v>
      </c>
      <c r="C5818" s="71" t="s">
        <v>309</v>
      </c>
      <c r="D5818" s="72">
        <v>0.63</v>
      </c>
    </row>
    <row r="5819" spans="1:4" x14ac:dyDescent="0.25">
      <c r="A5819" s="73">
        <v>56</v>
      </c>
      <c r="B5819" s="74" t="s">
        <v>5164</v>
      </c>
      <c r="C5819" s="75"/>
      <c r="D5819" s="76"/>
    </row>
    <row r="5820" spans="1:4" ht="38.25" x14ac:dyDescent="0.25">
      <c r="A5820" s="77">
        <v>96388</v>
      </c>
      <c r="B5820" s="70" t="s">
        <v>5165</v>
      </c>
      <c r="C5820" s="71" t="s">
        <v>1430</v>
      </c>
      <c r="D5820" s="72">
        <v>6.47</v>
      </c>
    </row>
    <row r="5821" spans="1:4" ht="38.25" x14ac:dyDescent="0.25">
      <c r="A5821" s="73">
        <v>96389</v>
      </c>
      <c r="B5821" s="74" t="s">
        <v>11777</v>
      </c>
      <c r="C5821" s="75" t="s">
        <v>1430</v>
      </c>
      <c r="D5821" s="76">
        <v>34.65</v>
      </c>
    </row>
    <row r="5822" spans="1:4" ht="38.25" x14ac:dyDescent="0.25">
      <c r="A5822" s="77">
        <v>96390</v>
      </c>
      <c r="B5822" s="70" t="s">
        <v>11778</v>
      </c>
      <c r="C5822" s="71" t="s">
        <v>1430</v>
      </c>
      <c r="D5822" s="72">
        <v>56.89</v>
      </c>
    </row>
    <row r="5823" spans="1:4" ht="38.25" x14ac:dyDescent="0.25">
      <c r="A5823" s="73">
        <v>96391</v>
      </c>
      <c r="B5823" s="74" t="s">
        <v>5166</v>
      </c>
      <c r="C5823" s="75" t="s">
        <v>1430</v>
      </c>
      <c r="D5823" s="76">
        <v>80.099999999999994</v>
      </c>
    </row>
    <row r="5824" spans="1:4" ht="38.25" x14ac:dyDescent="0.25">
      <c r="A5824" s="77">
        <v>96392</v>
      </c>
      <c r="B5824" s="70" t="s">
        <v>5167</v>
      </c>
      <c r="C5824" s="71" t="s">
        <v>1430</v>
      </c>
      <c r="D5824" s="72">
        <v>102.49</v>
      </c>
    </row>
    <row r="5825" spans="1:4" ht="25.5" x14ac:dyDescent="0.25">
      <c r="A5825" s="73">
        <v>96396</v>
      </c>
      <c r="B5825" s="74" t="s">
        <v>5168</v>
      </c>
      <c r="C5825" s="75" t="s">
        <v>1430</v>
      </c>
      <c r="D5825" s="76">
        <v>111.81</v>
      </c>
    </row>
    <row r="5826" spans="1:4" ht="25.5" x14ac:dyDescent="0.25">
      <c r="A5826" s="77">
        <v>96397</v>
      </c>
      <c r="B5826" s="70" t="s">
        <v>5169</v>
      </c>
      <c r="C5826" s="71" t="s">
        <v>1430</v>
      </c>
      <c r="D5826" s="72">
        <v>154.47</v>
      </c>
    </row>
    <row r="5827" spans="1:4" ht="25.5" x14ac:dyDescent="0.25">
      <c r="A5827" s="73">
        <v>96398</v>
      </c>
      <c r="B5827" s="74" t="s">
        <v>5170</v>
      </c>
      <c r="C5827" s="75" t="s">
        <v>1430</v>
      </c>
      <c r="D5827" s="76">
        <v>211.47</v>
      </c>
    </row>
    <row r="5828" spans="1:4" ht="25.5" x14ac:dyDescent="0.25">
      <c r="A5828" s="77">
        <v>96399</v>
      </c>
      <c r="B5828" s="70" t="s">
        <v>11779</v>
      </c>
      <c r="C5828" s="71" t="s">
        <v>1430</v>
      </c>
      <c r="D5828" s="72">
        <v>81.48</v>
      </c>
    </row>
    <row r="5829" spans="1:4" ht="25.5" x14ac:dyDescent="0.25">
      <c r="A5829" s="73">
        <v>96400</v>
      </c>
      <c r="B5829" s="74" t="s">
        <v>5171</v>
      </c>
      <c r="C5829" s="75" t="s">
        <v>1430</v>
      </c>
      <c r="D5829" s="76">
        <v>103.24</v>
      </c>
    </row>
    <row r="5830" spans="1:4" x14ac:dyDescent="0.25">
      <c r="A5830" s="77">
        <v>96401</v>
      </c>
      <c r="B5830" s="70" t="s">
        <v>5172</v>
      </c>
      <c r="C5830" s="71" t="s">
        <v>309</v>
      </c>
      <c r="D5830" s="72">
        <v>6.84</v>
      </c>
    </row>
    <row r="5831" spans="1:4" x14ac:dyDescent="0.25">
      <c r="A5831" s="73">
        <v>96402</v>
      </c>
      <c r="B5831" s="74" t="s">
        <v>5173</v>
      </c>
      <c r="C5831" s="75" t="s">
        <v>309</v>
      </c>
      <c r="D5831" s="76">
        <v>1.61</v>
      </c>
    </row>
    <row r="5832" spans="1:4" x14ac:dyDescent="0.25">
      <c r="A5832" s="77">
        <v>10</v>
      </c>
      <c r="B5832" s="70" t="s">
        <v>5174</v>
      </c>
      <c r="C5832" s="71"/>
      <c r="D5832" s="72"/>
    </row>
    <row r="5833" spans="1:4" ht="38.25" x14ac:dyDescent="0.25">
      <c r="A5833" s="73">
        <v>564</v>
      </c>
      <c r="B5833" s="74" t="s">
        <v>5175</v>
      </c>
      <c r="C5833" s="75" t="s">
        <v>1430</v>
      </c>
      <c r="D5833" s="76">
        <v>65.260000000000005</v>
      </c>
    </row>
    <row r="5834" spans="1:4" x14ac:dyDescent="0.25">
      <c r="A5834" s="77">
        <v>10</v>
      </c>
      <c r="B5834" s="70" t="s">
        <v>5174</v>
      </c>
      <c r="C5834" s="71"/>
      <c r="D5834" s="72"/>
    </row>
    <row r="5835" spans="1:4" ht="38.25" x14ac:dyDescent="0.25">
      <c r="A5835" s="73">
        <v>565</v>
      </c>
      <c r="B5835" s="74" t="s">
        <v>5176</v>
      </c>
      <c r="C5835" s="75" t="s">
        <v>1430</v>
      </c>
      <c r="D5835" s="76">
        <v>56.59</v>
      </c>
    </row>
    <row r="5836" spans="1:4" x14ac:dyDescent="0.25">
      <c r="A5836" s="77">
        <v>10</v>
      </c>
      <c r="B5836" s="70" t="s">
        <v>5174</v>
      </c>
      <c r="C5836" s="71"/>
      <c r="D5836" s="72"/>
    </row>
    <row r="5837" spans="1:4" ht="38.25" x14ac:dyDescent="0.25">
      <c r="A5837" s="73">
        <v>566</v>
      </c>
      <c r="B5837" s="74" t="s">
        <v>5177</v>
      </c>
      <c r="C5837" s="75" t="s">
        <v>1430</v>
      </c>
      <c r="D5837" s="76">
        <v>111.54</v>
      </c>
    </row>
    <row r="5838" spans="1:4" x14ac:dyDescent="0.25">
      <c r="A5838" s="77">
        <v>10</v>
      </c>
      <c r="B5838" s="70" t="s">
        <v>5174</v>
      </c>
      <c r="C5838" s="71"/>
      <c r="D5838" s="72"/>
    </row>
    <row r="5839" spans="1:4" ht="38.25" x14ac:dyDescent="0.25">
      <c r="A5839" s="73">
        <v>567</v>
      </c>
      <c r="B5839" s="74" t="s">
        <v>5178</v>
      </c>
      <c r="C5839" s="75" t="s">
        <v>1430</v>
      </c>
      <c r="D5839" s="76">
        <v>133.22</v>
      </c>
    </row>
    <row r="5840" spans="1:4" x14ac:dyDescent="0.25">
      <c r="A5840" s="77">
        <v>10</v>
      </c>
      <c r="B5840" s="70" t="s">
        <v>5174</v>
      </c>
      <c r="C5840" s="71"/>
      <c r="D5840" s="72"/>
    </row>
    <row r="5841" spans="1:4" ht="38.25" x14ac:dyDescent="0.25">
      <c r="A5841" s="73">
        <v>568</v>
      </c>
      <c r="B5841" s="74" t="s">
        <v>5179</v>
      </c>
      <c r="C5841" s="75" t="s">
        <v>1430</v>
      </c>
      <c r="D5841" s="76">
        <v>154.53</v>
      </c>
    </row>
    <row r="5842" spans="1:4" x14ac:dyDescent="0.25">
      <c r="A5842" s="77">
        <v>10</v>
      </c>
      <c r="B5842" s="70" t="s">
        <v>5174</v>
      </c>
      <c r="C5842" s="71"/>
      <c r="D5842" s="72"/>
    </row>
    <row r="5843" spans="1:4" ht="38.25" x14ac:dyDescent="0.25">
      <c r="A5843" s="73">
        <v>569</v>
      </c>
      <c r="B5843" s="74" t="s">
        <v>5180</v>
      </c>
      <c r="C5843" s="75" t="s">
        <v>1430</v>
      </c>
      <c r="D5843" s="76">
        <v>103.19</v>
      </c>
    </row>
    <row r="5844" spans="1:4" x14ac:dyDescent="0.25">
      <c r="A5844" s="77">
        <v>10</v>
      </c>
      <c r="B5844" s="70" t="s">
        <v>5174</v>
      </c>
      <c r="C5844" s="71"/>
      <c r="D5844" s="72"/>
    </row>
    <row r="5845" spans="1:4" ht="38.25" x14ac:dyDescent="0.25">
      <c r="A5845" s="73">
        <v>570</v>
      </c>
      <c r="B5845" s="74" t="s">
        <v>5181</v>
      </c>
      <c r="C5845" s="75" t="s">
        <v>1430</v>
      </c>
      <c r="D5845" s="76">
        <v>126.32</v>
      </c>
    </row>
    <row r="5846" spans="1:4" x14ac:dyDescent="0.25">
      <c r="A5846" s="77">
        <v>10</v>
      </c>
      <c r="B5846" s="70" t="s">
        <v>5174</v>
      </c>
      <c r="C5846" s="71"/>
      <c r="D5846" s="72"/>
    </row>
    <row r="5847" spans="1:4" ht="38.25" x14ac:dyDescent="0.25">
      <c r="A5847" s="73">
        <v>571</v>
      </c>
      <c r="B5847" s="74" t="s">
        <v>5182</v>
      </c>
      <c r="C5847" s="75" t="s">
        <v>1430</v>
      </c>
      <c r="D5847" s="76">
        <v>146.56</v>
      </c>
    </row>
    <row r="5848" spans="1:4" x14ac:dyDescent="0.25">
      <c r="A5848" s="77">
        <v>10</v>
      </c>
      <c r="B5848" s="70" t="s">
        <v>5174</v>
      </c>
      <c r="C5848" s="71"/>
      <c r="D5848" s="72"/>
    </row>
    <row r="5849" spans="1:4" ht="38.25" x14ac:dyDescent="0.25">
      <c r="A5849" s="73">
        <v>572</v>
      </c>
      <c r="B5849" s="74" t="s">
        <v>5183</v>
      </c>
      <c r="C5849" s="75" t="s">
        <v>1430</v>
      </c>
      <c r="D5849" s="76">
        <v>68.58</v>
      </c>
    </row>
    <row r="5850" spans="1:4" x14ac:dyDescent="0.25">
      <c r="A5850" s="77">
        <v>10</v>
      </c>
      <c r="B5850" s="70" t="s">
        <v>5174</v>
      </c>
      <c r="C5850" s="71"/>
      <c r="D5850" s="72"/>
    </row>
    <row r="5851" spans="1:4" ht="38.25" x14ac:dyDescent="0.25">
      <c r="A5851" s="73">
        <v>573</v>
      </c>
      <c r="B5851" s="74" t="s">
        <v>5184</v>
      </c>
      <c r="C5851" s="75" t="s">
        <v>1430</v>
      </c>
      <c r="D5851" s="76">
        <v>59.91</v>
      </c>
    </row>
    <row r="5852" spans="1:4" x14ac:dyDescent="0.25">
      <c r="A5852" s="77">
        <v>10</v>
      </c>
      <c r="B5852" s="70" t="s">
        <v>5185</v>
      </c>
      <c r="C5852" s="71"/>
      <c r="D5852" s="72"/>
    </row>
    <row r="5853" spans="1:4" x14ac:dyDescent="0.25">
      <c r="A5853" s="73">
        <v>574</v>
      </c>
      <c r="B5853" s="74" t="s">
        <v>5186</v>
      </c>
      <c r="C5853" s="75" t="s">
        <v>1430</v>
      </c>
      <c r="D5853" s="76">
        <v>0.85</v>
      </c>
    </row>
    <row r="5854" spans="1:4" x14ac:dyDescent="0.25">
      <c r="A5854" s="77">
        <v>10</v>
      </c>
      <c r="B5854" s="70" t="s">
        <v>5187</v>
      </c>
      <c r="C5854" s="71"/>
      <c r="D5854" s="72"/>
    </row>
    <row r="5855" spans="1:4" x14ac:dyDescent="0.25">
      <c r="A5855" s="73">
        <v>575</v>
      </c>
      <c r="B5855" s="74" t="s">
        <v>5188</v>
      </c>
      <c r="C5855" s="75" t="s">
        <v>309</v>
      </c>
      <c r="D5855" s="76">
        <v>0.06</v>
      </c>
    </row>
    <row r="5856" spans="1:4" x14ac:dyDescent="0.25">
      <c r="A5856" s="77">
        <v>57</v>
      </c>
      <c r="B5856" s="70" t="s">
        <v>5189</v>
      </c>
      <c r="C5856" s="71"/>
      <c r="D5856" s="72"/>
    </row>
    <row r="5857" spans="1:4" ht="25.5" x14ac:dyDescent="0.25">
      <c r="A5857" s="73">
        <v>92391</v>
      </c>
      <c r="B5857" s="74" t="s">
        <v>5190</v>
      </c>
      <c r="C5857" s="75" t="s">
        <v>309</v>
      </c>
      <c r="D5857" s="76">
        <v>41.15</v>
      </c>
    </row>
    <row r="5858" spans="1:4" ht="25.5" x14ac:dyDescent="0.25">
      <c r="A5858" s="77">
        <v>92392</v>
      </c>
      <c r="B5858" s="70" t="s">
        <v>5191</v>
      </c>
      <c r="C5858" s="71" t="s">
        <v>309</v>
      </c>
      <c r="D5858" s="72">
        <v>83.72</v>
      </c>
    </row>
    <row r="5859" spans="1:4" ht="25.5" x14ac:dyDescent="0.25">
      <c r="A5859" s="73">
        <v>92393</v>
      </c>
      <c r="B5859" s="74" t="s">
        <v>5192</v>
      </c>
      <c r="C5859" s="75" t="s">
        <v>309</v>
      </c>
      <c r="D5859" s="76">
        <v>41.23</v>
      </c>
    </row>
    <row r="5860" spans="1:4" ht="25.5" x14ac:dyDescent="0.25">
      <c r="A5860" s="77">
        <v>92394</v>
      </c>
      <c r="B5860" s="70" t="s">
        <v>5193</v>
      </c>
      <c r="C5860" s="71" t="s">
        <v>309</v>
      </c>
      <c r="D5860" s="72">
        <v>51.64</v>
      </c>
    </row>
    <row r="5861" spans="1:4" ht="25.5" x14ac:dyDescent="0.25">
      <c r="A5861" s="73">
        <v>92395</v>
      </c>
      <c r="B5861" s="74" t="s">
        <v>5194</v>
      </c>
      <c r="C5861" s="75" t="s">
        <v>309</v>
      </c>
      <c r="D5861" s="76">
        <v>62.98</v>
      </c>
    </row>
    <row r="5862" spans="1:4" ht="25.5" x14ac:dyDescent="0.25">
      <c r="A5862" s="77">
        <v>92396</v>
      </c>
      <c r="B5862" s="70" t="s">
        <v>5195</v>
      </c>
      <c r="C5862" s="71" t="s">
        <v>309</v>
      </c>
      <c r="D5862" s="72">
        <v>51.65</v>
      </c>
    </row>
    <row r="5863" spans="1:4" ht="25.5" x14ac:dyDescent="0.25">
      <c r="A5863" s="73">
        <v>92397</v>
      </c>
      <c r="B5863" s="74" t="s">
        <v>5196</v>
      </c>
      <c r="C5863" s="75" t="s">
        <v>309</v>
      </c>
      <c r="D5863" s="76">
        <v>41.52</v>
      </c>
    </row>
    <row r="5864" spans="1:4" ht="25.5" x14ac:dyDescent="0.25">
      <c r="A5864" s="77">
        <v>92398</v>
      </c>
      <c r="B5864" s="70" t="s">
        <v>5197</v>
      </c>
      <c r="C5864" s="71" t="s">
        <v>309</v>
      </c>
      <c r="D5864" s="72">
        <v>53.16</v>
      </c>
    </row>
    <row r="5865" spans="1:4" ht="25.5" x14ac:dyDescent="0.25">
      <c r="A5865" s="73">
        <v>92399</v>
      </c>
      <c r="B5865" s="74" t="s">
        <v>5198</v>
      </c>
      <c r="C5865" s="75" t="s">
        <v>309</v>
      </c>
      <c r="D5865" s="76">
        <v>54.29</v>
      </c>
    </row>
    <row r="5866" spans="1:4" ht="25.5" x14ac:dyDescent="0.25">
      <c r="A5866" s="77">
        <v>92400</v>
      </c>
      <c r="B5866" s="70" t="s">
        <v>5199</v>
      </c>
      <c r="C5866" s="71" t="s">
        <v>309</v>
      </c>
      <c r="D5866" s="72">
        <v>63.63</v>
      </c>
    </row>
    <row r="5867" spans="1:4" ht="25.5" x14ac:dyDescent="0.25">
      <c r="A5867" s="73">
        <v>92401</v>
      </c>
      <c r="B5867" s="74" t="s">
        <v>5200</v>
      </c>
      <c r="C5867" s="75" t="s">
        <v>309</v>
      </c>
      <c r="D5867" s="76">
        <v>64.83</v>
      </c>
    </row>
    <row r="5868" spans="1:4" ht="25.5" x14ac:dyDescent="0.25">
      <c r="A5868" s="77">
        <v>92402</v>
      </c>
      <c r="B5868" s="70" t="s">
        <v>5201</v>
      </c>
      <c r="C5868" s="71" t="s">
        <v>309</v>
      </c>
      <c r="D5868" s="72">
        <v>53.04</v>
      </c>
    </row>
    <row r="5869" spans="1:4" ht="25.5" x14ac:dyDescent="0.25">
      <c r="A5869" s="73">
        <v>92403</v>
      </c>
      <c r="B5869" s="74" t="s">
        <v>5202</v>
      </c>
      <c r="C5869" s="75" t="s">
        <v>309</v>
      </c>
      <c r="D5869" s="76">
        <v>42.83</v>
      </c>
    </row>
    <row r="5870" spans="1:4" ht="25.5" x14ac:dyDescent="0.25">
      <c r="A5870" s="77">
        <v>92404</v>
      </c>
      <c r="B5870" s="70" t="s">
        <v>5203</v>
      </c>
      <c r="C5870" s="71" t="s">
        <v>309</v>
      </c>
      <c r="D5870" s="72">
        <v>54.49</v>
      </c>
    </row>
    <row r="5871" spans="1:4" ht="25.5" x14ac:dyDescent="0.25">
      <c r="A5871" s="73">
        <v>92405</v>
      </c>
      <c r="B5871" s="74" t="s">
        <v>5204</v>
      </c>
      <c r="C5871" s="75" t="s">
        <v>309</v>
      </c>
      <c r="D5871" s="76">
        <v>55.59</v>
      </c>
    </row>
    <row r="5872" spans="1:4" ht="25.5" x14ac:dyDescent="0.25">
      <c r="A5872" s="77">
        <v>92406</v>
      </c>
      <c r="B5872" s="70" t="s">
        <v>5205</v>
      </c>
      <c r="C5872" s="71" t="s">
        <v>309</v>
      </c>
      <c r="D5872" s="72">
        <v>64.98</v>
      </c>
    </row>
    <row r="5873" spans="1:4" ht="25.5" x14ac:dyDescent="0.25">
      <c r="A5873" s="73">
        <v>92407</v>
      </c>
      <c r="B5873" s="74" t="s">
        <v>5206</v>
      </c>
      <c r="C5873" s="75" t="s">
        <v>309</v>
      </c>
      <c r="D5873" s="76">
        <v>66.14</v>
      </c>
    </row>
    <row r="5874" spans="1:4" ht="25.5" x14ac:dyDescent="0.25">
      <c r="A5874" s="77">
        <v>93679</v>
      </c>
      <c r="B5874" s="70" t="s">
        <v>5207</v>
      </c>
      <c r="C5874" s="71" t="s">
        <v>309</v>
      </c>
      <c r="D5874" s="72">
        <v>56.91</v>
      </c>
    </row>
    <row r="5875" spans="1:4" ht="25.5" x14ac:dyDescent="0.25">
      <c r="A5875" s="73">
        <v>93680</v>
      </c>
      <c r="B5875" s="74" t="s">
        <v>5208</v>
      </c>
      <c r="C5875" s="75" t="s">
        <v>309</v>
      </c>
      <c r="D5875" s="76">
        <v>46.56</v>
      </c>
    </row>
    <row r="5876" spans="1:4" ht="25.5" x14ac:dyDescent="0.25">
      <c r="A5876" s="77">
        <v>93681</v>
      </c>
      <c r="B5876" s="70" t="s">
        <v>5209</v>
      </c>
      <c r="C5876" s="71" t="s">
        <v>309</v>
      </c>
      <c r="D5876" s="72">
        <v>57.18</v>
      </c>
    </row>
    <row r="5877" spans="1:4" ht="25.5" x14ac:dyDescent="0.25">
      <c r="A5877" s="73">
        <v>93682</v>
      </c>
      <c r="B5877" s="74" t="s">
        <v>5210</v>
      </c>
      <c r="C5877" s="75" t="s">
        <v>309</v>
      </c>
      <c r="D5877" s="76">
        <v>58.35</v>
      </c>
    </row>
    <row r="5878" spans="1:4" x14ac:dyDescent="0.25">
      <c r="A5878" s="77">
        <v>97114</v>
      </c>
      <c r="B5878" s="70" t="s">
        <v>5211</v>
      </c>
      <c r="C5878" s="71" t="s">
        <v>62</v>
      </c>
      <c r="D5878" s="72">
        <v>0.35</v>
      </c>
    </row>
    <row r="5879" spans="1:4" ht="25.5" x14ac:dyDescent="0.25">
      <c r="A5879" s="73">
        <v>97115</v>
      </c>
      <c r="B5879" s="74" t="s">
        <v>5212</v>
      </c>
      <c r="C5879" s="75" t="s">
        <v>290</v>
      </c>
      <c r="D5879" s="76">
        <v>34.21</v>
      </c>
    </row>
    <row r="5880" spans="1:4" ht="25.5" x14ac:dyDescent="0.25">
      <c r="A5880" s="77">
        <v>97120</v>
      </c>
      <c r="B5880" s="70" t="s">
        <v>5213</v>
      </c>
      <c r="C5880" s="71" t="s">
        <v>290</v>
      </c>
      <c r="D5880" s="72">
        <v>7.25</v>
      </c>
    </row>
    <row r="5881" spans="1:4" x14ac:dyDescent="0.25">
      <c r="A5881" s="73">
        <v>97802</v>
      </c>
      <c r="B5881" s="74" t="s">
        <v>11155</v>
      </c>
      <c r="C5881" s="75" t="s">
        <v>309</v>
      </c>
      <c r="D5881" s="76">
        <v>4.3899999999999997</v>
      </c>
    </row>
    <row r="5882" spans="1:4" ht="25.5" x14ac:dyDescent="0.25">
      <c r="A5882" s="77">
        <v>97803</v>
      </c>
      <c r="B5882" s="70" t="s">
        <v>11156</v>
      </c>
      <c r="C5882" s="71" t="s">
        <v>309</v>
      </c>
      <c r="D5882" s="72">
        <v>6.57</v>
      </c>
    </row>
    <row r="5883" spans="1:4" x14ac:dyDescent="0.25">
      <c r="A5883" s="73">
        <v>97805</v>
      </c>
      <c r="B5883" s="74" t="s">
        <v>11157</v>
      </c>
      <c r="C5883" s="75" t="s">
        <v>309</v>
      </c>
      <c r="D5883" s="76">
        <v>10.96</v>
      </c>
    </row>
    <row r="5884" spans="1:4" ht="25.5" x14ac:dyDescent="0.25">
      <c r="A5884" s="77">
        <v>97806</v>
      </c>
      <c r="B5884" s="70" t="s">
        <v>11158</v>
      </c>
      <c r="C5884" s="71" t="s">
        <v>309</v>
      </c>
      <c r="D5884" s="72">
        <v>13.14</v>
      </c>
    </row>
    <row r="5885" spans="1:4" ht="25.5" x14ac:dyDescent="0.25">
      <c r="A5885" s="73">
        <v>97807</v>
      </c>
      <c r="B5885" s="74" t="s">
        <v>11159</v>
      </c>
      <c r="C5885" s="75" t="s">
        <v>309</v>
      </c>
      <c r="D5885" s="76">
        <v>15.01</v>
      </c>
    </row>
    <row r="5886" spans="1:4" x14ac:dyDescent="0.25">
      <c r="A5886" s="77">
        <v>97809</v>
      </c>
      <c r="B5886" s="70" t="s">
        <v>11160</v>
      </c>
      <c r="C5886" s="71" t="s">
        <v>309</v>
      </c>
      <c r="D5886" s="72">
        <v>12.25</v>
      </c>
    </row>
    <row r="5887" spans="1:4" ht="25.5" x14ac:dyDescent="0.25">
      <c r="A5887" s="73">
        <v>97810</v>
      </c>
      <c r="B5887" s="74" t="s">
        <v>11161</v>
      </c>
      <c r="C5887" s="75" t="s">
        <v>309</v>
      </c>
      <c r="D5887" s="76">
        <v>13.26</v>
      </c>
    </row>
    <row r="5888" spans="1:4" ht="25.5" x14ac:dyDescent="0.25">
      <c r="A5888" s="77">
        <v>97811</v>
      </c>
      <c r="B5888" s="70" t="s">
        <v>11162</v>
      </c>
      <c r="C5888" s="71" t="s">
        <v>309</v>
      </c>
      <c r="D5888" s="72">
        <v>15.19</v>
      </c>
    </row>
    <row r="5889" spans="1:4" x14ac:dyDescent="0.25">
      <c r="A5889" s="73">
        <v>10</v>
      </c>
      <c r="B5889" s="74" t="s">
        <v>11780</v>
      </c>
      <c r="C5889" s="75"/>
      <c r="D5889" s="76"/>
    </row>
    <row r="5890" spans="1:4" x14ac:dyDescent="0.25">
      <c r="A5890" s="77">
        <v>1167</v>
      </c>
      <c r="B5890" s="70" t="s">
        <v>11781</v>
      </c>
      <c r="C5890" s="71" t="s">
        <v>309</v>
      </c>
      <c r="D5890" s="72">
        <v>69.47</v>
      </c>
    </row>
    <row r="5891" spans="1:4" x14ac:dyDescent="0.25">
      <c r="A5891" s="73">
        <v>10</v>
      </c>
      <c r="B5891" s="74" t="s">
        <v>11782</v>
      </c>
      <c r="C5891" s="75"/>
      <c r="D5891" s="76"/>
    </row>
    <row r="5892" spans="1:4" ht="25.5" x14ac:dyDescent="0.25">
      <c r="A5892" s="77">
        <v>1168</v>
      </c>
      <c r="B5892" s="70" t="s">
        <v>11783</v>
      </c>
      <c r="C5892" s="71" t="s">
        <v>309</v>
      </c>
      <c r="D5892" s="72">
        <v>97.8</v>
      </c>
    </row>
    <row r="5893" spans="1:4" x14ac:dyDescent="0.25">
      <c r="A5893" s="73">
        <v>10</v>
      </c>
      <c r="B5893" s="74" t="s">
        <v>11784</v>
      </c>
      <c r="C5893" s="75"/>
      <c r="D5893" s="76"/>
    </row>
    <row r="5894" spans="1:4" ht="25.5" x14ac:dyDescent="0.25">
      <c r="A5894" s="77">
        <v>1169</v>
      </c>
      <c r="B5894" s="70" t="s">
        <v>11785</v>
      </c>
      <c r="C5894" s="71" t="s">
        <v>309</v>
      </c>
      <c r="D5894" s="72">
        <v>79.23</v>
      </c>
    </row>
    <row r="5895" spans="1:4" x14ac:dyDescent="0.25">
      <c r="A5895" s="73">
        <v>10</v>
      </c>
      <c r="B5895" s="74" t="s">
        <v>11786</v>
      </c>
      <c r="C5895" s="75"/>
      <c r="D5895" s="76"/>
    </row>
    <row r="5896" spans="1:4" x14ac:dyDescent="0.25">
      <c r="A5896" s="77">
        <v>1170</v>
      </c>
      <c r="B5896" s="70" t="s">
        <v>11787</v>
      </c>
      <c r="C5896" s="71" t="s">
        <v>309</v>
      </c>
      <c r="D5896" s="72">
        <v>32.35</v>
      </c>
    </row>
    <row r="5897" spans="1:4" x14ac:dyDescent="0.25">
      <c r="A5897" s="73">
        <v>10</v>
      </c>
      <c r="B5897" s="74" t="s">
        <v>11788</v>
      </c>
      <c r="C5897" s="75"/>
      <c r="D5897" s="76"/>
    </row>
    <row r="5898" spans="1:4" ht="25.5" x14ac:dyDescent="0.25">
      <c r="A5898" s="77">
        <v>1171</v>
      </c>
      <c r="B5898" s="70" t="s">
        <v>12844</v>
      </c>
      <c r="C5898" s="71" t="s">
        <v>309</v>
      </c>
      <c r="D5898" s="72">
        <v>68.900000000000006</v>
      </c>
    </row>
    <row r="5899" spans="1:4" x14ac:dyDescent="0.25">
      <c r="A5899" s="73">
        <v>10</v>
      </c>
      <c r="B5899" s="74" t="s">
        <v>11789</v>
      </c>
      <c r="C5899" s="75"/>
      <c r="D5899" s="76"/>
    </row>
    <row r="5900" spans="1:4" ht="25.5" x14ac:dyDescent="0.25">
      <c r="A5900" s="77">
        <v>1172</v>
      </c>
      <c r="B5900" s="70" t="s">
        <v>11790</v>
      </c>
      <c r="C5900" s="71" t="s">
        <v>309</v>
      </c>
      <c r="D5900" s="72">
        <v>49.63</v>
      </c>
    </row>
    <row r="5901" spans="1:4" x14ac:dyDescent="0.25">
      <c r="A5901" s="73">
        <v>249</v>
      </c>
      <c r="B5901" s="74" t="s">
        <v>5214</v>
      </c>
      <c r="C5901" s="75"/>
      <c r="D5901" s="76"/>
    </row>
    <row r="5902" spans="1:4" ht="25.5" x14ac:dyDescent="0.25">
      <c r="A5902" s="77">
        <v>72947</v>
      </c>
      <c r="B5902" s="70" t="s">
        <v>5215</v>
      </c>
      <c r="C5902" s="71" t="s">
        <v>309</v>
      </c>
      <c r="D5902" s="72">
        <v>13.11</v>
      </c>
    </row>
    <row r="5903" spans="1:4" x14ac:dyDescent="0.25">
      <c r="A5903" s="73">
        <v>83693</v>
      </c>
      <c r="B5903" s="74" t="s">
        <v>5216</v>
      </c>
      <c r="C5903" s="75" t="s">
        <v>309</v>
      </c>
      <c r="D5903" s="76">
        <v>3.37</v>
      </c>
    </row>
    <row r="5904" spans="1:4" x14ac:dyDescent="0.25">
      <c r="A5904" s="77">
        <v>287</v>
      </c>
      <c r="B5904" s="70" t="s">
        <v>5217</v>
      </c>
      <c r="C5904" s="71"/>
      <c r="D5904" s="72"/>
    </row>
    <row r="5905" spans="1:4" ht="25.5" x14ac:dyDescent="0.25">
      <c r="A5905" s="73">
        <v>95995</v>
      </c>
      <c r="B5905" s="74" t="s">
        <v>5218</v>
      </c>
      <c r="C5905" s="75" t="s">
        <v>1430</v>
      </c>
      <c r="D5905" s="76">
        <v>979.63</v>
      </c>
    </row>
    <row r="5906" spans="1:4" ht="25.5" x14ac:dyDescent="0.25">
      <c r="A5906" s="77">
        <v>95996</v>
      </c>
      <c r="B5906" s="70" t="s">
        <v>5219</v>
      </c>
      <c r="C5906" s="71" t="s">
        <v>1430</v>
      </c>
      <c r="D5906" s="72">
        <v>931.32</v>
      </c>
    </row>
    <row r="5907" spans="1:4" x14ac:dyDescent="0.25">
      <c r="A5907" s="73">
        <v>96001</v>
      </c>
      <c r="B5907" s="74" t="s">
        <v>5220</v>
      </c>
      <c r="C5907" s="75" t="s">
        <v>309</v>
      </c>
      <c r="D5907" s="76">
        <v>4.91</v>
      </c>
    </row>
    <row r="5908" spans="1:4" x14ac:dyDescent="0.25">
      <c r="A5908" s="77">
        <v>96393</v>
      </c>
      <c r="B5908" s="70" t="s">
        <v>11791</v>
      </c>
      <c r="C5908" s="71" t="s">
        <v>1430</v>
      </c>
      <c r="D5908" s="72">
        <v>104.59</v>
      </c>
    </row>
    <row r="5909" spans="1:4" x14ac:dyDescent="0.25">
      <c r="A5909" s="73">
        <v>96394</v>
      </c>
      <c r="B5909" s="74" t="s">
        <v>11792</v>
      </c>
      <c r="C5909" s="75" t="s">
        <v>1430</v>
      </c>
      <c r="D5909" s="76">
        <v>146.27000000000001</v>
      </c>
    </row>
    <row r="5910" spans="1:4" x14ac:dyDescent="0.25">
      <c r="A5910" s="77">
        <v>96395</v>
      </c>
      <c r="B5910" s="70" t="s">
        <v>11793</v>
      </c>
      <c r="C5910" s="71" t="s">
        <v>1430</v>
      </c>
      <c r="D5910" s="72">
        <v>204.25</v>
      </c>
    </row>
    <row r="5911" spans="1:4" x14ac:dyDescent="0.25">
      <c r="A5911" s="73">
        <v>10</v>
      </c>
      <c r="B5911" s="74" t="s">
        <v>11794</v>
      </c>
      <c r="C5911" s="75"/>
      <c r="D5911" s="76"/>
    </row>
    <row r="5912" spans="1:4" ht="25.5" x14ac:dyDescent="0.25">
      <c r="A5912" s="77">
        <v>624</v>
      </c>
      <c r="B5912" s="70" t="s">
        <v>11795</v>
      </c>
      <c r="C5912" s="71" t="s">
        <v>1430</v>
      </c>
      <c r="D5912" s="72">
        <v>805.82</v>
      </c>
    </row>
    <row r="5913" spans="1:4" x14ac:dyDescent="0.25">
      <c r="A5913" s="73">
        <v>10</v>
      </c>
      <c r="B5913" s="74" t="s">
        <v>11794</v>
      </c>
      <c r="C5913" s="75"/>
      <c r="D5913" s="76"/>
    </row>
    <row r="5914" spans="1:4" ht="25.5" x14ac:dyDescent="0.25">
      <c r="A5914" s="77">
        <v>625</v>
      </c>
      <c r="B5914" s="70" t="s">
        <v>11796</v>
      </c>
      <c r="C5914" s="71" t="s">
        <v>1430</v>
      </c>
      <c r="D5914" s="72">
        <v>717.94</v>
      </c>
    </row>
    <row r="5915" spans="1:4" x14ac:dyDescent="0.25">
      <c r="A5915" s="73">
        <v>10</v>
      </c>
      <c r="B5915" s="74" t="s">
        <v>11797</v>
      </c>
      <c r="C5915" s="75"/>
      <c r="D5915" s="76"/>
    </row>
    <row r="5916" spans="1:4" ht="25.5" x14ac:dyDescent="0.25">
      <c r="A5916" s="77">
        <v>1020</v>
      </c>
      <c r="B5916" s="70" t="s">
        <v>11798</v>
      </c>
      <c r="C5916" s="71" t="s">
        <v>4915</v>
      </c>
      <c r="D5916" s="72">
        <v>284.02</v>
      </c>
    </row>
    <row r="5917" spans="1:4" x14ac:dyDescent="0.25">
      <c r="A5917" s="73">
        <v>10</v>
      </c>
      <c r="B5917" s="74" t="s">
        <v>11799</v>
      </c>
      <c r="C5917" s="75"/>
      <c r="D5917" s="76"/>
    </row>
    <row r="5918" spans="1:4" ht="25.5" x14ac:dyDescent="0.25">
      <c r="A5918" s="77">
        <v>1021</v>
      </c>
      <c r="B5918" s="70" t="s">
        <v>11800</v>
      </c>
      <c r="C5918" s="71" t="s">
        <v>4915</v>
      </c>
      <c r="D5918" s="72">
        <v>290.62</v>
      </c>
    </row>
    <row r="5919" spans="1:4" x14ac:dyDescent="0.25">
      <c r="A5919" s="73">
        <v>10</v>
      </c>
      <c r="B5919" s="74" t="s">
        <v>11797</v>
      </c>
      <c r="C5919" s="75"/>
      <c r="D5919" s="76"/>
    </row>
    <row r="5920" spans="1:4" ht="25.5" x14ac:dyDescent="0.25">
      <c r="A5920" s="77">
        <v>1022</v>
      </c>
      <c r="B5920" s="70" t="s">
        <v>11801</v>
      </c>
      <c r="C5920" s="71" t="s">
        <v>4915</v>
      </c>
      <c r="D5920" s="72">
        <v>249.64</v>
      </c>
    </row>
    <row r="5921" spans="1:4" x14ac:dyDescent="0.25">
      <c r="A5921" s="73">
        <v>10</v>
      </c>
      <c r="B5921" s="74" t="s">
        <v>11799</v>
      </c>
      <c r="C5921" s="75"/>
      <c r="D5921" s="76"/>
    </row>
    <row r="5922" spans="1:4" ht="25.5" x14ac:dyDescent="0.25">
      <c r="A5922" s="77">
        <v>1023</v>
      </c>
      <c r="B5922" s="70" t="s">
        <v>11802</v>
      </c>
      <c r="C5922" s="71" t="s">
        <v>4915</v>
      </c>
      <c r="D5922" s="72">
        <v>257.26</v>
      </c>
    </row>
    <row r="5923" spans="1:4" x14ac:dyDescent="0.25">
      <c r="A5923" s="73">
        <v>10</v>
      </c>
      <c r="B5923" s="74" t="s">
        <v>11797</v>
      </c>
      <c r="C5923" s="75"/>
      <c r="D5923" s="76"/>
    </row>
    <row r="5924" spans="1:4" ht="25.5" x14ac:dyDescent="0.25">
      <c r="A5924" s="77">
        <v>1024</v>
      </c>
      <c r="B5924" s="70" t="s">
        <v>11803</v>
      </c>
      <c r="C5924" s="71" t="s">
        <v>4915</v>
      </c>
      <c r="D5924" s="72">
        <v>253.66</v>
      </c>
    </row>
    <row r="5925" spans="1:4" x14ac:dyDescent="0.25">
      <c r="A5925" s="73">
        <v>10</v>
      </c>
      <c r="B5925" s="74" t="s">
        <v>11804</v>
      </c>
      <c r="C5925" s="75"/>
      <c r="D5925" s="76"/>
    </row>
    <row r="5926" spans="1:4" ht="25.5" x14ac:dyDescent="0.25">
      <c r="A5926" s="77">
        <v>1025</v>
      </c>
      <c r="B5926" s="70" t="s">
        <v>11805</v>
      </c>
      <c r="C5926" s="71" t="s">
        <v>4915</v>
      </c>
      <c r="D5926" s="72">
        <v>260.26</v>
      </c>
    </row>
    <row r="5927" spans="1:4" x14ac:dyDescent="0.25">
      <c r="A5927" s="73">
        <v>10</v>
      </c>
      <c r="B5927" s="74" t="s">
        <v>11806</v>
      </c>
      <c r="C5927" s="75"/>
      <c r="D5927" s="76"/>
    </row>
    <row r="5928" spans="1:4" x14ac:dyDescent="0.25">
      <c r="A5928" s="77">
        <v>1026</v>
      </c>
      <c r="B5928" s="70" t="s">
        <v>11807</v>
      </c>
      <c r="C5928" s="71" t="s">
        <v>4915</v>
      </c>
      <c r="D5928" s="72">
        <v>279.87</v>
      </c>
    </row>
    <row r="5929" spans="1:4" x14ac:dyDescent="0.25">
      <c r="A5929" s="73">
        <v>10</v>
      </c>
      <c r="B5929" s="74" t="s">
        <v>11808</v>
      </c>
      <c r="C5929" s="75"/>
      <c r="D5929" s="76"/>
    </row>
    <row r="5930" spans="1:4" x14ac:dyDescent="0.25">
      <c r="A5930" s="77">
        <v>1027</v>
      </c>
      <c r="B5930" s="70" t="s">
        <v>11809</v>
      </c>
      <c r="C5930" s="71" t="s">
        <v>4915</v>
      </c>
      <c r="D5930" s="72">
        <v>310.8</v>
      </c>
    </row>
    <row r="5931" spans="1:4" x14ac:dyDescent="0.25">
      <c r="A5931" s="78" t="s">
        <v>5221</v>
      </c>
      <c r="B5931" s="74" t="s">
        <v>5222</v>
      </c>
      <c r="C5931" s="75"/>
      <c r="D5931" s="76"/>
    </row>
    <row r="5932" spans="1:4" x14ac:dyDescent="0.25">
      <c r="A5932" s="77">
        <v>155</v>
      </c>
      <c r="B5932" s="70" t="s">
        <v>5223</v>
      </c>
      <c r="C5932" s="71"/>
      <c r="D5932" s="72"/>
    </row>
    <row r="5933" spans="1:4" ht="25.5" x14ac:dyDescent="0.25">
      <c r="A5933" s="73">
        <v>88411</v>
      </c>
      <c r="B5933" s="74" t="s">
        <v>5224</v>
      </c>
      <c r="C5933" s="75" t="s">
        <v>309</v>
      </c>
      <c r="D5933" s="76">
        <v>1.96</v>
      </c>
    </row>
    <row r="5934" spans="1:4" ht="25.5" x14ac:dyDescent="0.25">
      <c r="A5934" s="77">
        <v>88412</v>
      </c>
      <c r="B5934" s="70" t="s">
        <v>5225</v>
      </c>
      <c r="C5934" s="71" t="s">
        <v>309</v>
      </c>
      <c r="D5934" s="72">
        <v>1.44</v>
      </c>
    </row>
    <row r="5935" spans="1:4" ht="25.5" x14ac:dyDescent="0.25">
      <c r="A5935" s="73">
        <v>88413</v>
      </c>
      <c r="B5935" s="74" t="s">
        <v>5226</v>
      </c>
      <c r="C5935" s="75" t="s">
        <v>309</v>
      </c>
      <c r="D5935" s="76">
        <v>2.98</v>
      </c>
    </row>
    <row r="5936" spans="1:4" ht="25.5" x14ac:dyDescent="0.25">
      <c r="A5936" s="77">
        <v>88414</v>
      </c>
      <c r="B5936" s="70" t="s">
        <v>5227</v>
      </c>
      <c r="C5936" s="71" t="s">
        <v>309</v>
      </c>
      <c r="D5936" s="72">
        <v>3.31</v>
      </c>
    </row>
    <row r="5937" spans="1:4" x14ac:dyDescent="0.25">
      <c r="A5937" s="73">
        <v>88415</v>
      </c>
      <c r="B5937" s="74" t="s">
        <v>5228</v>
      </c>
      <c r="C5937" s="75" t="s">
        <v>309</v>
      </c>
      <c r="D5937" s="76">
        <v>2.12</v>
      </c>
    </row>
    <row r="5938" spans="1:4" ht="25.5" x14ac:dyDescent="0.25">
      <c r="A5938" s="77">
        <v>88416</v>
      </c>
      <c r="B5938" s="70" t="s">
        <v>5229</v>
      </c>
      <c r="C5938" s="71" t="s">
        <v>309</v>
      </c>
      <c r="D5938" s="72">
        <v>15.66</v>
      </c>
    </row>
    <row r="5939" spans="1:4" ht="25.5" x14ac:dyDescent="0.25">
      <c r="A5939" s="73">
        <v>88417</v>
      </c>
      <c r="B5939" s="74" t="s">
        <v>5230</v>
      </c>
      <c r="C5939" s="75" t="s">
        <v>309</v>
      </c>
      <c r="D5939" s="76">
        <v>13.83</v>
      </c>
    </row>
    <row r="5940" spans="1:4" ht="25.5" x14ac:dyDescent="0.25">
      <c r="A5940" s="77">
        <v>88420</v>
      </c>
      <c r="B5940" s="70" t="s">
        <v>5231</v>
      </c>
      <c r="C5940" s="71" t="s">
        <v>309</v>
      </c>
      <c r="D5940" s="72">
        <v>19.329999999999998</v>
      </c>
    </row>
    <row r="5941" spans="1:4" ht="25.5" x14ac:dyDescent="0.25">
      <c r="A5941" s="73">
        <v>88421</v>
      </c>
      <c r="B5941" s="74" t="s">
        <v>5232</v>
      </c>
      <c r="C5941" s="75" t="s">
        <v>309</v>
      </c>
      <c r="D5941" s="76">
        <v>20.5</v>
      </c>
    </row>
    <row r="5942" spans="1:4" ht="25.5" x14ac:dyDescent="0.25">
      <c r="A5942" s="77">
        <v>88423</v>
      </c>
      <c r="B5942" s="70" t="s">
        <v>5233</v>
      </c>
      <c r="C5942" s="71" t="s">
        <v>309</v>
      </c>
      <c r="D5942" s="72">
        <v>16.22</v>
      </c>
    </row>
    <row r="5943" spans="1:4" ht="25.5" x14ac:dyDescent="0.25">
      <c r="A5943" s="73">
        <v>88424</v>
      </c>
      <c r="B5943" s="74" t="s">
        <v>5234</v>
      </c>
      <c r="C5943" s="75" t="s">
        <v>309</v>
      </c>
      <c r="D5943" s="76">
        <v>18.149999999999999</v>
      </c>
    </row>
    <row r="5944" spans="1:4" ht="25.5" x14ac:dyDescent="0.25">
      <c r="A5944" s="77">
        <v>88426</v>
      </c>
      <c r="B5944" s="70" t="s">
        <v>5235</v>
      </c>
      <c r="C5944" s="71" t="s">
        <v>309</v>
      </c>
      <c r="D5944" s="72">
        <v>15.01</v>
      </c>
    </row>
    <row r="5945" spans="1:4" ht="25.5" x14ac:dyDescent="0.25">
      <c r="A5945" s="73">
        <v>88428</v>
      </c>
      <c r="B5945" s="74" t="s">
        <v>5236</v>
      </c>
      <c r="C5945" s="75" t="s">
        <v>309</v>
      </c>
      <c r="D5945" s="76">
        <v>24.48</v>
      </c>
    </row>
    <row r="5946" spans="1:4" ht="25.5" x14ac:dyDescent="0.25">
      <c r="A5946" s="77">
        <v>88429</v>
      </c>
      <c r="B5946" s="70" t="s">
        <v>5237</v>
      </c>
      <c r="C5946" s="71" t="s">
        <v>309</v>
      </c>
      <c r="D5946" s="72">
        <v>26.51</v>
      </c>
    </row>
    <row r="5947" spans="1:4" ht="25.5" x14ac:dyDescent="0.25">
      <c r="A5947" s="73">
        <v>88431</v>
      </c>
      <c r="B5947" s="74" t="s">
        <v>5238</v>
      </c>
      <c r="C5947" s="75" t="s">
        <v>309</v>
      </c>
      <c r="D5947" s="76">
        <v>19.149999999999999</v>
      </c>
    </row>
    <row r="5948" spans="1:4" ht="25.5" x14ac:dyDescent="0.25">
      <c r="A5948" s="77">
        <v>88432</v>
      </c>
      <c r="B5948" s="70" t="s">
        <v>5239</v>
      </c>
      <c r="C5948" s="71" t="s">
        <v>309</v>
      </c>
      <c r="D5948" s="72">
        <v>13.49</v>
      </c>
    </row>
    <row r="5949" spans="1:4" x14ac:dyDescent="0.25">
      <c r="A5949" s="73">
        <v>88482</v>
      </c>
      <c r="B5949" s="74" t="s">
        <v>5240</v>
      </c>
      <c r="C5949" s="75" t="s">
        <v>309</v>
      </c>
      <c r="D5949" s="76">
        <v>2.5499999999999998</v>
      </c>
    </row>
    <row r="5950" spans="1:4" x14ac:dyDescent="0.25">
      <c r="A5950" s="77">
        <v>88483</v>
      </c>
      <c r="B5950" s="70" t="s">
        <v>5241</v>
      </c>
      <c r="C5950" s="71" t="s">
        <v>309</v>
      </c>
      <c r="D5950" s="72">
        <v>2.34</v>
      </c>
    </row>
    <row r="5951" spans="1:4" x14ac:dyDescent="0.25">
      <c r="A5951" s="73">
        <v>88484</v>
      </c>
      <c r="B5951" s="74" t="s">
        <v>5242</v>
      </c>
      <c r="C5951" s="75" t="s">
        <v>309</v>
      </c>
      <c r="D5951" s="76">
        <v>2.14</v>
      </c>
    </row>
    <row r="5952" spans="1:4" x14ac:dyDescent="0.25">
      <c r="A5952" s="77">
        <v>88485</v>
      </c>
      <c r="B5952" s="70" t="s">
        <v>5243</v>
      </c>
      <c r="C5952" s="71" t="s">
        <v>309</v>
      </c>
      <c r="D5952" s="72">
        <v>1.83</v>
      </c>
    </row>
    <row r="5953" spans="1:4" x14ac:dyDescent="0.25">
      <c r="A5953" s="73">
        <v>88486</v>
      </c>
      <c r="B5953" s="74" t="s">
        <v>5244</v>
      </c>
      <c r="C5953" s="75" t="s">
        <v>309</v>
      </c>
      <c r="D5953" s="76">
        <v>10</v>
      </c>
    </row>
    <row r="5954" spans="1:4" x14ac:dyDescent="0.25">
      <c r="A5954" s="77">
        <v>88487</v>
      </c>
      <c r="B5954" s="70" t="s">
        <v>5245</v>
      </c>
      <c r="C5954" s="71" t="s">
        <v>309</v>
      </c>
      <c r="D5954" s="72">
        <v>9.02</v>
      </c>
    </row>
    <row r="5955" spans="1:4" x14ac:dyDescent="0.25">
      <c r="A5955" s="73">
        <v>88488</v>
      </c>
      <c r="B5955" s="74" t="s">
        <v>5246</v>
      </c>
      <c r="C5955" s="75" t="s">
        <v>309</v>
      </c>
      <c r="D5955" s="76">
        <v>12.74</v>
      </c>
    </row>
    <row r="5956" spans="1:4" x14ac:dyDescent="0.25">
      <c r="A5956" s="77">
        <v>88489</v>
      </c>
      <c r="B5956" s="70" t="s">
        <v>5247</v>
      </c>
      <c r="C5956" s="71" t="s">
        <v>309</v>
      </c>
      <c r="D5956" s="72">
        <v>11.35</v>
      </c>
    </row>
    <row r="5957" spans="1:4" x14ac:dyDescent="0.25">
      <c r="A5957" s="73">
        <v>88490</v>
      </c>
      <c r="B5957" s="74" t="s">
        <v>5248</v>
      </c>
      <c r="C5957" s="75" t="s">
        <v>309</v>
      </c>
      <c r="D5957" s="76">
        <v>7.54</v>
      </c>
    </row>
    <row r="5958" spans="1:4" x14ac:dyDescent="0.25">
      <c r="A5958" s="77">
        <v>88491</v>
      </c>
      <c r="B5958" s="70" t="s">
        <v>5249</v>
      </c>
      <c r="C5958" s="71" t="s">
        <v>309</v>
      </c>
      <c r="D5958" s="72">
        <v>7.32</v>
      </c>
    </row>
    <row r="5959" spans="1:4" x14ac:dyDescent="0.25">
      <c r="A5959" s="73">
        <v>88492</v>
      </c>
      <c r="B5959" s="74" t="s">
        <v>5250</v>
      </c>
      <c r="C5959" s="75" t="s">
        <v>309</v>
      </c>
      <c r="D5959" s="76">
        <v>9.02</v>
      </c>
    </row>
    <row r="5960" spans="1:4" x14ac:dyDescent="0.25">
      <c r="A5960" s="77">
        <v>88493</v>
      </c>
      <c r="B5960" s="70" t="s">
        <v>5251</v>
      </c>
      <c r="C5960" s="71" t="s">
        <v>309</v>
      </c>
      <c r="D5960" s="72">
        <v>8.68</v>
      </c>
    </row>
    <row r="5961" spans="1:4" x14ac:dyDescent="0.25">
      <c r="A5961" s="73">
        <v>88494</v>
      </c>
      <c r="B5961" s="74" t="s">
        <v>5252</v>
      </c>
      <c r="C5961" s="75" t="s">
        <v>309</v>
      </c>
      <c r="D5961" s="76">
        <v>14.01</v>
      </c>
    </row>
    <row r="5962" spans="1:4" x14ac:dyDescent="0.25">
      <c r="A5962" s="77">
        <v>88495</v>
      </c>
      <c r="B5962" s="70" t="s">
        <v>5253</v>
      </c>
      <c r="C5962" s="71" t="s">
        <v>309</v>
      </c>
      <c r="D5962" s="72">
        <v>7.35</v>
      </c>
    </row>
    <row r="5963" spans="1:4" x14ac:dyDescent="0.25">
      <c r="A5963" s="73">
        <v>88496</v>
      </c>
      <c r="B5963" s="74" t="s">
        <v>5254</v>
      </c>
      <c r="C5963" s="75" t="s">
        <v>309</v>
      </c>
      <c r="D5963" s="76">
        <v>18.96</v>
      </c>
    </row>
    <row r="5964" spans="1:4" x14ac:dyDescent="0.25">
      <c r="A5964" s="77">
        <v>88497</v>
      </c>
      <c r="B5964" s="70" t="s">
        <v>5255</v>
      </c>
      <c r="C5964" s="71" t="s">
        <v>309</v>
      </c>
      <c r="D5964" s="72">
        <v>10.06</v>
      </c>
    </row>
    <row r="5965" spans="1:4" x14ac:dyDescent="0.25">
      <c r="A5965" s="73">
        <v>95305</v>
      </c>
      <c r="B5965" s="74" t="s">
        <v>5256</v>
      </c>
      <c r="C5965" s="75" t="s">
        <v>309</v>
      </c>
      <c r="D5965" s="76">
        <v>11.8</v>
      </c>
    </row>
    <row r="5966" spans="1:4" x14ac:dyDescent="0.25">
      <c r="A5966" s="77">
        <v>95306</v>
      </c>
      <c r="B5966" s="70" t="s">
        <v>5257</v>
      </c>
      <c r="C5966" s="71" t="s">
        <v>309</v>
      </c>
      <c r="D5966" s="72">
        <v>13.56</v>
      </c>
    </row>
    <row r="5967" spans="1:4" ht="25.5" x14ac:dyDescent="0.25">
      <c r="A5967" s="73">
        <v>95622</v>
      </c>
      <c r="B5967" s="74" t="s">
        <v>5258</v>
      </c>
      <c r="C5967" s="75" t="s">
        <v>309</v>
      </c>
      <c r="D5967" s="76">
        <v>11.18</v>
      </c>
    </row>
    <row r="5968" spans="1:4" ht="25.5" x14ac:dyDescent="0.25">
      <c r="A5968" s="77">
        <v>95623</v>
      </c>
      <c r="B5968" s="70" t="s">
        <v>5259</v>
      </c>
      <c r="C5968" s="71" t="s">
        <v>309</v>
      </c>
      <c r="D5968" s="72">
        <v>8.69</v>
      </c>
    </row>
    <row r="5969" spans="1:4" ht="25.5" x14ac:dyDescent="0.25">
      <c r="A5969" s="73">
        <v>95624</v>
      </c>
      <c r="B5969" s="74" t="s">
        <v>5260</v>
      </c>
      <c r="C5969" s="75" t="s">
        <v>309</v>
      </c>
      <c r="D5969" s="76">
        <v>16.23</v>
      </c>
    </row>
    <row r="5970" spans="1:4" ht="25.5" x14ac:dyDescent="0.25">
      <c r="A5970" s="77">
        <v>95625</v>
      </c>
      <c r="B5970" s="70" t="s">
        <v>5261</v>
      </c>
      <c r="C5970" s="71" t="s">
        <v>309</v>
      </c>
      <c r="D5970" s="72">
        <v>17.829999999999998</v>
      </c>
    </row>
    <row r="5971" spans="1:4" ht="25.5" x14ac:dyDescent="0.25">
      <c r="A5971" s="73">
        <v>95626</v>
      </c>
      <c r="B5971" s="74" t="s">
        <v>5262</v>
      </c>
      <c r="C5971" s="75" t="s">
        <v>309</v>
      </c>
      <c r="D5971" s="76">
        <v>11.98</v>
      </c>
    </row>
    <row r="5972" spans="1:4" ht="25.5" x14ac:dyDescent="0.25">
      <c r="A5972" s="77">
        <v>96126</v>
      </c>
      <c r="B5972" s="70" t="s">
        <v>5263</v>
      </c>
      <c r="C5972" s="71" t="s">
        <v>309</v>
      </c>
      <c r="D5972" s="72">
        <v>12.04</v>
      </c>
    </row>
    <row r="5973" spans="1:4" ht="25.5" x14ac:dyDescent="0.25">
      <c r="A5973" s="73">
        <v>96127</v>
      </c>
      <c r="B5973" s="74" t="s">
        <v>5264</v>
      </c>
      <c r="C5973" s="75" t="s">
        <v>309</v>
      </c>
      <c r="D5973" s="76">
        <v>8.94</v>
      </c>
    </row>
    <row r="5974" spans="1:4" ht="25.5" x14ac:dyDescent="0.25">
      <c r="A5974" s="77">
        <v>96128</v>
      </c>
      <c r="B5974" s="70" t="s">
        <v>5265</v>
      </c>
      <c r="C5974" s="71" t="s">
        <v>309</v>
      </c>
      <c r="D5974" s="72">
        <v>18.329999999999998</v>
      </c>
    </row>
    <row r="5975" spans="1:4" ht="25.5" x14ac:dyDescent="0.25">
      <c r="A5975" s="73">
        <v>96129</v>
      </c>
      <c r="B5975" s="74" t="s">
        <v>5266</v>
      </c>
      <c r="C5975" s="75" t="s">
        <v>309</v>
      </c>
      <c r="D5975" s="76">
        <v>20.34</v>
      </c>
    </row>
    <row r="5976" spans="1:4" x14ac:dyDescent="0.25">
      <c r="A5976" s="77">
        <v>96130</v>
      </c>
      <c r="B5976" s="70" t="s">
        <v>5267</v>
      </c>
      <c r="C5976" s="71" t="s">
        <v>309</v>
      </c>
      <c r="D5976" s="72">
        <v>13.03</v>
      </c>
    </row>
    <row r="5977" spans="1:4" ht="25.5" x14ac:dyDescent="0.25">
      <c r="A5977" s="73">
        <v>96131</v>
      </c>
      <c r="B5977" s="74" t="s">
        <v>5268</v>
      </c>
      <c r="C5977" s="75" t="s">
        <v>309</v>
      </c>
      <c r="D5977" s="76">
        <v>16.54</v>
      </c>
    </row>
    <row r="5978" spans="1:4" ht="25.5" x14ac:dyDescent="0.25">
      <c r="A5978" s="77">
        <v>96132</v>
      </c>
      <c r="B5978" s="70" t="s">
        <v>5269</v>
      </c>
      <c r="C5978" s="71" t="s">
        <v>309</v>
      </c>
      <c r="D5978" s="72">
        <v>12.39</v>
      </c>
    </row>
    <row r="5979" spans="1:4" ht="25.5" x14ac:dyDescent="0.25">
      <c r="A5979" s="73">
        <v>96133</v>
      </c>
      <c r="B5979" s="74" t="s">
        <v>5270</v>
      </c>
      <c r="C5979" s="75" t="s">
        <v>309</v>
      </c>
      <c r="D5979" s="76">
        <v>24.91</v>
      </c>
    </row>
    <row r="5980" spans="1:4" ht="25.5" x14ac:dyDescent="0.25">
      <c r="A5980" s="77">
        <v>96134</v>
      </c>
      <c r="B5980" s="70" t="s">
        <v>5271</v>
      </c>
      <c r="C5980" s="71" t="s">
        <v>309</v>
      </c>
      <c r="D5980" s="72">
        <v>27.57</v>
      </c>
    </row>
    <row r="5981" spans="1:4" x14ac:dyDescent="0.25">
      <c r="A5981" s="73">
        <v>96135</v>
      </c>
      <c r="B5981" s="74" t="s">
        <v>5272</v>
      </c>
      <c r="C5981" s="75" t="s">
        <v>309</v>
      </c>
      <c r="D5981" s="76">
        <v>17.850000000000001</v>
      </c>
    </row>
    <row r="5982" spans="1:4" x14ac:dyDescent="0.25">
      <c r="A5982" s="77">
        <v>157</v>
      </c>
      <c r="B5982" s="70" t="s">
        <v>5273</v>
      </c>
      <c r="C5982" s="71"/>
      <c r="D5982" s="72"/>
    </row>
    <row r="5983" spans="1:4" x14ac:dyDescent="0.25">
      <c r="A5983" s="73">
        <v>6082</v>
      </c>
      <c r="B5983" s="74" t="s">
        <v>5274</v>
      </c>
      <c r="C5983" s="75" t="s">
        <v>309</v>
      </c>
      <c r="D5983" s="76">
        <v>15.11</v>
      </c>
    </row>
    <row r="5984" spans="1:4" x14ac:dyDescent="0.25">
      <c r="A5984" s="77">
        <v>40905</v>
      </c>
      <c r="B5984" s="70" t="s">
        <v>5275</v>
      </c>
      <c r="C5984" s="71" t="s">
        <v>309</v>
      </c>
      <c r="D5984" s="72">
        <v>19.72</v>
      </c>
    </row>
    <row r="5985" spans="1:4" x14ac:dyDescent="0.25">
      <c r="A5985" s="73">
        <v>73739</v>
      </c>
      <c r="B5985" s="74" t="s">
        <v>5276</v>
      </c>
      <c r="C5985" s="75"/>
      <c r="D5985" s="76"/>
    </row>
    <row r="5986" spans="1:4" x14ac:dyDescent="0.25">
      <c r="A5986" s="69" t="s">
        <v>5277</v>
      </c>
      <c r="B5986" s="70" t="s">
        <v>5278</v>
      </c>
      <c r="C5986" s="71" t="s">
        <v>309</v>
      </c>
      <c r="D5986" s="72">
        <v>15.11</v>
      </c>
    </row>
    <row r="5987" spans="1:4" x14ac:dyDescent="0.25">
      <c r="A5987" s="73">
        <v>74065</v>
      </c>
      <c r="B5987" s="74" t="s">
        <v>5279</v>
      </c>
      <c r="C5987" s="75"/>
      <c r="D5987" s="76"/>
    </row>
    <row r="5988" spans="1:4" x14ac:dyDescent="0.25">
      <c r="A5988" s="69" t="s">
        <v>5280</v>
      </c>
      <c r="B5988" s="70" t="s">
        <v>5281</v>
      </c>
      <c r="C5988" s="71" t="s">
        <v>309</v>
      </c>
      <c r="D5988" s="72">
        <v>20.29</v>
      </c>
    </row>
    <row r="5989" spans="1:4" x14ac:dyDescent="0.25">
      <c r="A5989" s="78" t="s">
        <v>5282</v>
      </c>
      <c r="B5989" s="74" t="s">
        <v>5283</v>
      </c>
      <c r="C5989" s="75" t="s">
        <v>309</v>
      </c>
      <c r="D5989" s="76">
        <v>19.899999999999999</v>
      </c>
    </row>
    <row r="5990" spans="1:4" x14ac:dyDescent="0.25">
      <c r="A5990" s="69" t="s">
        <v>5284</v>
      </c>
      <c r="B5990" s="70" t="s">
        <v>5285</v>
      </c>
      <c r="C5990" s="71" t="s">
        <v>309</v>
      </c>
      <c r="D5990" s="72">
        <v>19.79</v>
      </c>
    </row>
    <row r="5991" spans="1:4" x14ac:dyDescent="0.25">
      <c r="A5991" s="73">
        <v>79463</v>
      </c>
      <c r="B5991" s="74" t="s">
        <v>5286</v>
      </c>
      <c r="C5991" s="75" t="s">
        <v>309</v>
      </c>
      <c r="D5991" s="76">
        <v>12.69</v>
      </c>
    </row>
    <row r="5992" spans="1:4" x14ac:dyDescent="0.25">
      <c r="A5992" s="77">
        <v>79464</v>
      </c>
      <c r="B5992" s="70" t="s">
        <v>5287</v>
      </c>
      <c r="C5992" s="71" t="s">
        <v>309</v>
      </c>
      <c r="D5992" s="72">
        <v>17.03</v>
      </c>
    </row>
    <row r="5993" spans="1:4" x14ac:dyDescent="0.25">
      <c r="A5993" s="73">
        <v>79466</v>
      </c>
      <c r="B5993" s="74" t="s">
        <v>5288</v>
      </c>
      <c r="C5993" s="75" t="s">
        <v>309</v>
      </c>
      <c r="D5993" s="76">
        <v>17.100000000000001</v>
      </c>
    </row>
    <row r="5994" spans="1:4" x14ac:dyDescent="0.25">
      <c r="A5994" s="77">
        <v>79497</v>
      </c>
      <c r="B5994" s="70" t="s">
        <v>5289</v>
      </c>
      <c r="C5994" s="71"/>
      <c r="D5994" s="72"/>
    </row>
    <row r="5995" spans="1:4" x14ac:dyDescent="0.25">
      <c r="A5995" s="78" t="s">
        <v>5290</v>
      </c>
      <c r="B5995" s="74" t="s">
        <v>5291</v>
      </c>
      <c r="C5995" s="75" t="s">
        <v>309</v>
      </c>
      <c r="D5995" s="76">
        <v>21.18</v>
      </c>
    </row>
    <row r="5996" spans="1:4" x14ac:dyDescent="0.25">
      <c r="A5996" s="77">
        <v>84645</v>
      </c>
      <c r="B5996" s="70" t="s">
        <v>5292</v>
      </c>
      <c r="C5996" s="71" t="s">
        <v>309</v>
      </c>
      <c r="D5996" s="72">
        <v>16.850000000000001</v>
      </c>
    </row>
    <row r="5997" spans="1:4" x14ac:dyDescent="0.25">
      <c r="A5997" s="73">
        <v>84657</v>
      </c>
      <c r="B5997" s="74" t="s">
        <v>5293</v>
      </c>
      <c r="C5997" s="75" t="s">
        <v>309</v>
      </c>
      <c r="D5997" s="76">
        <v>7.4</v>
      </c>
    </row>
    <row r="5998" spans="1:4" x14ac:dyDescent="0.25">
      <c r="A5998" s="77">
        <v>84659</v>
      </c>
      <c r="B5998" s="70" t="s">
        <v>5294</v>
      </c>
      <c r="C5998" s="71" t="s">
        <v>309</v>
      </c>
      <c r="D5998" s="72">
        <v>14.11</v>
      </c>
    </row>
    <row r="5999" spans="1:4" x14ac:dyDescent="0.25">
      <c r="A5999" s="73">
        <v>84679</v>
      </c>
      <c r="B5999" s="74" t="s">
        <v>5295</v>
      </c>
      <c r="C5999" s="75" t="s">
        <v>309</v>
      </c>
      <c r="D5999" s="76">
        <v>18.12</v>
      </c>
    </row>
    <row r="6000" spans="1:4" x14ac:dyDescent="0.25">
      <c r="A6000" s="77">
        <v>95464</v>
      </c>
      <c r="B6000" s="70" t="s">
        <v>5296</v>
      </c>
      <c r="C6000" s="71" t="s">
        <v>309</v>
      </c>
      <c r="D6000" s="72">
        <v>19.8</v>
      </c>
    </row>
    <row r="6001" spans="1:4" x14ac:dyDescent="0.25">
      <c r="A6001" s="73">
        <v>158</v>
      </c>
      <c r="B6001" s="74" t="s">
        <v>5297</v>
      </c>
      <c r="C6001" s="75"/>
      <c r="D6001" s="76"/>
    </row>
    <row r="6002" spans="1:4" x14ac:dyDescent="0.25">
      <c r="A6002" s="77">
        <v>10</v>
      </c>
      <c r="B6002" s="70" t="s">
        <v>11163</v>
      </c>
      <c r="C6002" s="71"/>
      <c r="D6002" s="72"/>
    </row>
    <row r="6003" spans="1:4" x14ac:dyDescent="0.25">
      <c r="A6003" s="73">
        <v>716</v>
      </c>
      <c r="B6003" s="74" t="s">
        <v>11164</v>
      </c>
      <c r="C6003" s="75" t="s">
        <v>309</v>
      </c>
      <c r="D6003" s="76">
        <v>21.34</v>
      </c>
    </row>
    <row r="6004" spans="1:4" x14ac:dyDescent="0.25">
      <c r="A6004" s="77">
        <v>10</v>
      </c>
      <c r="B6004" s="70" t="s">
        <v>11165</v>
      </c>
      <c r="C6004" s="71"/>
      <c r="D6004" s="72"/>
    </row>
    <row r="6005" spans="1:4" x14ac:dyDescent="0.25">
      <c r="A6005" s="73">
        <v>717</v>
      </c>
      <c r="B6005" s="74" t="s">
        <v>11166</v>
      </c>
      <c r="C6005" s="75" t="s">
        <v>309</v>
      </c>
      <c r="D6005" s="76">
        <v>6.31</v>
      </c>
    </row>
    <row r="6006" spans="1:4" x14ac:dyDescent="0.25">
      <c r="A6006" s="77">
        <v>10</v>
      </c>
      <c r="B6006" s="70" t="s">
        <v>11167</v>
      </c>
      <c r="C6006" s="71"/>
      <c r="D6006" s="72"/>
    </row>
    <row r="6007" spans="1:4" x14ac:dyDescent="0.25">
      <c r="A6007" s="73">
        <v>718</v>
      </c>
      <c r="B6007" s="74" t="s">
        <v>11168</v>
      </c>
      <c r="C6007" s="75" t="s">
        <v>62</v>
      </c>
      <c r="D6007" s="76">
        <v>0.9</v>
      </c>
    </row>
    <row r="6008" spans="1:4" x14ac:dyDescent="0.25">
      <c r="A6008" s="77">
        <v>10</v>
      </c>
      <c r="B6008" s="70" t="s">
        <v>11169</v>
      </c>
      <c r="C6008" s="71"/>
      <c r="D6008" s="72"/>
    </row>
    <row r="6009" spans="1:4" ht="25.5" x14ac:dyDescent="0.25">
      <c r="A6009" s="73">
        <v>719</v>
      </c>
      <c r="B6009" s="74" t="s">
        <v>11170</v>
      </c>
      <c r="C6009" s="75" t="s">
        <v>309</v>
      </c>
      <c r="D6009" s="76">
        <v>7.4</v>
      </c>
    </row>
    <row r="6010" spans="1:4" x14ac:dyDescent="0.25">
      <c r="A6010" s="77">
        <v>10</v>
      </c>
      <c r="B6010" s="70" t="s">
        <v>11171</v>
      </c>
      <c r="C6010" s="71"/>
      <c r="D6010" s="72"/>
    </row>
    <row r="6011" spans="1:4" ht="25.5" x14ac:dyDescent="0.25">
      <c r="A6011" s="73">
        <v>720</v>
      </c>
      <c r="B6011" s="74" t="s">
        <v>11172</v>
      </c>
      <c r="C6011" s="75" t="s">
        <v>309</v>
      </c>
      <c r="D6011" s="76">
        <v>7.31</v>
      </c>
    </row>
    <row r="6012" spans="1:4" x14ac:dyDescent="0.25">
      <c r="A6012" s="77">
        <v>10</v>
      </c>
      <c r="B6012" s="70" t="s">
        <v>11173</v>
      </c>
      <c r="C6012" s="71"/>
      <c r="D6012" s="72"/>
    </row>
    <row r="6013" spans="1:4" ht="25.5" x14ac:dyDescent="0.25">
      <c r="A6013" s="73">
        <v>721</v>
      </c>
      <c r="B6013" s="74" t="s">
        <v>11174</v>
      </c>
      <c r="C6013" s="75" t="s">
        <v>309</v>
      </c>
      <c r="D6013" s="76">
        <v>17.14</v>
      </c>
    </row>
    <row r="6014" spans="1:4" x14ac:dyDescent="0.25">
      <c r="A6014" s="77">
        <v>10</v>
      </c>
      <c r="B6014" s="70" t="s">
        <v>11171</v>
      </c>
      <c r="C6014" s="71"/>
      <c r="D6014" s="72"/>
    </row>
    <row r="6015" spans="1:4" ht="25.5" x14ac:dyDescent="0.25">
      <c r="A6015" s="73">
        <v>722</v>
      </c>
      <c r="B6015" s="74" t="s">
        <v>11175</v>
      </c>
      <c r="C6015" s="75" t="s">
        <v>309</v>
      </c>
      <c r="D6015" s="76">
        <v>16.420000000000002</v>
      </c>
    </row>
    <row r="6016" spans="1:4" x14ac:dyDescent="0.25">
      <c r="A6016" s="77">
        <v>10</v>
      </c>
      <c r="B6016" s="70" t="s">
        <v>11176</v>
      </c>
      <c r="C6016" s="71"/>
      <c r="D6016" s="72"/>
    </row>
    <row r="6017" spans="1:4" ht="25.5" x14ac:dyDescent="0.25">
      <c r="A6017" s="73">
        <v>723</v>
      </c>
      <c r="B6017" s="74" t="s">
        <v>11177</v>
      </c>
      <c r="C6017" s="75" t="s">
        <v>309</v>
      </c>
      <c r="D6017" s="76">
        <v>7.05</v>
      </c>
    </row>
    <row r="6018" spans="1:4" x14ac:dyDescent="0.25">
      <c r="A6018" s="77">
        <v>10</v>
      </c>
      <c r="B6018" s="70" t="s">
        <v>11176</v>
      </c>
      <c r="C6018" s="71"/>
      <c r="D6018" s="72"/>
    </row>
    <row r="6019" spans="1:4" ht="25.5" x14ac:dyDescent="0.25">
      <c r="A6019" s="73">
        <v>724</v>
      </c>
      <c r="B6019" s="74" t="s">
        <v>11178</v>
      </c>
      <c r="C6019" s="75" t="s">
        <v>309</v>
      </c>
      <c r="D6019" s="76">
        <v>8.76</v>
      </c>
    </row>
    <row r="6020" spans="1:4" x14ac:dyDescent="0.25">
      <c r="A6020" s="77">
        <v>10</v>
      </c>
      <c r="B6020" s="70" t="s">
        <v>11176</v>
      </c>
      <c r="C6020" s="71"/>
      <c r="D6020" s="72"/>
    </row>
    <row r="6021" spans="1:4" ht="25.5" x14ac:dyDescent="0.25">
      <c r="A6021" s="73">
        <v>725</v>
      </c>
      <c r="B6021" s="74" t="s">
        <v>11179</v>
      </c>
      <c r="C6021" s="75" t="s">
        <v>309</v>
      </c>
      <c r="D6021" s="76">
        <v>16.420000000000002</v>
      </c>
    </row>
    <row r="6022" spans="1:4" x14ac:dyDescent="0.25">
      <c r="A6022" s="77">
        <v>10</v>
      </c>
      <c r="B6022" s="70" t="s">
        <v>11176</v>
      </c>
      <c r="C6022" s="71"/>
      <c r="D6022" s="72"/>
    </row>
    <row r="6023" spans="1:4" ht="38.25" x14ac:dyDescent="0.25">
      <c r="A6023" s="73">
        <v>726</v>
      </c>
      <c r="B6023" s="74" t="s">
        <v>11180</v>
      </c>
      <c r="C6023" s="75" t="s">
        <v>309</v>
      </c>
      <c r="D6023" s="76">
        <v>17.78</v>
      </c>
    </row>
    <row r="6024" spans="1:4" x14ac:dyDescent="0.25">
      <c r="A6024" s="77">
        <v>10</v>
      </c>
      <c r="B6024" s="70" t="s">
        <v>11181</v>
      </c>
      <c r="C6024" s="71"/>
      <c r="D6024" s="72"/>
    </row>
    <row r="6025" spans="1:4" ht="25.5" x14ac:dyDescent="0.25">
      <c r="A6025" s="73">
        <v>727</v>
      </c>
      <c r="B6025" s="74" t="s">
        <v>11182</v>
      </c>
      <c r="C6025" s="75" t="s">
        <v>309</v>
      </c>
      <c r="D6025" s="76">
        <v>12.3</v>
      </c>
    </row>
    <row r="6026" spans="1:4" x14ac:dyDescent="0.25">
      <c r="A6026" s="77">
        <v>10</v>
      </c>
      <c r="B6026" s="70" t="s">
        <v>11183</v>
      </c>
      <c r="C6026" s="71"/>
      <c r="D6026" s="72"/>
    </row>
    <row r="6027" spans="1:4" ht="25.5" x14ac:dyDescent="0.25">
      <c r="A6027" s="73">
        <v>728</v>
      </c>
      <c r="B6027" s="74" t="s">
        <v>11184</v>
      </c>
      <c r="C6027" s="75" t="s">
        <v>309</v>
      </c>
      <c r="D6027" s="76">
        <v>12.25</v>
      </c>
    </row>
    <row r="6028" spans="1:4" x14ac:dyDescent="0.25">
      <c r="A6028" s="77">
        <v>10</v>
      </c>
      <c r="B6028" s="70" t="s">
        <v>11185</v>
      </c>
      <c r="C6028" s="71"/>
      <c r="D6028" s="72"/>
    </row>
    <row r="6029" spans="1:4" ht="25.5" x14ac:dyDescent="0.25">
      <c r="A6029" s="73">
        <v>729</v>
      </c>
      <c r="B6029" s="74" t="s">
        <v>11186</v>
      </c>
      <c r="C6029" s="75" t="s">
        <v>309</v>
      </c>
      <c r="D6029" s="76">
        <v>14.35</v>
      </c>
    </row>
    <row r="6030" spans="1:4" x14ac:dyDescent="0.25">
      <c r="A6030" s="77">
        <v>10</v>
      </c>
      <c r="B6030" s="70" t="s">
        <v>11187</v>
      </c>
      <c r="C6030" s="71"/>
      <c r="D6030" s="72"/>
    </row>
    <row r="6031" spans="1:4" ht="25.5" x14ac:dyDescent="0.25">
      <c r="A6031" s="73">
        <v>730</v>
      </c>
      <c r="B6031" s="74" t="s">
        <v>11188</v>
      </c>
      <c r="C6031" s="75" t="s">
        <v>309</v>
      </c>
      <c r="D6031" s="76">
        <v>16.71</v>
      </c>
    </row>
    <row r="6032" spans="1:4" x14ac:dyDescent="0.25">
      <c r="A6032" s="77">
        <v>10</v>
      </c>
      <c r="B6032" s="70" t="s">
        <v>11189</v>
      </c>
      <c r="C6032" s="71"/>
      <c r="D6032" s="72"/>
    </row>
    <row r="6033" spans="1:4" ht="25.5" x14ac:dyDescent="0.25">
      <c r="A6033" s="73">
        <v>733</v>
      </c>
      <c r="B6033" s="74" t="s">
        <v>11190</v>
      </c>
      <c r="C6033" s="75" t="s">
        <v>309</v>
      </c>
      <c r="D6033" s="76">
        <v>7.97</v>
      </c>
    </row>
    <row r="6034" spans="1:4" x14ac:dyDescent="0.25">
      <c r="A6034" s="77">
        <v>10</v>
      </c>
      <c r="B6034" s="70" t="s">
        <v>11191</v>
      </c>
      <c r="C6034" s="71"/>
      <c r="D6034" s="72"/>
    </row>
    <row r="6035" spans="1:4" ht="25.5" x14ac:dyDescent="0.25">
      <c r="A6035" s="73">
        <v>734</v>
      </c>
      <c r="B6035" s="74" t="s">
        <v>11192</v>
      </c>
      <c r="C6035" s="75" t="s">
        <v>309</v>
      </c>
      <c r="D6035" s="76">
        <v>10.27</v>
      </c>
    </row>
    <row r="6036" spans="1:4" x14ac:dyDescent="0.25">
      <c r="A6036" s="77">
        <v>10</v>
      </c>
      <c r="B6036" s="70" t="s">
        <v>11193</v>
      </c>
      <c r="C6036" s="71"/>
      <c r="D6036" s="72"/>
    </row>
    <row r="6037" spans="1:4" ht="25.5" x14ac:dyDescent="0.25">
      <c r="A6037" s="73">
        <v>735</v>
      </c>
      <c r="B6037" s="74" t="s">
        <v>11194</v>
      </c>
      <c r="C6037" s="75" t="s">
        <v>309</v>
      </c>
      <c r="D6037" s="76">
        <v>7.21</v>
      </c>
    </row>
    <row r="6038" spans="1:4" x14ac:dyDescent="0.25">
      <c r="A6038" s="77">
        <v>10</v>
      </c>
      <c r="B6038" s="70" t="s">
        <v>11195</v>
      </c>
      <c r="C6038" s="71"/>
      <c r="D6038" s="72"/>
    </row>
    <row r="6039" spans="1:4" ht="25.5" x14ac:dyDescent="0.25">
      <c r="A6039" s="73">
        <v>736</v>
      </c>
      <c r="B6039" s="74" t="s">
        <v>11196</v>
      </c>
      <c r="C6039" s="75" t="s">
        <v>309</v>
      </c>
      <c r="D6039" s="76">
        <v>9.6300000000000008</v>
      </c>
    </row>
    <row r="6040" spans="1:4" x14ac:dyDescent="0.25">
      <c r="A6040" s="77">
        <v>10</v>
      </c>
      <c r="B6040" s="70" t="s">
        <v>11197</v>
      </c>
      <c r="C6040" s="71"/>
      <c r="D6040" s="72"/>
    </row>
    <row r="6041" spans="1:4" ht="25.5" x14ac:dyDescent="0.25">
      <c r="A6041" s="73">
        <v>739</v>
      </c>
      <c r="B6041" s="74" t="s">
        <v>11198</v>
      </c>
      <c r="C6041" s="75" t="s">
        <v>309</v>
      </c>
      <c r="D6041" s="76">
        <v>6.65</v>
      </c>
    </row>
    <row r="6042" spans="1:4" x14ac:dyDescent="0.25">
      <c r="A6042" s="77">
        <v>10</v>
      </c>
      <c r="B6042" s="70" t="s">
        <v>11197</v>
      </c>
      <c r="C6042" s="71"/>
      <c r="D6042" s="72"/>
    </row>
    <row r="6043" spans="1:4" ht="25.5" x14ac:dyDescent="0.25">
      <c r="A6043" s="73">
        <v>740</v>
      </c>
      <c r="B6043" s="74" t="s">
        <v>11199</v>
      </c>
      <c r="C6043" s="75" t="s">
        <v>309</v>
      </c>
      <c r="D6043" s="76">
        <v>7.29</v>
      </c>
    </row>
    <row r="6044" spans="1:4" x14ac:dyDescent="0.25">
      <c r="A6044" s="77">
        <v>10</v>
      </c>
      <c r="B6044" s="70" t="s">
        <v>11197</v>
      </c>
      <c r="C6044" s="71"/>
      <c r="D6044" s="72"/>
    </row>
    <row r="6045" spans="1:4" ht="25.5" x14ac:dyDescent="0.25">
      <c r="A6045" s="73">
        <v>741</v>
      </c>
      <c r="B6045" s="74" t="s">
        <v>11200</v>
      </c>
      <c r="C6045" s="75" t="s">
        <v>309</v>
      </c>
      <c r="D6045" s="76">
        <v>16.21</v>
      </c>
    </row>
    <row r="6046" spans="1:4" x14ac:dyDescent="0.25">
      <c r="A6046" s="77">
        <v>10</v>
      </c>
      <c r="B6046" s="70" t="s">
        <v>11197</v>
      </c>
      <c r="C6046" s="71"/>
      <c r="D6046" s="72"/>
    </row>
    <row r="6047" spans="1:4" ht="25.5" x14ac:dyDescent="0.25">
      <c r="A6047" s="73">
        <v>742</v>
      </c>
      <c r="B6047" s="74" t="s">
        <v>11201</v>
      </c>
      <c r="C6047" s="75" t="s">
        <v>309</v>
      </c>
      <c r="D6047" s="76">
        <v>16.37</v>
      </c>
    </row>
    <row r="6048" spans="1:4" x14ac:dyDescent="0.25">
      <c r="A6048" s="77">
        <v>10</v>
      </c>
      <c r="B6048" s="70" t="s">
        <v>11202</v>
      </c>
      <c r="C6048" s="71"/>
      <c r="D6048" s="72"/>
    </row>
    <row r="6049" spans="1:4" ht="25.5" x14ac:dyDescent="0.25">
      <c r="A6049" s="73">
        <v>743</v>
      </c>
      <c r="B6049" s="74" t="s">
        <v>11203</v>
      </c>
      <c r="C6049" s="75" t="s">
        <v>309</v>
      </c>
      <c r="D6049" s="76">
        <v>6.51</v>
      </c>
    </row>
    <row r="6050" spans="1:4" x14ac:dyDescent="0.25">
      <c r="A6050" s="77">
        <v>10</v>
      </c>
      <c r="B6050" s="70" t="s">
        <v>11202</v>
      </c>
      <c r="C6050" s="71"/>
      <c r="D6050" s="72"/>
    </row>
    <row r="6051" spans="1:4" ht="25.5" x14ac:dyDescent="0.25">
      <c r="A6051" s="73">
        <v>744</v>
      </c>
      <c r="B6051" s="74" t="s">
        <v>11204</v>
      </c>
      <c r="C6051" s="75" t="s">
        <v>309</v>
      </c>
      <c r="D6051" s="76">
        <v>7.21</v>
      </c>
    </row>
    <row r="6052" spans="1:4" x14ac:dyDescent="0.25">
      <c r="A6052" s="77">
        <v>10</v>
      </c>
      <c r="B6052" s="70" t="s">
        <v>11202</v>
      </c>
      <c r="C6052" s="71"/>
      <c r="D6052" s="72"/>
    </row>
    <row r="6053" spans="1:4" ht="25.5" x14ac:dyDescent="0.25">
      <c r="A6053" s="73">
        <v>745</v>
      </c>
      <c r="B6053" s="74" t="s">
        <v>11205</v>
      </c>
      <c r="C6053" s="75" t="s">
        <v>309</v>
      </c>
      <c r="D6053" s="76">
        <v>16.07</v>
      </c>
    </row>
    <row r="6054" spans="1:4" x14ac:dyDescent="0.25">
      <c r="A6054" s="77">
        <v>10</v>
      </c>
      <c r="B6054" s="70" t="s">
        <v>11202</v>
      </c>
      <c r="C6054" s="71"/>
      <c r="D6054" s="72"/>
    </row>
    <row r="6055" spans="1:4" ht="25.5" x14ac:dyDescent="0.25">
      <c r="A6055" s="73">
        <v>746</v>
      </c>
      <c r="B6055" s="74" t="s">
        <v>11206</v>
      </c>
      <c r="C6055" s="75" t="s">
        <v>309</v>
      </c>
      <c r="D6055" s="76">
        <v>16.28</v>
      </c>
    </row>
    <row r="6056" spans="1:4" x14ac:dyDescent="0.25">
      <c r="A6056" s="77">
        <v>10</v>
      </c>
      <c r="B6056" s="70" t="s">
        <v>11207</v>
      </c>
      <c r="C6056" s="71"/>
      <c r="D6056" s="72"/>
    </row>
    <row r="6057" spans="1:4" ht="25.5" x14ac:dyDescent="0.25">
      <c r="A6057" s="73">
        <v>747</v>
      </c>
      <c r="B6057" s="74" t="s">
        <v>11208</v>
      </c>
      <c r="C6057" s="75" t="s">
        <v>309</v>
      </c>
      <c r="D6057" s="76">
        <v>7.12</v>
      </c>
    </row>
    <row r="6058" spans="1:4" x14ac:dyDescent="0.25">
      <c r="A6058" s="77">
        <v>10</v>
      </c>
      <c r="B6058" s="70" t="s">
        <v>11209</v>
      </c>
      <c r="C6058" s="71"/>
      <c r="D6058" s="72"/>
    </row>
    <row r="6059" spans="1:4" ht="25.5" x14ac:dyDescent="0.25">
      <c r="A6059" s="73">
        <v>748</v>
      </c>
      <c r="B6059" s="74" t="s">
        <v>11210</v>
      </c>
      <c r="C6059" s="75" t="s">
        <v>309</v>
      </c>
      <c r="D6059" s="76">
        <v>7.59</v>
      </c>
    </row>
    <row r="6060" spans="1:4" x14ac:dyDescent="0.25">
      <c r="A6060" s="77">
        <v>10</v>
      </c>
      <c r="B6060" s="70" t="s">
        <v>11207</v>
      </c>
      <c r="C6060" s="71"/>
      <c r="D6060" s="72"/>
    </row>
    <row r="6061" spans="1:4" ht="25.5" x14ac:dyDescent="0.25">
      <c r="A6061" s="73">
        <v>749</v>
      </c>
      <c r="B6061" s="74" t="s">
        <v>11211</v>
      </c>
      <c r="C6061" s="75" t="s">
        <v>309</v>
      </c>
      <c r="D6061" s="76">
        <v>16.71</v>
      </c>
    </row>
    <row r="6062" spans="1:4" x14ac:dyDescent="0.25">
      <c r="A6062" s="77">
        <v>10</v>
      </c>
      <c r="B6062" s="70" t="s">
        <v>11209</v>
      </c>
      <c r="C6062" s="71"/>
      <c r="D6062" s="72"/>
    </row>
    <row r="6063" spans="1:4" ht="25.5" x14ac:dyDescent="0.25">
      <c r="A6063" s="73">
        <v>750</v>
      </c>
      <c r="B6063" s="74" t="s">
        <v>11212</v>
      </c>
      <c r="C6063" s="75" t="s">
        <v>309</v>
      </c>
      <c r="D6063" s="76">
        <v>16.68</v>
      </c>
    </row>
    <row r="6064" spans="1:4" x14ac:dyDescent="0.25">
      <c r="A6064" s="77">
        <v>10</v>
      </c>
      <c r="B6064" s="70" t="s">
        <v>11185</v>
      </c>
      <c r="C6064" s="71"/>
      <c r="D6064" s="72"/>
    </row>
    <row r="6065" spans="1:4" ht="25.5" x14ac:dyDescent="0.25">
      <c r="A6065" s="73">
        <v>751</v>
      </c>
      <c r="B6065" s="74" t="s">
        <v>11213</v>
      </c>
      <c r="C6065" s="75" t="s">
        <v>309</v>
      </c>
      <c r="D6065" s="76">
        <v>28.72</v>
      </c>
    </row>
    <row r="6066" spans="1:4" x14ac:dyDescent="0.25">
      <c r="A6066" s="77">
        <v>10</v>
      </c>
      <c r="B6066" s="70" t="s">
        <v>11187</v>
      </c>
      <c r="C6066" s="71"/>
      <c r="D6066" s="72"/>
    </row>
    <row r="6067" spans="1:4" ht="25.5" x14ac:dyDescent="0.25">
      <c r="A6067" s="73">
        <v>752</v>
      </c>
      <c r="B6067" s="74" t="s">
        <v>11214</v>
      </c>
      <c r="C6067" s="75" t="s">
        <v>309</v>
      </c>
      <c r="D6067" s="76">
        <v>33.409999999999997</v>
      </c>
    </row>
    <row r="6068" spans="1:4" x14ac:dyDescent="0.25">
      <c r="A6068" s="77">
        <v>10</v>
      </c>
      <c r="B6068" s="70" t="s">
        <v>11193</v>
      </c>
      <c r="C6068" s="71"/>
      <c r="D6068" s="72"/>
    </row>
    <row r="6069" spans="1:4" ht="25.5" x14ac:dyDescent="0.25">
      <c r="A6069" s="73">
        <v>753</v>
      </c>
      <c r="B6069" s="74" t="s">
        <v>11215</v>
      </c>
      <c r="C6069" s="75" t="s">
        <v>309</v>
      </c>
      <c r="D6069" s="76">
        <v>14.43</v>
      </c>
    </row>
    <row r="6070" spans="1:4" x14ac:dyDescent="0.25">
      <c r="A6070" s="77">
        <v>10</v>
      </c>
      <c r="B6070" s="70" t="s">
        <v>11195</v>
      </c>
      <c r="C6070" s="71"/>
      <c r="D6070" s="72"/>
    </row>
    <row r="6071" spans="1:4" ht="25.5" x14ac:dyDescent="0.25">
      <c r="A6071" s="73">
        <v>754</v>
      </c>
      <c r="B6071" s="74" t="s">
        <v>11216</v>
      </c>
      <c r="C6071" s="75" t="s">
        <v>309</v>
      </c>
      <c r="D6071" s="76">
        <v>19.27</v>
      </c>
    </row>
    <row r="6072" spans="1:4" x14ac:dyDescent="0.25">
      <c r="A6072" s="77">
        <v>10</v>
      </c>
      <c r="B6072" s="70" t="s">
        <v>11197</v>
      </c>
      <c r="C6072" s="71"/>
      <c r="D6072" s="72"/>
    </row>
    <row r="6073" spans="1:4" ht="25.5" x14ac:dyDescent="0.25">
      <c r="A6073" s="73">
        <v>757</v>
      </c>
      <c r="B6073" s="74" t="s">
        <v>11217</v>
      </c>
      <c r="C6073" s="75" t="s">
        <v>309</v>
      </c>
      <c r="D6073" s="76">
        <v>32.450000000000003</v>
      </c>
    </row>
    <row r="6074" spans="1:4" x14ac:dyDescent="0.25">
      <c r="A6074" s="77">
        <v>10</v>
      </c>
      <c r="B6074" s="70" t="s">
        <v>11197</v>
      </c>
      <c r="C6074" s="71"/>
      <c r="D6074" s="72"/>
    </row>
    <row r="6075" spans="1:4" ht="25.5" x14ac:dyDescent="0.25">
      <c r="A6075" s="73">
        <v>758</v>
      </c>
      <c r="B6075" s="74" t="s">
        <v>11218</v>
      </c>
      <c r="C6075" s="75" t="s">
        <v>309</v>
      </c>
      <c r="D6075" s="76">
        <v>32.76</v>
      </c>
    </row>
    <row r="6076" spans="1:4" x14ac:dyDescent="0.25">
      <c r="A6076" s="77">
        <v>10</v>
      </c>
      <c r="B6076" s="70" t="s">
        <v>11202</v>
      </c>
      <c r="C6076" s="71"/>
      <c r="D6076" s="72"/>
    </row>
    <row r="6077" spans="1:4" ht="25.5" x14ac:dyDescent="0.25">
      <c r="A6077" s="73">
        <v>759</v>
      </c>
      <c r="B6077" s="74" t="s">
        <v>11219</v>
      </c>
      <c r="C6077" s="75" t="s">
        <v>309</v>
      </c>
      <c r="D6077" s="76">
        <v>32.159999999999997</v>
      </c>
    </row>
    <row r="6078" spans="1:4" x14ac:dyDescent="0.25">
      <c r="A6078" s="77">
        <v>10</v>
      </c>
      <c r="B6078" s="70" t="s">
        <v>11202</v>
      </c>
      <c r="C6078" s="71"/>
      <c r="D6078" s="72"/>
    </row>
    <row r="6079" spans="1:4" ht="25.5" x14ac:dyDescent="0.25">
      <c r="A6079" s="73">
        <v>760</v>
      </c>
      <c r="B6079" s="74" t="s">
        <v>11220</v>
      </c>
      <c r="C6079" s="75" t="s">
        <v>309</v>
      </c>
      <c r="D6079" s="76">
        <v>32.58</v>
      </c>
    </row>
    <row r="6080" spans="1:4" x14ac:dyDescent="0.25">
      <c r="A6080" s="77">
        <v>10</v>
      </c>
      <c r="B6080" s="70" t="s">
        <v>11207</v>
      </c>
      <c r="C6080" s="71"/>
      <c r="D6080" s="72"/>
    </row>
    <row r="6081" spans="1:4" ht="25.5" x14ac:dyDescent="0.25">
      <c r="A6081" s="73">
        <v>761</v>
      </c>
      <c r="B6081" s="74" t="s">
        <v>11221</v>
      </c>
      <c r="C6081" s="75" t="s">
        <v>309</v>
      </c>
      <c r="D6081" s="76">
        <v>33.44</v>
      </c>
    </row>
    <row r="6082" spans="1:4" x14ac:dyDescent="0.25">
      <c r="A6082" s="77">
        <v>10</v>
      </c>
      <c r="B6082" s="70" t="s">
        <v>11209</v>
      </c>
      <c r="C6082" s="71"/>
      <c r="D6082" s="72"/>
    </row>
    <row r="6083" spans="1:4" ht="25.5" x14ac:dyDescent="0.25">
      <c r="A6083" s="73">
        <v>762</v>
      </c>
      <c r="B6083" s="74" t="s">
        <v>11222</v>
      </c>
      <c r="C6083" s="75" t="s">
        <v>309</v>
      </c>
      <c r="D6083" s="76">
        <v>33.369999999999997</v>
      </c>
    </row>
    <row r="6084" spans="1:4" x14ac:dyDescent="0.25">
      <c r="A6084" s="77">
        <v>161</v>
      </c>
      <c r="B6084" s="70" t="s">
        <v>5299</v>
      </c>
      <c r="C6084" s="71"/>
      <c r="D6084" s="72"/>
    </row>
    <row r="6085" spans="1:4" x14ac:dyDescent="0.25">
      <c r="A6085" s="73">
        <v>41595</v>
      </c>
      <c r="B6085" s="74" t="s">
        <v>5300</v>
      </c>
      <c r="C6085" s="75" t="s">
        <v>62</v>
      </c>
      <c r="D6085" s="76">
        <v>9.59</v>
      </c>
    </row>
    <row r="6086" spans="1:4" x14ac:dyDescent="0.25">
      <c r="A6086" s="77">
        <v>73978</v>
      </c>
      <c r="B6086" s="70" t="s">
        <v>5301</v>
      </c>
      <c r="C6086" s="71"/>
      <c r="D6086" s="72"/>
    </row>
    <row r="6087" spans="1:4" x14ac:dyDescent="0.25">
      <c r="A6087" s="78" t="s">
        <v>5302</v>
      </c>
      <c r="B6087" s="74" t="s">
        <v>5303</v>
      </c>
      <c r="C6087" s="75" t="s">
        <v>309</v>
      </c>
      <c r="D6087" s="76">
        <v>16.47</v>
      </c>
    </row>
    <row r="6088" spans="1:4" x14ac:dyDescent="0.25">
      <c r="A6088" s="77">
        <v>74245</v>
      </c>
      <c r="B6088" s="70" t="s">
        <v>5304</v>
      </c>
      <c r="C6088" s="71"/>
      <c r="D6088" s="72"/>
    </row>
    <row r="6089" spans="1:4" x14ac:dyDescent="0.25">
      <c r="A6089" s="78" t="s">
        <v>5305</v>
      </c>
      <c r="B6089" s="74" t="s">
        <v>5306</v>
      </c>
      <c r="C6089" s="75" t="s">
        <v>309</v>
      </c>
      <c r="D6089" s="76">
        <v>12.67</v>
      </c>
    </row>
    <row r="6090" spans="1:4" ht="25.5" x14ac:dyDescent="0.25">
      <c r="A6090" s="77">
        <v>79467</v>
      </c>
      <c r="B6090" s="70" t="s">
        <v>5307</v>
      </c>
      <c r="C6090" s="71" t="s">
        <v>5308</v>
      </c>
      <c r="D6090" s="72">
        <v>11.95</v>
      </c>
    </row>
    <row r="6091" spans="1:4" x14ac:dyDescent="0.25">
      <c r="A6091" s="73">
        <v>79500</v>
      </c>
      <c r="B6091" s="74" t="s">
        <v>5309</v>
      </c>
      <c r="C6091" s="75"/>
      <c r="D6091" s="76"/>
    </row>
    <row r="6092" spans="1:4" x14ac:dyDescent="0.25">
      <c r="A6092" s="69" t="s">
        <v>5310</v>
      </c>
      <c r="B6092" s="70" t="s">
        <v>5311</v>
      </c>
      <c r="C6092" s="71" t="s">
        <v>309</v>
      </c>
      <c r="D6092" s="72">
        <v>17.8</v>
      </c>
    </row>
    <row r="6093" spans="1:4" x14ac:dyDescent="0.25">
      <c r="A6093" s="73">
        <v>84663</v>
      </c>
      <c r="B6093" s="74" t="s">
        <v>5312</v>
      </c>
      <c r="C6093" s="75" t="s">
        <v>309</v>
      </c>
      <c r="D6093" s="76">
        <v>20.3</v>
      </c>
    </row>
    <row r="6094" spans="1:4" x14ac:dyDescent="0.25">
      <c r="A6094" s="77">
        <v>84665</v>
      </c>
      <c r="B6094" s="70" t="s">
        <v>5313</v>
      </c>
      <c r="C6094" s="71" t="s">
        <v>309</v>
      </c>
      <c r="D6094" s="72">
        <v>17.97</v>
      </c>
    </row>
    <row r="6095" spans="1:4" x14ac:dyDescent="0.25">
      <c r="A6095" s="73">
        <v>84666</v>
      </c>
      <c r="B6095" s="74" t="s">
        <v>5314</v>
      </c>
      <c r="C6095" s="75" t="s">
        <v>309</v>
      </c>
      <c r="D6095" s="76">
        <v>18.55</v>
      </c>
    </row>
    <row r="6096" spans="1:4" x14ac:dyDescent="0.25">
      <c r="A6096" s="69" t="s">
        <v>5315</v>
      </c>
      <c r="B6096" s="70" t="s">
        <v>5316</v>
      </c>
      <c r="C6096" s="71"/>
      <c r="D6096" s="72"/>
    </row>
    <row r="6097" spans="1:4" x14ac:dyDescent="0.25">
      <c r="A6097" s="73">
        <v>112</v>
      </c>
      <c r="B6097" s="74" t="s">
        <v>5317</v>
      </c>
      <c r="C6097" s="75"/>
      <c r="D6097" s="76"/>
    </row>
    <row r="6098" spans="1:4" ht="25.5" x14ac:dyDescent="0.25">
      <c r="A6098" s="77">
        <v>72191</v>
      </c>
      <c r="B6098" s="70" t="s">
        <v>5318</v>
      </c>
      <c r="C6098" s="71" t="s">
        <v>309</v>
      </c>
      <c r="D6098" s="72">
        <v>70.709999999999994</v>
      </c>
    </row>
    <row r="6099" spans="1:4" x14ac:dyDescent="0.25">
      <c r="A6099" s="73">
        <v>73734</v>
      </c>
      <c r="B6099" s="74" t="s">
        <v>5319</v>
      </c>
      <c r="C6099" s="75"/>
      <c r="D6099" s="76"/>
    </row>
    <row r="6100" spans="1:4" x14ac:dyDescent="0.25">
      <c r="A6100" s="69" t="s">
        <v>5320</v>
      </c>
      <c r="B6100" s="70" t="s">
        <v>5321</v>
      </c>
      <c r="C6100" s="71" t="s">
        <v>309</v>
      </c>
      <c r="D6100" s="72">
        <v>158.37</v>
      </c>
    </row>
    <row r="6101" spans="1:4" x14ac:dyDescent="0.25">
      <c r="A6101" s="73">
        <v>84181</v>
      </c>
      <c r="B6101" s="74" t="s">
        <v>5322</v>
      </c>
      <c r="C6101" s="75" t="s">
        <v>309</v>
      </c>
      <c r="D6101" s="76">
        <v>131.97999999999999</v>
      </c>
    </row>
    <row r="6102" spans="1:4" x14ac:dyDescent="0.25">
      <c r="A6102" s="77">
        <v>113</v>
      </c>
      <c r="B6102" s="70" t="s">
        <v>5323</v>
      </c>
      <c r="C6102" s="71"/>
      <c r="D6102" s="72"/>
    </row>
    <row r="6103" spans="1:4" ht="25.5" x14ac:dyDescent="0.25">
      <c r="A6103" s="73">
        <v>87246</v>
      </c>
      <c r="B6103" s="74" t="s">
        <v>5324</v>
      </c>
      <c r="C6103" s="75" t="s">
        <v>309</v>
      </c>
      <c r="D6103" s="76">
        <v>41.61</v>
      </c>
    </row>
    <row r="6104" spans="1:4" ht="25.5" x14ac:dyDescent="0.25">
      <c r="A6104" s="77">
        <v>87247</v>
      </c>
      <c r="B6104" s="70" t="s">
        <v>5325</v>
      </c>
      <c r="C6104" s="71" t="s">
        <v>309</v>
      </c>
      <c r="D6104" s="72">
        <v>35.700000000000003</v>
      </c>
    </row>
    <row r="6105" spans="1:4" ht="25.5" x14ac:dyDescent="0.25">
      <c r="A6105" s="73">
        <v>87248</v>
      </c>
      <c r="B6105" s="74" t="s">
        <v>5326</v>
      </c>
      <c r="C6105" s="75" t="s">
        <v>309</v>
      </c>
      <c r="D6105" s="76">
        <v>30.75</v>
      </c>
    </row>
    <row r="6106" spans="1:4" ht="25.5" x14ac:dyDescent="0.25">
      <c r="A6106" s="77">
        <v>87249</v>
      </c>
      <c r="B6106" s="70" t="s">
        <v>5327</v>
      </c>
      <c r="C6106" s="71" t="s">
        <v>309</v>
      </c>
      <c r="D6106" s="72">
        <v>47.21</v>
      </c>
    </row>
    <row r="6107" spans="1:4" ht="25.5" x14ac:dyDescent="0.25">
      <c r="A6107" s="73">
        <v>87250</v>
      </c>
      <c r="B6107" s="74" t="s">
        <v>5328</v>
      </c>
      <c r="C6107" s="75" t="s">
        <v>309</v>
      </c>
      <c r="D6107" s="76">
        <v>37.86</v>
      </c>
    </row>
    <row r="6108" spans="1:4" ht="25.5" x14ac:dyDescent="0.25">
      <c r="A6108" s="77">
        <v>87251</v>
      </c>
      <c r="B6108" s="70" t="s">
        <v>5329</v>
      </c>
      <c r="C6108" s="71" t="s">
        <v>309</v>
      </c>
      <c r="D6108" s="72">
        <v>31.69</v>
      </c>
    </row>
    <row r="6109" spans="1:4" ht="25.5" x14ac:dyDescent="0.25">
      <c r="A6109" s="73">
        <v>87255</v>
      </c>
      <c r="B6109" s="74" t="s">
        <v>5330</v>
      </c>
      <c r="C6109" s="75" t="s">
        <v>309</v>
      </c>
      <c r="D6109" s="76">
        <v>73.66</v>
      </c>
    </row>
    <row r="6110" spans="1:4" ht="25.5" x14ac:dyDescent="0.25">
      <c r="A6110" s="77">
        <v>87256</v>
      </c>
      <c r="B6110" s="70" t="s">
        <v>5331</v>
      </c>
      <c r="C6110" s="71" t="s">
        <v>309</v>
      </c>
      <c r="D6110" s="72">
        <v>62.66</v>
      </c>
    </row>
    <row r="6111" spans="1:4" ht="25.5" x14ac:dyDescent="0.25">
      <c r="A6111" s="73">
        <v>87257</v>
      </c>
      <c r="B6111" s="74" t="s">
        <v>5332</v>
      </c>
      <c r="C6111" s="75" t="s">
        <v>309</v>
      </c>
      <c r="D6111" s="76">
        <v>55.49</v>
      </c>
    </row>
    <row r="6112" spans="1:4" ht="25.5" x14ac:dyDescent="0.25">
      <c r="A6112" s="77">
        <v>87258</v>
      </c>
      <c r="B6112" s="70" t="s">
        <v>5333</v>
      </c>
      <c r="C6112" s="71" t="s">
        <v>309</v>
      </c>
      <c r="D6112" s="72">
        <v>96.67</v>
      </c>
    </row>
    <row r="6113" spans="1:4" ht="25.5" x14ac:dyDescent="0.25">
      <c r="A6113" s="73">
        <v>87259</v>
      </c>
      <c r="B6113" s="74" t="s">
        <v>5334</v>
      </c>
      <c r="C6113" s="75" t="s">
        <v>309</v>
      </c>
      <c r="D6113" s="76">
        <v>86.26</v>
      </c>
    </row>
    <row r="6114" spans="1:4" ht="25.5" x14ac:dyDescent="0.25">
      <c r="A6114" s="77">
        <v>87260</v>
      </c>
      <c r="B6114" s="70" t="s">
        <v>5335</v>
      </c>
      <c r="C6114" s="71" t="s">
        <v>309</v>
      </c>
      <c r="D6114" s="72">
        <v>79.98</v>
      </c>
    </row>
    <row r="6115" spans="1:4" ht="25.5" x14ac:dyDescent="0.25">
      <c r="A6115" s="73">
        <v>87261</v>
      </c>
      <c r="B6115" s="74" t="s">
        <v>5336</v>
      </c>
      <c r="C6115" s="75" t="s">
        <v>309</v>
      </c>
      <c r="D6115" s="76">
        <v>110.76</v>
      </c>
    </row>
    <row r="6116" spans="1:4" ht="25.5" x14ac:dyDescent="0.25">
      <c r="A6116" s="77">
        <v>87262</v>
      </c>
      <c r="B6116" s="70" t="s">
        <v>5337</v>
      </c>
      <c r="C6116" s="71" t="s">
        <v>309</v>
      </c>
      <c r="D6116" s="72">
        <v>98.87</v>
      </c>
    </row>
    <row r="6117" spans="1:4" ht="25.5" x14ac:dyDescent="0.25">
      <c r="A6117" s="73">
        <v>87263</v>
      </c>
      <c r="B6117" s="74" t="s">
        <v>5338</v>
      </c>
      <c r="C6117" s="75" t="s">
        <v>309</v>
      </c>
      <c r="D6117" s="76">
        <v>91.47</v>
      </c>
    </row>
    <row r="6118" spans="1:4" ht="25.5" x14ac:dyDescent="0.25">
      <c r="A6118" s="77">
        <v>89046</v>
      </c>
      <c r="B6118" s="70" t="s">
        <v>5339</v>
      </c>
      <c r="C6118" s="71" t="s">
        <v>309</v>
      </c>
      <c r="D6118" s="72">
        <v>35.4</v>
      </c>
    </row>
    <row r="6119" spans="1:4" ht="38.25" x14ac:dyDescent="0.25">
      <c r="A6119" s="73">
        <v>89171</v>
      </c>
      <c r="B6119" s="74" t="s">
        <v>5340</v>
      </c>
      <c r="C6119" s="75" t="s">
        <v>309</v>
      </c>
      <c r="D6119" s="76">
        <v>33</v>
      </c>
    </row>
    <row r="6120" spans="1:4" ht="25.5" x14ac:dyDescent="0.25">
      <c r="A6120" s="77">
        <v>93389</v>
      </c>
      <c r="B6120" s="70" t="s">
        <v>5341</v>
      </c>
      <c r="C6120" s="71" t="s">
        <v>309</v>
      </c>
      <c r="D6120" s="72">
        <v>38.11</v>
      </c>
    </row>
    <row r="6121" spans="1:4" ht="25.5" x14ac:dyDescent="0.25">
      <c r="A6121" s="73">
        <v>93390</v>
      </c>
      <c r="B6121" s="74" t="s">
        <v>5342</v>
      </c>
      <c r="C6121" s="75" t="s">
        <v>309</v>
      </c>
      <c r="D6121" s="76">
        <v>32.26</v>
      </c>
    </row>
    <row r="6122" spans="1:4" ht="25.5" x14ac:dyDescent="0.25">
      <c r="A6122" s="77">
        <v>93391</v>
      </c>
      <c r="B6122" s="70" t="s">
        <v>5343</v>
      </c>
      <c r="C6122" s="71" t="s">
        <v>309</v>
      </c>
      <c r="D6122" s="72">
        <v>27.31</v>
      </c>
    </row>
    <row r="6123" spans="1:4" x14ac:dyDescent="0.25">
      <c r="A6123" s="73">
        <v>115</v>
      </c>
      <c r="B6123" s="74" t="s">
        <v>5344</v>
      </c>
      <c r="C6123" s="75"/>
      <c r="D6123" s="76"/>
    </row>
    <row r="6124" spans="1:4" x14ac:dyDescent="0.25">
      <c r="A6124" s="77">
        <v>73743</v>
      </c>
      <c r="B6124" s="70" t="s">
        <v>5345</v>
      </c>
      <c r="C6124" s="71"/>
      <c r="D6124" s="72"/>
    </row>
    <row r="6125" spans="1:4" ht="25.5" x14ac:dyDescent="0.25">
      <c r="A6125" s="78" t="s">
        <v>5346</v>
      </c>
      <c r="B6125" s="74" t="s">
        <v>5347</v>
      </c>
      <c r="C6125" s="75" t="s">
        <v>309</v>
      </c>
      <c r="D6125" s="76">
        <v>276.74</v>
      </c>
    </row>
    <row r="6126" spans="1:4" x14ac:dyDescent="0.25">
      <c r="A6126" s="77">
        <v>73921</v>
      </c>
      <c r="B6126" s="70" t="s">
        <v>5348</v>
      </c>
      <c r="C6126" s="71"/>
      <c r="D6126" s="72"/>
    </row>
    <row r="6127" spans="1:4" x14ac:dyDescent="0.25">
      <c r="A6127" s="78" t="s">
        <v>5349</v>
      </c>
      <c r="B6127" s="74" t="s">
        <v>5350</v>
      </c>
      <c r="C6127" s="75" t="s">
        <v>309</v>
      </c>
      <c r="D6127" s="76">
        <v>55.36</v>
      </c>
    </row>
    <row r="6128" spans="1:4" x14ac:dyDescent="0.25">
      <c r="A6128" s="77">
        <v>84183</v>
      </c>
      <c r="B6128" s="70" t="s">
        <v>5351</v>
      </c>
      <c r="C6128" s="71" t="s">
        <v>309</v>
      </c>
      <c r="D6128" s="72">
        <v>190.52</v>
      </c>
    </row>
    <row r="6129" spans="1:4" ht="25.5" x14ac:dyDescent="0.25">
      <c r="A6129" s="73">
        <v>98670</v>
      </c>
      <c r="B6129" s="74" t="s">
        <v>5352</v>
      </c>
      <c r="C6129" s="75" t="s">
        <v>309</v>
      </c>
      <c r="D6129" s="76">
        <v>133.56</v>
      </c>
    </row>
    <row r="6130" spans="1:4" x14ac:dyDescent="0.25">
      <c r="A6130" s="77">
        <v>98671</v>
      </c>
      <c r="B6130" s="70" t="s">
        <v>5353</v>
      </c>
      <c r="C6130" s="71" t="s">
        <v>309</v>
      </c>
      <c r="D6130" s="72">
        <v>209.06</v>
      </c>
    </row>
    <row r="6131" spans="1:4" x14ac:dyDescent="0.25">
      <c r="A6131" s="73">
        <v>98672</v>
      </c>
      <c r="B6131" s="74" t="s">
        <v>5354</v>
      </c>
      <c r="C6131" s="75" t="s">
        <v>309</v>
      </c>
      <c r="D6131" s="76">
        <v>429.91</v>
      </c>
    </row>
    <row r="6132" spans="1:4" ht="25.5" x14ac:dyDescent="0.25">
      <c r="A6132" s="77">
        <v>98673</v>
      </c>
      <c r="B6132" s="70" t="s">
        <v>5355</v>
      </c>
      <c r="C6132" s="71" t="s">
        <v>309</v>
      </c>
      <c r="D6132" s="72">
        <v>128.26</v>
      </c>
    </row>
    <row r="6133" spans="1:4" ht="25.5" x14ac:dyDescent="0.25">
      <c r="A6133" s="73">
        <v>98679</v>
      </c>
      <c r="B6133" s="74" t="s">
        <v>5356</v>
      </c>
      <c r="C6133" s="75" t="s">
        <v>309</v>
      </c>
      <c r="D6133" s="76">
        <v>24.82</v>
      </c>
    </row>
    <row r="6134" spans="1:4" ht="25.5" x14ac:dyDescent="0.25">
      <c r="A6134" s="77">
        <v>98680</v>
      </c>
      <c r="B6134" s="70" t="s">
        <v>5357</v>
      </c>
      <c r="C6134" s="71" t="s">
        <v>309</v>
      </c>
      <c r="D6134" s="72">
        <v>31.21</v>
      </c>
    </row>
    <row r="6135" spans="1:4" ht="25.5" x14ac:dyDescent="0.25">
      <c r="A6135" s="73">
        <v>98681</v>
      </c>
      <c r="B6135" s="74" t="s">
        <v>5358</v>
      </c>
      <c r="C6135" s="75" t="s">
        <v>309</v>
      </c>
      <c r="D6135" s="76">
        <v>23.13</v>
      </c>
    </row>
    <row r="6136" spans="1:4" ht="25.5" x14ac:dyDescent="0.25">
      <c r="A6136" s="77">
        <v>98682</v>
      </c>
      <c r="B6136" s="70" t="s">
        <v>5359</v>
      </c>
      <c r="C6136" s="71" t="s">
        <v>309</v>
      </c>
      <c r="D6136" s="72">
        <v>29.52</v>
      </c>
    </row>
    <row r="6137" spans="1:4" x14ac:dyDescent="0.25">
      <c r="A6137" s="73">
        <v>98685</v>
      </c>
      <c r="B6137" s="74" t="s">
        <v>5360</v>
      </c>
      <c r="C6137" s="75" t="s">
        <v>62</v>
      </c>
      <c r="D6137" s="76">
        <v>38.72</v>
      </c>
    </row>
    <row r="6138" spans="1:4" x14ac:dyDescent="0.25">
      <c r="A6138" s="77">
        <v>98686</v>
      </c>
      <c r="B6138" s="70" t="s">
        <v>5361</v>
      </c>
      <c r="C6138" s="71" t="s">
        <v>62</v>
      </c>
      <c r="D6138" s="72">
        <v>32.17</v>
      </c>
    </row>
    <row r="6139" spans="1:4" x14ac:dyDescent="0.25">
      <c r="A6139" s="73">
        <v>98688</v>
      </c>
      <c r="B6139" s="74" t="s">
        <v>5362</v>
      </c>
      <c r="C6139" s="75" t="s">
        <v>62</v>
      </c>
      <c r="D6139" s="76">
        <v>35.799999999999997</v>
      </c>
    </row>
    <row r="6140" spans="1:4" x14ac:dyDescent="0.25">
      <c r="A6140" s="77">
        <v>98689</v>
      </c>
      <c r="B6140" s="70" t="s">
        <v>5363</v>
      </c>
      <c r="C6140" s="71" t="s">
        <v>62</v>
      </c>
      <c r="D6140" s="72">
        <v>56.36</v>
      </c>
    </row>
    <row r="6141" spans="1:4" x14ac:dyDescent="0.25">
      <c r="A6141" s="73">
        <v>10</v>
      </c>
      <c r="B6141" s="74" t="s">
        <v>11810</v>
      </c>
      <c r="C6141" s="75"/>
      <c r="D6141" s="76"/>
    </row>
    <row r="6142" spans="1:4" ht="25.5" x14ac:dyDescent="0.25">
      <c r="A6142" s="77">
        <v>1090</v>
      </c>
      <c r="B6142" s="70" t="s">
        <v>11811</v>
      </c>
      <c r="C6142" s="71" t="s">
        <v>309</v>
      </c>
      <c r="D6142" s="72">
        <v>192.17</v>
      </c>
    </row>
    <row r="6143" spans="1:4" x14ac:dyDescent="0.25">
      <c r="A6143" s="73">
        <v>10</v>
      </c>
      <c r="B6143" s="74" t="s">
        <v>11812</v>
      </c>
      <c r="C6143" s="75"/>
      <c r="D6143" s="76"/>
    </row>
    <row r="6144" spans="1:4" x14ac:dyDescent="0.25">
      <c r="A6144" s="77">
        <v>1091</v>
      </c>
      <c r="B6144" s="70" t="s">
        <v>11812</v>
      </c>
      <c r="C6144" s="71" t="s">
        <v>309</v>
      </c>
      <c r="D6144" s="72">
        <v>101.79</v>
      </c>
    </row>
    <row r="6145" spans="1:4" x14ac:dyDescent="0.25">
      <c r="A6145" s="73">
        <v>116</v>
      </c>
      <c r="B6145" s="74" t="s">
        <v>5364</v>
      </c>
      <c r="C6145" s="75"/>
      <c r="D6145" s="76"/>
    </row>
    <row r="6146" spans="1:4" ht="25.5" x14ac:dyDescent="0.25">
      <c r="A6146" s="77">
        <v>72187</v>
      </c>
      <c r="B6146" s="70" t="s">
        <v>5365</v>
      </c>
      <c r="C6146" s="71" t="s">
        <v>309</v>
      </c>
      <c r="D6146" s="72">
        <v>166.92</v>
      </c>
    </row>
    <row r="6147" spans="1:4" ht="25.5" x14ac:dyDescent="0.25">
      <c r="A6147" s="73">
        <v>72188</v>
      </c>
      <c r="B6147" s="74" t="s">
        <v>5366</v>
      </c>
      <c r="C6147" s="75" t="s">
        <v>309</v>
      </c>
      <c r="D6147" s="76">
        <v>166.92</v>
      </c>
    </row>
    <row r="6148" spans="1:4" x14ac:dyDescent="0.25">
      <c r="A6148" s="77">
        <v>73876</v>
      </c>
      <c r="B6148" s="70" t="s">
        <v>5367</v>
      </c>
      <c r="C6148" s="71"/>
      <c r="D6148" s="72"/>
    </row>
    <row r="6149" spans="1:4" x14ac:dyDescent="0.25">
      <c r="A6149" s="78" t="s">
        <v>5368</v>
      </c>
      <c r="B6149" s="74" t="s">
        <v>5369</v>
      </c>
      <c r="C6149" s="75" t="s">
        <v>309</v>
      </c>
      <c r="D6149" s="76">
        <v>151.77000000000001</v>
      </c>
    </row>
    <row r="6150" spans="1:4" x14ac:dyDescent="0.25">
      <c r="A6150" s="77">
        <v>84186</v>
      </c>
      <c r="B6150" s="70" t="s">
        <v>5370</v>
      </c>
      <c r="C6150" s="71" t="s">
        <v>309</v>
      </c>
      <c r="D6150" s="72">
        <v>65.67</v>
      </c>
    </row>
    <row r="6151" spans="1:4" x14ac:dyDescent="0.25">
      <c r="A6151" s="73">
        <v>84187</v>
      </c>
      <c r="B6151" s="74" t="s">
        <v>5371</v>
      </c>
      <c r="C6151" s="75" t="s">
        <v>309</v>
      </c>
      <c r="D6151" s="76">
        <v>12.68</v>
      </c>
    </row>
    <row r="6152" spans="1:4" x14ac:dyDescent="0.25">
      <c r="A6152" s="77">
        <v>10</v>
      </c>
      <c r="B6152" s="70" t="s">
        <v>11813</v>
      </c>
      <c r="C6152" s="71"/>
      <c r="D6152" s="72"/>
    </row>
    <row r="6153" spans="1:4" x14ac:dyDescent="0.25">
      <c r="A6153" s="73">
        <v>1094</v>
      </c>
      <c r="B6153" s="74" t="s">
        <v>11814</v>
      </c>
      <c r="C6153" s="75" t="s">
        <v>62</v>
      </c>
      <c r="D6153" s="76">
        <v>108.07</v>
      </c>
    </row>
    <row r="6154" spans="1:4" x14ac:dyDescent="0.25">
      <c r="A6154" s="77">
        <v>117</v>
      </c>
      <c r="B6154" s="70" t="s">
        <v>5372</v>
      </c>
      <c r="C6154" s="71"/>
      <c r="D6154" s="72"/>
    </row>
    <row r="6155" spans="1:4" x14ac:dyDescent="0.25">
      <c r="A6155" s="73">
        <v>72815</v>
      </c>
      <c r="B6155" s="74" t="s">
        <v>5373</v>
      </c>
      <c r="C6155" s="75" t="s">
        <v>309</v>
      </c>
      <c r="D6155" s="76">
        <v>45.36</v>
      </c>
    </row>
    <row r="6156" spans="1:4" x14ac:dyDescent="0.25">
      <c r="A6156" s="77">
        <v>118</v>
      </c>
      <c r="B6156" s="70" t="s">
        <v>5374</v>
      </c>
      <c r="C6156" s="71"/>
      <c r="D6156" s="72"/>
    </row>
    <row r="6157" spans="1:4" ht="25.5" x14ac:dyDescent="0.25">
      <c r="A6157" s="73">
        <v>84191</v>
      </c>
      <c r="B6157" s="74" t="s">
        <v>5375</v>
      </c>
      <c r="C6157" s="75" t="s">
        <v>309</v>
      </c>
      <c r="D6157" s="76">
        <v>111.91</v>
      </c>
    </row>
    <row r="6158" spans="1:4" x14ac:dyDescent="0.25">
      <c r="A6158" s="77">
        <v>119</v>
      </c>
      <c r="B6158" s="70" t="s">
        <v>11815</v>
      </c>
      <c r="C6158" s="71"/>
      <c r="D6158" s="72"/>
    </row>
    <row r="6159" spans="1:4" x14ac:dyDescent="0.25">
      <c r="A6159" s="73">
        <v>10</v>
      </c>
      <c r="B6159" s="74" t="s">
        <v>11816</v>
      </c>
      <c r="C6159" s="75"/>
      <c r="D6159" s="76"/>
    </row>
    <row r="6160" spans="1:4" x14ac:dyDescent="0.25">
      <c r="A6160" s="77">
        <v>1092</v>
      </c>
      <c r="B6160" s="70" t="s">
        <v>11817</v>
      </c>
      <c r="C6160" s="71" t="s">
        <v>309</v>
      </c>
      <c r="D6160" s="72">
        <v>217.16</v>
      </c>
    </row>
    <row r="6161" spans="1:4" x14ac:dyDescent="0.25">
      <c r="A6161" s="73">
        <v>10</v>
      </c>
      <c r="B6161" s="74" t="s">
        <v>11818</v>
      </c>
      <c r="C6161" s="75"/>
      <c r="D6161" s="76"/>
    </row>
    <row r="6162" spans="1:4" x14ac:dyDescent="0.25">
      <c r="A6162" s="77">
        <v>1093</v>
      </c>
      <c r="B6162" s="70" t="s">
        <v>11819</v>
      </c>
      <c r="C6162" s="71" t="s">
        <v>309</v>
      </c>
      <c r="D6162" s="72">
        <v>438.01</v>
      </c>
    </row>
    <row r="6163" spans="1:4" x14ac:dyDescent="0.25">
      <c r="A6163" s="73">
        <v>122</v>
      </c>
      <c r="B6163" s="74" t="s">
        <v>5376</v>
      </c>
      <c r="C6163" s="75"/>
      <c r="D6163" s="76"/>
    </row>
    <row r="6164" spans="1:4" x14ac:dyDescent="0.25">
      <c r="A6164" s="77">
        <v>74111</v>
      </c>
      <c r="B6164" s="70" t="s">
        <v>5377</v>
      </c>
      <c r="C6164" s="71"/>
      <c r="D6164" s="72"/>
    </row>
    <row r="6165" spans="1:4" ht="25.5" x14ac:dyDescent="0.25">
      <c r="A6165" s="78" t="s">
        <v>5378</v>
      </c>
      <c r="B6165" s="74" t="s">
        <v>5379</v>
      </c>
      <c r="C6165" s="75" t="s">
        <v>62</v>
      </c>
      <c r="D6165" s="76">
        <v>36.340000000000003</v>
      </c>
    </row>
    <row r="6166" spans="1:4" x14ac:dyDescent="0.25">
      <c r="A6166" s="77">
        <v>98695</v>
      </c>
      <c r="B6166" s="70" t="s">
        <v>5380</v>
      </c>
      <c r="C6166" s="71" t="s">
        <v>62</v>
      </c>
      <c r="D6166" s="72">
        <v>76.03</v>
      </c>
    </row>
    <row r="6167" spans="1:4" x14ac:dyDescent="0.25">
      <c r="A6167" s="73">
        <v>98697</v>
      </c>
      <c r="B6167" s="74" t="s">
        <v>5381</v>
      </c>
      <c r="C6167" s="75" t="s">
        <v>62</v>
      </c>
      <c r="D6167" s="76">
        <v>50.44</v>
      </c>
    </row>
    <row r="6168" spans="1:4" x14ac:dyDescent="0.25">
      <c r="A6168" s="77">
        <v>130</v>
      </c>
      <c r="B6168" s="70" t="s">
        <v>5382</v>
      </c>
      <c r="C6168" s="71"/>
      <c r="D6168" s="72"/>
    </row>
    <row r="6169" spans="1:4" x14ac:dyDescent="0.25">
      <c r="A6169" s="73">
        <v>73886</v>
      </c>
      <c r="B6169" s="74" t="s">
        <v>5383</v>
      </c>
      <c r="C6169" s="75"/>
      <c r="D6169" s="76"/>
    </row>
    <row r="6170" spans="1:4" x14ac:dyDescent="0.25">
      <c r="A6170" s="69" t="s">
        <v>5384</v>
      </c>
      <c r="B6170" s="70" t="s">
        <v>5385</v>
      </c>
      <c r="C6170" s="71" t="s">
        <v>62</v>
      </c>
      <c r="D6170" s="72">
        <v>16.41</v>
      </c>
    </row>
    <row r="6171" spans="1:4" x14ac:dyDescent="0.25">
      <c r="A6171" s="73">
        <v>84162</v>
      </c>
      <c r="B6171" s="74" t="s">
        <v>5386</v>
      </c>
      <c r="C6171" s="75" t="s">
        <v>62</v>
      </c>
      <c r="D6171" s="76">
        <v>17.05</v>
      </c>
    </row>
    <row r="6172" spans="1:4" x14ac:dyDescent="0.25">
      <c r="A6172" s="77">
        <v>131</v>
      </c>
      <c r="B6172" s="70" t="s">
        <v>5387</v>
      </c>
      <c r="C6172" s="71"/>
      <c r="D6172" s="72"/>
    </row>
    <row r="6173" spans="1:4" ht="25.5" x14ac:dyDescent="0.25">
      <c r="A6173" s="73">
        <v>88648</v>
      </c>
      <c r="B6173" s="74" t="s">
        <v>5388</v>
      </c>
      <c r="C6173" s="75" t="s">
        <v>62</v>
      </c>
      <c r="D6173" s="76">
        <v>4.8600000000000003</v>
      </c>
    </row>
    <row r="6174" spans="1:4" ht="25.5" x14ac:dyDescent="0.25">
      <c r="A6174" s="77">
        <v>88649</v>
      </c>
      <c r="B6174" s="70" t="s">
        <v>5389</v>
      </c>
      <c r="C6174" s="71" t="s">
        <v>62</v>
      </c>
      <c r="D6174" s="72">
        <v>5.47</v>
      </c>
    </row>
    <row r="6175" spans="1:4" ht="25.5" x14ac:dyDescent="0.25">
      <c r="A6175" s="73">
        <v>88650</v>
      </c>
      <c r="B6175" s="74" t="s">
        <v>5390</v>
      </c>
      <c r="C6175" s="75" t="s">
        <v>62</v>
      </c>
      <c r="D6175" s="76">
        <v>10.15</v>
      </c>
    </row>
    <row r="6176" spans="1:4" ht="25.5" x14ac:dyDescent="0.25">
      <c r="A6176" s="77">
        <v>96467</v>
      </c>
      <c r="B6176" s="70" t="s">
        <v>5391</v>
      </c>
      <c r="C6176" s="71" t="s">
        <v>62</v>
      </c>
      <c r="D6176" s="72">
        <v>4.46</v>
      </c>
    </row>
    <row r="6177" spans="1:4" x14ac:dyDescent="0.25">
      <c r="A6177" s="73">
        <v>164</v>
      </c>
      <c r="B6177" s="74" t="s">
        <v>5392</v>
      </c>
      <c r="C6177" s="75"/>
      <c r="D6177" s="76"/>
    </row>
    <row r="6178" spans="1:4" x14ac:dyDescent="0.25">
      <c r="A6178" s="77">
        <v>73850</v>
      </c>
      <c r="B6178" s="70" t="s">
        <v>5393</v>
      </c>
      <c r="C6178" s="71"/>
      <c r="D6178" s="72"/>
    </row>
    <row r="6179" spans="1:4" x14ac:dyDescent="0.25">
      <c r="A6179" s="78" t="s">
        <v>5394</v>
      </c>
      <c r="B6179" s="74" t="s">
        <v>5395</v>
      </c>
      <c r="C6179" s="75" t="s">
        <v>62</v>
      </c>
      <c r="D6179" s="76">
        <v>22.81</v>
      </c>
    </row>
    <row r="6180" spans="1:4" x14ac:dyDescent="0.25">
      <c r="A6180" s="77">
        <v>84168</v>
      </c>
      <c r="B6180" s="70" t="s">
        <v>5396</v>
      </c>
      <c r="C6180" s="71" t="s">
        <v>62</v>
      </c>
      <c r="D6180" s="72">
        <v>23.96</v>
      </c>
    </row>
    <row r="6181" spans="1:4" x14ac:dyDescent="0.25">
      <c r="A6181" s="73">
        <v>258</v>
      </c>
      <c r="B6181" s="74" t="s">
        <v>5397</v>
      </c>
      <c r="C6181" s="75"/>
      <c r="D6181" s="76"/>
    </row>
    <row r="6182" spans="1:4" ht="25.5" x14ac:dyDescent="0.25">
      <c r="A6182" s="77">
        <v>68325</v>
      </c>
      <c r="B6182" s="70" t="s">
        <v>5398</v>
      </c>
      <c r="C6182" s="71" t="s">
        <v>309</v>
      </c>
      <c r="D6182" s="72">
        <v>42.06</v>
      </c>
    </row>
    <row r="6183" spans="1:4" ht="25.5" x14ac:dyDescent="0.25">
      <c r="A6183" s="73">
        <v>68333</v>
      </c>
      <c r="B6183" s="74" t="s">
        <v>5399</v>
      </c>
      <c r="C6183" s="75" t="s">
        <v>309</v>
      </c>
      <c r="D6183" s="76">
        <v>44.43</v>
      </c>
    </row>
    <row r="6184" spans="1:4" x14ac:dyDescent="0.25">
      <c r="A6184" s="77">
        <v>72183</v>
      </c>
      <c r="B6184" s="70" t="s">
        <v>5400</v>
      </c>
      <c r="C6184" s="71" t="s">
        <v>309</v>
      </c>
      <c r="D6184" s="72">
        <v>77.3</v>
      </c>
    </row>
    <row r="6185" spans="1:4" ht="25.5" x14ac:dyDescent="0.25">
      <c r="A6185" s="73">
        <v>94990</v>
      </c>
      <c r="B6185" s="74" t="s">
        <v>5401</v>
      </c>
      <c r="C6185" s="75" t="s">
        <v>1430</v>
      </c>
      <c r="D6185" s="76">
        <v>550.63</v>
      </c>
    </row>
    <row r="6186" spans="1:4" ht="25.5" x14ac:dyDescent="0.25">
      <c r="A6186" s="77">
        <v>94991</v>
      </c>
      <c r="B6186" s="70" t="s">
        <v>5402</v>
      </c>
      <c r="C6186" s="71" t="s">
        <v>1430</v>
      </c>
      <c r="D6186" s="72">
        <v>433.1</v>
      </c>
    </row>
    <row r="6187" spans="1:4" ht="25.5" x14ac:dyDescent="0.25">
      <c r="A6187" s="73">
        <v>94992</v>
      </c>
      <c r="B6187" s="74" t="s">
        <v>5403</v>
      </c>
      <c r="C6187" s="75" t="s">
        <v>309</v>
      </c>
      <c r="D6187" s="76">
        <v>61.75</v>
      </c>
    </row>
    <row r="6188" spans="1:4" ht="25.5" x14ac:dyDescent="0.25">
      <c r="A6188" s="77">
        <v>94993</v>
      </c>
      <c r="B6188" s="70" t="s">
        <v>5404</v>
      </c>
      <c r="C6188" s="71" t="s">
        <v>309</v>
      </c>
      <c r="D6188" s="72">
        <v>54.7</v>
      </c>
    </row>
    <row r="6189" spans="1:4" ht="25.5" x14ac:dyDescent="0.25">
      <c r="A6189" s="73">
        <v>94994</v>
      </c>
      <c r="B6189" s="74" t="s">
        <v>5405</v>
      </c>
      <c r="C6189" s="75" t="s">
        <v>309</v>
      </c>
      <c r="D6189" s="76">
        <v>74.180000000000007</v>
      </c>
    </row>
    <row r="6190" spans="1:4" ht="25.5" x14ac:dyDescent="0.25">
      <c r="A6190" s="77">
        <v>94995</v>
      </c>
      <c r="B6190" s="70" t="s">
        <v>5406</v>
      </c>
      <c r="C6190" s="71" t="s">
        <v>309</v>
      </c>
      <c r="D6190" s="72">
        <v>64.78</v>
      </c>
    </row>
    <row r="6191" spans="1:4" ht="25.5" x14ac:dyDescent="0.25">
      <c r="A6191" s="73">
        <v>94996</v>
      </c>
      <c r="B6191" s="74" t="s">
        <v>5407</v>
      </c>
      <c r="C6191" s="75" t="s">
        <v>309</v>
      </c>
      <c r="D6191" s="76">
        <v>85.19</v>
      </c>
    </row>
    <row r="6192" spans="1:4" ht="25.5" x14ac:dyDescent="0.25">
      <c r="A6192" s="77">
        <v>94997</v>
      </c>
      <c r="B6192" s="70" t="s">
        <v>5408</v>
      </c>
      <c r="C6192" s="71" t="s">
        <v>309</v>
      </c>
      <c r="D6192" s="72">
        <v>73.44</v>
      </c>
    </row>
    <row r="6193" spans="1:4" ht="25.5" x14ac:dyDescent="0.25">
      <c r="A6193" s="73">
        <v>94998</v>
      </c>
      <c r="B6193" s="74" t="s">
        <v>5409</v>
      </c>
      <c r="C6193" s="75" t="s">
        <v>309</v>
      </c>
      <c r="D6193" s="76">
        <v>95.83</v>
      </c>
    </row>
    <row r="6194" spans="1:4" ht="25.5" x14ac:dyDescent="0.25">
      <c r="A6194" s="77">
        <v>94999</v>
      </c>
      <c r="B6194" s="70" t="s">
        <v>5410</v>
      </c>
      <c r="C6194" s="71" t="s">
        <v>309</v>
      </c>
      <c r="D6194" s="72">
        <v>81.73</v>
      </c>
    </row>
    <row r="6195" spans="1:4" x14ac:dyDescent="0.25">
      <c r="A6195" s="73">
        <v>264</v>
      </c>
      <c r="B6195" s="74" t="s">
        <v>5411</v>
      </c>
      <c r="C6195" s="75"/>
      <c r="D6195" s="76"/>
    </row>
    <row r="6196" spans="1:4" ht="25.5" x14ac:dyDescent="0.25">
      <c r="A6196" s="77">
        <v>87620</v>
      </c>
      <c r="B6196" s="70" t="s">
        <v>5412</v>
      </c>
      <c r="C6196" s="71" t="s">
        <v>309</v>
      </c>
      <c r="D6196" s="72">
        <v>25.5</v>
      </c>
    </row>
    <row r="6197" spans="1:4" ht="25.5" x14ac:dyDescent="0.25">
      <c r="A6197" s="73">
        <v>87622</v>
      </c>
      <c r="B6197" s="74" t="s">
        <v>5413</v>
      </c>
      <c r="C6197" s="75" t="s">
        <v>309</v>
      </c>
      <c r="D6197" s="76">
        <v>27.98</v>
      </c>
    </row>
    <row r="6198" spans="1:4" ht="25.5" x14ac:dyDescent="0.25">
      <c r="A6198" s="77">
        <v>87623</v>
      </c>
      <c r="B6198" s="70" t="s">
        <v>5414</v>
      </c>
      <c r="C6198" s="71" t="s">
        <v>309</v>
      </c>
      <c r="D6198" s="72">
        <v>50.84</v>
      </c>
    </row>
    <row r="6199" spans="1:4" ht="25.5" x14ac:dyDescent="0.25">
      <c r="A6199" s="73">
        <v>87624</v>
      </c>
      <c r="B6199" s="74" t="s">
        <v>5415</v>
      </c>
      <c r="C6199" s="75" t="s">
        <v>309</v>
      </c>
      <c r="D6199" s="76">
        <v>55.35</v>
      </c>
    </row>
    <row r="6200" spans="1:4" ht="25.5" x14ac:dyDescent="0.25">
      <c r="A6200" s="77">
        <v>87630</v>
      </c>
      <c r="B6200" s="70" t="s">
        <v>5416</v>
      </c>
      <c r="C6200" s="71" t="s">
        <v>309</v>
      </c>
      <c r="D6200" s="72">
        <v>31.46</v>
      </c>
    </row>
    <row r="6201" spans="1:4" ht="25.5" x14ac:dyDescent="0.25">
      <c r="A6201" s="73">
        <v>87632</v>
      </c>
      <c r="B6201" s="74" t="s">
        <v>5417</v>
      </c>
      <c r="C6201" s="75" t="s">
        <v>309</v>
      </c>
      <c r="D6201" s="76">
        <v>34.909999999999997</v>
      </c>
    </row>
    <row r="6202" spans="1:4" ht="25.5" x14ac:dyDescent="0.25">
      <c r="A6202" s="77">
        <v>87633</v>
      </c>
      <c r="B6202" s="70" t="s">
        <v>5418</v>
      </c>
      <c r="C6202" s="71" t="s">
        <v>309</v>
      </c>
      <c r="D6202" s="72">
        <v>66.69</v>
      </c>
    </row>
    <row r="6203" spans="1:4" ht="25.5" x14ac:dyDescent="0.25">
      <c r="A6203" s="73">
        <v>87634</v>
      </c>
      <c r="B6203" s="74" t="s">
        <v>5419</v>
      </c>
      <c r="C6203" s="75" t="s">
        <v>309</v>
      </c>
      <c r="D6203" s="76">
        <v>72.97</v>
      </c>
    </row>
    <row r="6204" spans="1:4" ht="25.5" x14ac:dyDescent="0.25">
      <c r="A6204" s="77">
        <v>87640</v>
      </c>
      <c r="B6204" s="70" t="s">
        <v>5420</v>
      </c>
      <c r="C6204" s="71" t="s">
        <v>309</v>
      </c>
      <c r="D6204" s="72">
        <v>36.270000000000003</v>
      </c>
    </row>
    <row r="6205" spans="1:4" ht="25.5" x14ac:dyDescent="0.25">
      <c r="A6205" s="73">
        <v>87642</v>
      </c>
      <c r="B6205" s="74" t="s">
        <v>5421</v>
      </c>
      <c r="C6205" s="75" t="s">
        <v>309</v>
      </c>
      <c r="D6205" s="76">
        <v>40.51</v>
      </c>
    </row>
    <row r="6206" spans="1:4" ht="25.5" x14ac:dyDescent="0.25">
      <c r="A6206" s="77">
        <v>87643</v>
      </c>
      <c r="B6206" s="70" t="s">
        <v>5422</v>
      </c>
      <c r="C6206" s="71" t="s">
        <v>309</v>
      </c>
      <c r="D6206" s="72">
        <v>79.599999999999994</v>
      </c>
    </row>
    <row r="6207" spans="1:4" ht="25.5" x14ac:dyDescent="0.25">
      <c r="A6207" s="73">
        <v>87644</v>
      </c>
      <c r="B6207" s="74" t="s">
        <v>5423</v>
      </c>
      <c r="C6207" s="75" t="s">
        <v>309</v>
      </c>
      <c r="D6207" s="76">
        <v>87.32</v>
      </c>
    </row>
    <row r="6208" spans="1:4" ht="25.5" x14ac:dyDescent="0.25">
      <c r="A6208" s="77">
        <v>87680</v>
      </c>
      <c r="B6208" s="70" t="s">
        <v>5424</v>
      </c>
      <c r="C6208" s="71" t="s">
        <v>309</v>
      </c>
      <c r="D6208" s="72">
        <v>29.01</v>
      </c>
    </row>
    <row r="6209" spans="1:4" ht="25.5" x14ac:dyDescent="0.25">
      <c r="A6209" s="73">
        <v>87682</v>
      </c>
      <c r="B6209" s="74" t="s">
        <v>5425</v>
      </c>
      <c r="C6209" s="75" t="s">
        <v>309</v>
      </c>
      <c r="D6209" s="76">
        <v>33.25</v>
      </c>
    </row>
    <row r="6210" spans="1:4" ht="25.5" x14ac:dyDescent="0.25">
      <c r="A6210" s="77">
        <v>87683</v>
      </c>
      <c r="B6210" s="70" t="s">
        <v>5426</v>
      </c>
      <c r="C6210" s="71" t="s">
        <v>309</v>
      </c>
      <c r="D6210" s="72">
        <v>72.34</v>
      </c>
    </row>
    <row r="6211" spans="1:4" ht="25.5" x14ac:dyDescent="0.25">
      <c r="A6211" s="73">
        <v>87684</v>
      </c>
      <c r="B6211" s="74" t="s">
        <v>5427</v>
      </c>
      <c r="C6211" s="75" t="s">
        <v>309</v>
      </c>
      <c r="D6211" s="76">
        <v>80.06</v>
      </c>
    </row>
    <row r="6212" spans="1:4" ht="25.5" x14ac:dyDescent="0.25">
      <c r="A6212" s="77">
        <v>87690</v>
      </c>
      <c r="B6212" s="70" t="s">
        <v>5428</v>
      </c>
      <c r="C6212" s="71" t="s">
        <v>309</v>
      </c>
      <c r="D6212" s="72">
        <v>33.69</v>
      </c>
    </row>
    <row r="6213" spans="1:4" ht="25.5" x14ac:dyDescent="0.25">
      <c r="A6213" s="73">
        <v>87692</v>
      </c>
      <c r="B6213" s="74" t="s">
        <v>5429</v>
      </c>
      <c r="C6213" s="75" t="s">
        <v>309</v>
      </c>
      <c r="D6213" s="76">
        <v>38.54</v>
      </c>
    </row>
    <row r="6214" spans="1:4" ht="25.5" x14ac:dyDescent="0.25">
      <c r="A6214" s="77">
        <v>87693</v>
      </c>
      <c r="B6214" s="70" t="s">
        <v>5430</v>
      </c>
      <c r="C6214" s="71" t="s">
        <v>309</v>
      </c>
      <c r="D6214" s="72">
        <v>83.31</v>
      </c>
    </row>
    <row r="6215" spans="1:4" ht="25.5" x14ac:dyDescent="0.25">
      <c r="A6215" s="73">
        <v>87694</v>
      </c>
      <c r="B6215" s="74" t="s">
        <v>5431</v>
      </c>
      <c r="C6215" s="75" t="s">
        <v>309</v>
      </c>
      <c r="D6215" s="76">
        <v>92.15</v>
      </c>
    </row>
    <row r="6216" spans="1:4" ht="25.5" x14ac:dyDescent="0.25">
      <c r="A6216" s="77">
        <v>87700</v>
      </c>
      <c r="B6216" s="70" t="s">
        <v>5432</v>
      </c>
      <c r="C6216" s="71" t="s">
        <v>309</v>
      </c>
      <c r="D6216" s="72">
        <v>36.4</v>
      </c>
    </row>
    <row r="6217" spans="1:4" ht="25.5" x14ac:dyDescent="0.25">
      <c r="A6217" s="73">
        <v>87702</v>
      </c>
      <c r="B6217" s="74" t="s">
        <v>5433</v>
      </c>
      <c r="C6217" s="75" t="s">
        <v>309</v>
      </c>
      <c r="D6217" s="76">
        <v>41.69</v>
      </c>
    </row>
    <row r="6218" spans="1:4" ht="25.5" x14ac:dyDescent="0.25">
      <c r="A6218" s="77">
        <v>87703</v>
      </c>
      <c r="B6218" s="70" t="s">
        <v>5434</v>
      </c>
      <c r="C6218" s="71" t="s">
        <v>309</v>
      </c>
      <c r="D6218" s="72">
        <v>90.44</v>
      </c>
    </row>
    <row r="6219" spans="1:4" ht="25.5" x14ac:dyDescent="0.25">
      <c r="A6219" s="73">
        <v>87704</v>
      </c>
      <c r="B6219" s="74" t="s">
        <v>5435</v>
      </c>
      <c r="C6219" s="75" t="s">
        <v>309</v>
      </c>
      <c r="D6219" s="76">
        <v>100.07</v>
      </c>
    </row>
    <row r="6220" spans="1:4" ht="25.5" x14ac:dyDescent="0.25">
      <c r="A6220" s="77">
        <v>87735</v>
      </c>
      <c r="B6220" s="70" t="s">
        <v>5436</v>
      </c>
      <c r="C6220" s="71" t="s">
        <v>309</v>
      </c>
      <c r="D6220" s="72">
        <v>33.14</v>
      </c>
    </row>
    <row r="6221" spans="1:4" ht="25.5" x14ac:dyDescent="0.25">
      <c r="A6221" s="73">
        <v>87737</v>
      </c>
      <c r="B6221" s="74" t="s">
        <v>5437</v>
      </c>
      <c r="C6221" s="75" t="s">
        <v>309</v>
      </c>
      <c r="D6221" s="76">
        <v>35.619999999999997</v>
      </c>
    </row>
    <row r="6222" spans="1:4" ht="25.5" x14ac:dyDescent="0.25">
      <c r="A6222" s="77">
        <v>87738</v>
      </c>
      <c r="B6222" s="70" t="s">
        <v>5438</v>
      </c>
      <c r="C6222" s="71" t="s">
        <v>309</v>
      </c>
      <c r="D6222" s="72">
        <v>58.48</v>
      </c>
    </row>
    <row r="6223" spans="1:4" ht="25.5" x14ac:dyDescent="0.25">
      <c r="A6223" s="73">
        <v>87739</v>
      </c>
      <c r="B6223" s="74" t="s">
        <v>5439</v>
      </c>
      <c r="C6223" s="75" t="s">
        <v>309</v>
      </c>
      <c r="D6223" s="76">
        <v>62.99</v>
      </c>
    </row>
    <row r="6224" spans="1:4" ht="25.5" x14ac:dyDescent="0.25">
      <c r="A6224" s="77">
        <v>87745</v>
      </c>
      <c r="B6224" s="70" t="s">
        <v>5440</v>
      </c>
      <c r="C6224" s="71" t="s">
        <v>309</v>
      </c>
      <c r="D6224" s="72">
        <v>39.1</v>
      </c>
    </row>
    <row r="6225" spans="1:4" ht="25.5" x14ac:dyDescent="0.25">
      <c r="A6225" s="73">
        <v>87747</v>
      </c>
      <c r="B6225" s="74" t="s">
        <v>5441</v>
      </c>
      <c r="C6225" s="75" t="s">
        <v>309</v>
      </c>
      <c r="D6225" s="76">
        <v>42.55</v>
      </c>
    </row>
    <row r="6226" spans="1:4" ht="25.5" x14ac:dyDescent="0.25">
      <c r="A6226" s="77">
        <v>87748</v>
      </c>
      <c r="B6226" s="70" t="s">
        <v>5442</v>
      </c>
      <c r="C6226" s="71" t="s">
        <v>309</v>
      </c>
      <c r="D6226" s="72">
        <v>74.33</v>
      </c>
    </row>
    <row r="6227" spans="1:4" ht="25.5" x14ac:dyDescent="0.25">
      <c r="A6227" s="73">
        <v>87749</v>
      </c>
      <c r="B6227" s="74" t="s">
        <v>5443</v>
      </c>
      <c r="C6227" s="75" t="s">
        <v>309</v>
      </c>
      <c r="D6227" s="76">
        <v>80.61</v>
      </c>
    </row>
    <row r="6228" spans="1:4" ht="25.5" x14ac:dyDescent="0.25">
      <c r="A6228" s="77">
        <v>87755</v>
      </c>
      <c r="B6228" s="70" t="s">
        <v>5444</v>
      </c>
      <c r="C6228" s="71" t="s">
        <v>309</v>
      </c>
      <c r="D6228" s="72">
        <v>34.65</v>
      </c>
    </row>
    <row r="6229" spans="1:4" ht="25.5" x14ac:dyDescent="0.25">
      <c r="A6229" s="73">
        <v>87757</v>
      </c>
      <c r="B6229" s="74" t="s">
        <v>5445</v>
      </c>
      <c r="C6229" s="75" t="s">
        <v>309</v>
      </c>
      <c r="D6229" s="76">
        <v>38.1</v>
      </c>
    </row>
    <row r="6230" spans="1:4" ht="25.5" x14ac:dyDescent="0.25">
      <c r="A6230" s="77">
        <v>87758</v>
      </c>
      <c r="B6230" s="70" t="s">
        <v>5446</v>
      </c>
      <c r="C6230" s="71" t="s">
        <v>309</v>
      </c>
      <c r="D6230" s="72">
        <v>69.88</v>
      </c>
    </row>
    <row r="6231" spans="1:4" ht="25.5" x14ac:dyDescent="0.25">
      <c r="A6231" s="73">
        <v>87759</v>
      </c>
      <c r="B6231" s="74" t="s">
        <v>5447</v>
      </c>
      <c r="C6231" s="75" t="s">
        <v>309</v>
      </c>
      <c r="D6231" s="76">
        <v>76.16</v>
      </c>
    </row>
    <row r="6232" spans="1:4" ht="25.5" x14ac:dyDescent="0.25">
      <c r="A6232" s="77">
        <v>87765</v>
      </c>
      <c r="B6232" s="70" t="s">
        <v>5448</v>
      </c>
      <c r="C6232" s="71" t="s">
        <v>309</v>
      </c>
      <c r="D6232" s="72">
        <v>39.46</v>
      </c>
    </row>
    <row r="6233" spans="1:4" ht="25.5" x14ac:dyDescent="0.25">
      <c r="A6233" s="73">
        <v>87767</v>
      </c>
      <c r="B6233" s="74" t="s">
        <v>5449</v>
      </c>
      <c r="C6233" s="75" t="s">
        <v>309</v>
      </c>
      <c r="D6233" s="76">
        <v>43.7</v>
      </c>
    </row>
    <row r="6234" spans="1:4" ht="25.5" x14ac:dyDescent="0.25">
      <c r="A6234" s="77">
        <v>87768</v>
      </c>
      <c r="B6234" s="70" t="s">
        <v>5450</v>
      </c>
      <c r="C6234" s="71" t="s">
        <v>309</v>
      </c>
      <c r="D6234" s="72">
        <v>82.79</v>
      </c>
    </row>
    <row r="6235" spans="1:4" ht="25.5" x14ac:dyDescent="0.25">
      <c r="A6235" s="73">
        <v>87769</v>
      </c>
      <c r="B6235" s="74" t="s">
        <v>5451</v>
      </c>
      <c r="C6235" s="75" t="s">
        <v>309</v>
      </c>
      <c r="D6235" s="76">
        <v>90.51</v>
      </c>
    </row>
    <row r="6236" spans="1:4" x14ac:dyDescent="0.25">
      <c r="A6236" s="77">
        <v>88470</v>
      </c>
      <c r="B6236" s="70" t="s">
        <v>5452</v>
      </c>
      <c r="C6236" s="71" t="s">
        <v>309</v>
      </c>
      <c r="D6236" s="72">
        <v>16.21</v>
      </c>
    </row>
    <row r="6237" spans="1:4" x14ac:dyDescent="0.25">
      <c r="A6237" s="73">
        <v>88471</v>
      </c>
      <c r="B6237" s="74" t="s">
        <v>5453</v>
      </c>
      <c r="C6237" s="75" t="s">
        <v>309</v>
      </c>
      <c r="D6237" s="76">
        <v>20.059999999999999</v>
      </c>
    </row>
    <row r="6238" spans="1:4" x14ac:dyDescent="0.25">
      <c r="A6238" s="77">
        <v>88472</v>
      </c>
      <c r="B6238" s="70" t="s">
        <v>5454</v>
      </c>
      <c r="C6238" s="71" t="s">
        <v>309</v>
      </c>
      <c r="D6238" s="72">
        <v>23.07</v>
      </c>
    </row>
    <row r="6239" spans="1:4" x14ac:dyDescent="0.25">
      <c r="A6239" s="73">
        <v>88476</v>
      </c>
      <c r="B6239" s="74" t="s">
        <v>5455</v>
      </c>
      <c r="C6239" s="75" t="s">
        <v>309</v>
      </c>
      <c r="D6239" s="76">
        <v>14.1</v>
      </c>
    </row>
    <row r="6240" spans="1:4" x14ac:dyDescent="0.25">
      <c r="A6240" s="77">
        <v>88477</v>
      </c>
      <c r="B6240" s="70" t="s">
        <v>5456</v>
      </c>
      <c r="C6240" s="71" t="s">
        <v>309</v>
      </c>
      <c r="D6240" s="72">
        <v>19.09</v>
      </c>
    </row>
    <row r="6241" spans="1:4" x14ac:dyDescent="0.25">
      <c r="A6241" s="73">
        <v>88478</v>
      </c>
      <c r="B6241" s="74" t="s">
        <v>5457</v>
      </c>
      <c r="C6241" s="75" t="s">
        <v>309</v>
      </c>
      <c r="D6241" s="76">
        <v>23.14</v>
      </c>
    </row>
    <row r="6242" spans="1:4" ht="25.5" x14ac:dyDescent="0.25">
      <c r="A6242" s="77">
        <v>90900</v>
      </c>
      <c r="B6242" s="70" t="s">
        <v>5458</v>
      </c>
      <c r="C6242" s="71" t="s">
        <v>309</v>
      </c>
      <c r="D6242" s="72">
        <v>58.47</v>
      </c>
    </row>
    <row r="6243" spans="1:4" ht="25.5" x14ac:dyDescent="0.25">
      <c r="A6243" s="73">
        <v>90902</v>
      </c>
      <c r="B6243" s="74" t="s">
        <v>5459</v>
      </c>
      <c r="C6243" s="75" t="s">
        <v>309</v>
      </c>
      <c r="D6243" s="76">
        <v>63.32</v>
      </c>
    </row>
    <row r="6244" spans="1:4" ht="25.5" x14ac:dyDescent="0.25">
      <c r="A6244" s="77">
        <v>90903</v>
      </c>
      <c r="B6244" s="70" t="s">
        <v>5460</v>
      </c>
      <c r="C6244" s="71" t="s">
        <v>309</v>
      </c>
      <c r="D6244" s="72">
        <v>108.09</v>
      </c>
    </row>
    <row r="6245" spans="1:4" ht="25.5" x14ac:dyDescent="0.25">
      <c r="A6245" s="73">
        <v>90904</v>
      </c>
      <c r="B6245" s="74" t="s">
        <v>5461</v>
      </c>
      <c r="C6245" s="75" t="s">
        <v>309</v>
      </c>
      <c r="D6245" s="76">
        <v>116.93</v>
      </c>
    </row>
    <row r="6246" spans="1:4" ht="25.5" x14ac:dyDescent="0.25">
      <c r="A6246" s="77">
        <v>90910</v>
      </c>
      <c r="B6246" s="70" t="s">
        <v>5462</v>
      </c>
      <c r="C6246" s="71" t="s">
        <v>309</v>
      </c>
      <c r="D6246" s="72">
        <v>61.86</v>
      </c>
    </row>
    <row r="6247" spans="1:4" ht="25.5" x14ac:dyDescent="0.25">
      <c r="A6247" s="73">
        <v>90912</v>
      </c>
      <c r="B6247" s="74" t="s">
        <v>5463</v>
      </c>
      <c r="C6247" s="75" t="s">
        <v>309</v>
      </c>
      <c r="D6247" s="76">
        <v>67.150000000000006</v>
      </c>
    </row>
    <row r="6248" spans="1:4" ht="25.5" x14ac:dyDescent="0.25">
      <c r="A6248" s="77">
        <v>90913</v>
      </c>
      <c r="B6248" s="70" t="s">
        <v>5464</v>
      </c>
      <c r="C6248" s="71" t="s">
        <v>309</v>
      </c>
      <c r="D6248" s="72">
        <v>115.9</v>
      </c>
    </row>
    <row r="6249" spans="1:4" ht="25.5" x14ac:dyDescent="0.25">
      <c r="A6249" s="73">
        <v>90914</v>
      </c>
      <c r="B6249" s="74" t="s">
        <v>5465</v>
      </c>
      <c r="C6249" s="75" t="s">
        <v>309</v>
      </c>
      <c r="D6249" s="76">
        <v>125.53</v>
      </c>
    </row>
    <row r="6250" spans="1:4" ht="25.5" x14ac:dyDescent="0.25">
      <c r="A6250" s="77">
        <v>90920</v>
      </c>
      <c r="B6250" s="70" t="s">
        <v>5466</v>
      </c>
      <c r="C6250" s="71" t="s">
        <v>309</v>
      </c>
      <c r="D6250" s="72">
        <v>68.150000000000006</v>
      </c>
    </row>
    <row r="6251" spans="1:4" ht="25.5" x14ac:dyDescent="0.25">
      <c r="A6251" s="73">
        <v>90922</v>
      </c>
      <c r="B6251" s="74" t="s">
        <v>5467</v>
      </c>
      <c r="C6251" s="75" t="s">
        <v>309</v>
      </c>
      <c r="D6251" s="76">
        <v>74.23</v>
      </c>
    </row>
    <row r="6252" spans="1:4" ht="25.5" x14ac:dyDescent="0.25">
      <c r="A6252" s="77">
        <v>90923</v>
      </c>
      <c r="B6252" s="70" t="s">
        <v>5468</v>
      </c>
      <c r="C6252" s="71" t="s">
        <v>309</v>
      </c>
      <c r="D6252" s="72">
        <v>130.28</v>
      </c>
    </row>
    <row r="6253" spans="1:4" ht="25.5" x14ac:dyDescent="0.25">
      <c r="A6253" s="73">
        <v>90924</v>
      </c>
      <c r="B6253" s="74" t="s">
        <v>5469</v>
      </c>
      <c r="C6253" s="75" t="s">
        <v>309</v>
      </c>
      <c r="D6253" s="76">
        <v>141.34</v>
      </c>
    </row>
    <row r="6254" spans="1:4" ht="25.5" x14ac:dyDescent="0.25">
      <c r="A6254" s="77">
        <v>90930</v>
      </c>
      <c r="B6254" s="70" t="s">
        <v>5470</v>
      </c>
      <c r="C6254" s="71" t="s">
        <v>309</v>
      </c>
      <c r="D6254" s="72">
        <v>53.52</v>
      </c>
    </row>
    <row r="6255" spans="1:4" ht="25.5" x14ac:dyDescent="0.25">
      <c r="A6255" s="73">
        <v>90932</v>
      </c>
      <c r="B6255" s="74" t="s">
        <v>5471</v>
      </c>
      <c r="C6255" s="75" t="s">
        <v>309</v>
      </c>
      <c r="D6255" s="76">
        <v>58.37</v>
      </c>
    </row>
    <row r="6256" spans="1:4" ht="25.5" x14ac:dyDescent="0.25">
      <c r="A6256" s="77">
        <v>90933</v>
      </c>
      <c r="B6256" s="70" t="s">
        <v>5472</v>
      </c>
      <c r="C6256" s="71" t="s">
        <v>309</v>
      </c>
      <c r="D6256" s="72">
        <v>103.14</v>
      </c>
    </row>
    <row r="6257" spans="1:4" ht="25.5" x14ac:dyDescent="0.25">
      <c r="A6257" s="73">
        <v>90934</v>
      </c>
      <c r="B6257" s="74" t="s">
        <v>5473</v>
      </c>
      <c r="C6257" s="75" t="s">
        <v>309</v>
      </c>
      <c r="D6257" s="76">
        <v>111.98</v>
      </c>
    </row>
    <row r="6258" spans="1:4" ht="25.5" x14ac:dyDescent="0.25">
      <c r="A6258" s="77">
        <v>90940</v>
      </c>
      <c r="B6258" s="70" t="s">
        <v>5474</v>
      </c>
      <c r="C6258" s="71" t="s">
        <v>309</v>
      </c>
      <c r="D6258" s="72">
        <v>56.94</v>
      </c>
    </row>
    <row r="6259" spans="1:4" ht="25.5" x14ac:dyDescent="0.25">
      <c r="A6259" s="73">
        <v>90942</v>
      </c>
      <c r="B6259" s="74" t="s">
        <v>5475</v>
      </c>
      <c r="C6259" s="75" t="s">
        <v>309</v>
      </c>
      <c r="D6259" s="76">
        <v>62.23</v>
      </c>
    </row>
    <row r="6260" spans="1:4" ht="25.5" x14ac:dyDescent="0.25">
      <c r="A6260" s="77">
        <v>90943</v>
      </c>
      <c r="B6260" s="70" t="s">
        <v>5476</v>
      </c>
      <c r="C6260" s="71" t="s">
        <v>309</v>
      </c>
      <c r="D6260" s="72">
        <v>110.98</v>
      </c>
    </row>
    <row r="6261" spans="1:4" ht="25.5" x14ac:dyDescent="0.25">
      <c r="A6261" s="73">
        <v>90944</v>
      </c>
      <c r="B6261" s="74" t="s">
        <v>5477</v>
      </c>
      <c r="C6261" s="75" t="s">
        <v>309</v>
      </c>
      <c r="D6261" s="76">
        <v>120.61</v>
      </c>
    </row>
    <row r="6262" spans="1:4" ht="25.5" x14ac:dyDescent="0.25">
      <c r="A6262" s="77">
        <v>90950</v>
      </c>
      <c r="B6262" s="70" t="s">
        <v>5478</v>
      </c>
      <c r="C6262" s="71" t="s">
        <v>309</v>
      </c>
      <c r="D6262" s="72">
        <v>63.21</v>
      </c>
    </row>
    <row r="6263" spans="1:4" ht="25.5" x14ac:dyDescent="0.25">
      <c r="A6263" s="73">
        <v>90952</v>
      </c>
      <c r="B6263" s="74" t="s">
        <v>5479</v>
      </c>
      <c r="C6263" s="75" t="s">
        <v>309</v>
      </c>
      <c r="D6263" s="76">
        <v>69.290000000000006</v>
      </c>
    </row>
    <row r="6264" spans="1:4" ht="25.5" x14ac:dyDescent="0.25">
      <c r="A6264" s="77">
        <v>90953</v>
      </c>
      <c r="B6264" s="70" t="s">
        <v>5480</v>
      </c>
      <c r="C6264" s="71" t="s">
        <v>309</v>
      </c>
      <c r="D6264" s="72">
        <v>125.34</v>
      </c>
    </row>
    <row r="6265" spans="1:4" ht="25.5" x14ac:dyDescent="0.25">
      <c r="A6265" s="73">
        <v>90954</v>
      </c>
      <c r="B6265" s="74" t="s">
        <v>5481</v>
      </c>
      <c r="C6265" s="75" t="s">
        <v>309</v>
      </c>
      <c r="D6265" s="76">
        <v>136.4</v>
      </c>
    </row>
    <row r="6266" spans="1:4" ht="38.25" x14ac:dyDescent="0.25">
      <c r="A6266" s="77">
        <v>94438</v>
      </c>
      <c r="B6266" s="70" t="s">
        <v>5482</v>
      </c>
      <c r="C6266" s="71" t="s">
        <v>309</v>
      </c>
      <c r="D6266" s="72">
        <v>33.49</v>
      </c>
    </row>
    <row r="6267" spans="1:4" ht="51" x14ac:dyDescent="0.25">
      <c r="A6267" s="73">
        <v>94439</v>
      </c>
      <c r="B6267" s="74" t="s">
        <v>5483</v>
      </c>
      <c r="C6267" s="75" t="s">
        <v>309</v>
      </c>
      <c r="D6267" s="76">
        <v>37.340000000000003</v>
      </c>
    </row>
    <row r="6268" spans="1:4" ht="38.25" x14ac:dyDescent="0.25">
      <c r="A6268" s="77">
        <v>94779</v>
      </c>
      <c r="B6268" s="70" t="s">
        <v>5484</v>
      </c>
      <c r="C6268" s="71" t="s">
        <v>309</v>
      </c>
      <c r="D6268" s="72">
        <v>32.659999999999997</v>
      </c>
    </row>
    <row r="6269" spans="1:4" ht="51" x14ac:dyDescent="0.25">
      <c r="A6269" s="73">
        <v>94782</v>
      </c>
      <c r="B6269" s="74" t="s">
        <v>5485</v>
      </c>
      <c r="C6269" s="75" t="s">
        <v>309</v>
      </c>
      <c r="D6269" s="76">
        <v>36.93</v>
      </c>
    </row>
    <row r="6270" spans="1:4" x14ac:dyDescent="0.25">
      <c r="A6270" s="77">
        <v>308</v>
      </c>
      <c r="B6270" s="70" t="s">
        <v>5486</v>
      </c>
      <c r="C6270" s="71"/>
      <c r="D6270" s="72"/>
    </row>
    <row r="6271" spans="1:4" x14ac:dyDescent="0.25">
      <c r="A6271" s="73">
        <v>72190</v>
      </c>
      <c r="B6271" s="74" t="s">
        <v>5487</v>
      </c>
      <c r="C6271" s="75" t="s">
        <v>62</v>
      </c>
      <c r="D6271" s="76">
        <v>28.55</v>
      </c>
    </row>
    <row r="6272" spans="1:4" x14ac:dyDescent="0.25">
      <c r="A6272" s="69" t="s">
        <v>5488</v>
      </c>
      <c r="B6272" s="70" t="s">
        <v>5489</v>
      </c>
      <c r="C6272" s="71"/>
      <c r="D6272" s="72"/>
    </row>
    <row r="6273" spans="1:4" x14ac:dyDescent="0.25">
      <c r="A6273" s="73">
        <v>106</v>
      </c>
      <c r="B6273" s="74" t="s">
        <v>5490</v>
      </c>
      <c r="C6273" s="75"/>
      <c r="D6273" s="76"/>
    </row>
    <row r="6274" spans="1:4" ht="25.5" x14ac:dyDescent="0.25">
      <c r="A6274" s="77">
        <v>87871</v>
      </c>
      <c r="B6274" s="70" t="s">
        <v>5491</v>
      </c>
      <c r="C6274" s="71" t="s">
        <v>309</v>
      </c>
      <c r="D6274" s="72">
        <v>10.01</v>
      </c>
    </row>
    <row r="6275" spans="1:4" ht="38.25" x14ac:dyDescent="0.25">
      <c r="A6275" s="73">
        <v>87872</v>
      </c>
      <c r="B6275" s="74" t="s">
        <v>5492</v>
      </c>
      <c r="C6275" s="75" t="s">
        <v>309</v>
      </c>
      <c r="D6275" s="76">
        <v>9.49</v>
      </c>
    </row>
    <row r="6276" spans="1:4" ht="25.5" x14ac:dyDescent="0.25">
      <c r="A6276" s="77">
        <v>87873</v>
      </c>
      <c r="B6276" s="70" t="s">
        <v>5493</v>
      </c>
      <c r="C6276" s="71" t="s">
        <v>309</v>
      </c>
      <c r="D6276" s="72">
        <v>4.7300000000000004</v>
      </c>
    </row>
    <row r="6277" spans="1:4" ht="38.25" x14ac:dyDescent="0.25">
      <c r="A6277" s="73">
        <v>87874</v>
      </c>
      <c r="B6277" s="74" t="s">
        <v>5494</v>
      </c>
      <c r="C6277" s="75" t="s">
        <v>309</v>
      </c>
      <c r="D6277" s="76">
        <v>4.6100000000000003</v>
      </c>
    </row>
    <row r="6278" spans="1:4" ht="25.5" x14ac:dyDescent="0.25">
      <c r="A6278" s="77">
        <v>87876</v>
      </c>
      <c r="B6278" s="70" t="s">
        <v>5495</v>
      </c>
      <c r="C6278" s="71" t="s">
        <v>309</v>
      </c>
      <c r="D6278" s="72">
        <v>6.06</v>
      </c>
    </row>
    <row r="6279" spans="1:4" ht="25.5" x14ac:dyDescent="0.25">
      <c r="A6279" s="73">
        <v>87877</v>
      </c>
      <c r="B6279" s="74" t="s">
        <v>5496</v>
      </c>
      <c r="C6279" s="75" t="s">
        <v>309</v>
      </c>
      <c r="D6279" s="76">
        <v>5.8</v>
      </c>
    </row>
    <row r="6280" spans="1:4" ht="25.5" x14ac:dyDescent="0.25">
      <c r="A6280" s="77">
        <v>87878</v>
      </c>
      <c r="B6280" s="70" t="s">
        <v>5497</v>
      </c>
      <c r="C6280" s="71" t="s">
        <v>309</v>
      </c>
      <c r="D6280" s="72">
        <v>3.24</v>
      </c>
    </row>
    <row r="6281" spans="1:4" ht="25.5" x14ac:dyDescent="0.25">
      <c r="A6281" s="73">
        <v>87879</v>
      </c>
      <c r="B6281" s="74" t="s">
        <v>5498</v>
      </c>
      <c r="C6281" s="75" t="s">
        <v>309</v>
      </c>
      <c r="D6281" s="76">
        <v>2.86</v>
      </c>
    </row>
    <row r="6282" spans="1:4" ht="25.5" x14ac:dyDescent="0.25">
      <c r="A6282" s="77">
        <v>87881</v>
      </c>
      <c r="B6282" s="70" t="s">
        <v>5499</v>
      </c>
      <c r="C6282" s="71" t="s">
        <v>309</v>
      </c>
      <c r="D6282" s="72">
        <v>4.6500000000000004</v>
      </c>
    </row>
    <row r="6283" spans="1:4" ht="25.5" x14ac:dyDescent="0.25">
      <c r="A6283" s="73">
        <v>87882</v>
      </c>
      <c r="B6283" s="74" t="s">
        <v>5500</v>
      </c>
      <c r="C6283" s="75" t="s">
        <v>309</v>
      </c>
      <c r="D6283" s="76">
        <v>4.53</v>
      </c>
    </row>
    <row r="6284" spans="1:4" ht="25.5" x14ac:dyDescent="0.25">
      <c r="A6284" s="77">
        <v>87884</v>
      </c>
      <c r="B6284" s="70" t="s">
        <v>5501</v>
      </c>
      <c r="C6284" s="71" t="s">
        <v>309</v>
      </c>
      <c r="D6284" s="72">
        <v>5.98</v>
      </c>
    </row>
    <row r="6285" spans="1:4" ht="25.5" x14ac:dyDescent="0.25">
      <c r="A6285" s="73">
        <v>87885</v>
      </c>
      <c r="B6285" s="74" t="s">
        <v>5502</v>
      </c>
      <c r="C6285" s="75" t="s">
        <v>309</v>
      </c>
      <c r="D6285" s="76">
        <v>5.72</v>
      </c>
    </row>
    <row r="6286" spans="1:4" ht="25.5" x14ac:dyDescent="0.25">
      <c r="A6286" s="77">
        <v>87886</v>
      </c>
      <c r="B6286" s="70" t="s">
        <v>5503</v>
      </c>
      <c r="C6286" s="71" t="s">
        <v>309</v>
      </c>
      <c r="D6286" s="72">
        <v>14.8</v>
      </c>
    </row>
    <row r="6287" spans="1:4" ht="25.5" x14ac:dyDescent="0.25">
      <c r="A6287" s="73">
        <v>87887</v>
      </c>
      <c r="B6287" s="74" t="s">
        <v>5504</v>
      </c>
      <c r="C6287" s="75" t="s">
        <v>309</v>
      </c>
      <c r="D6287" s="76">
        <v>14.28</v>
      </c>
    </row>
    <row r="6288" spans="1:4" ht="38.25" x14ac:dyDescent="0.25">
      <c r="A6288" s="77">
        <v>87888</v>
      </c>
      <c r="B6288" s="70" t="s">
        <v>5505</v>
      </c>
      <c r="C6288" s="71" t="s">
        <v>309</v>
      </c>
      <c r="D6288" s="72">
        <v>5.75</v>
      </c>
    </row>
    <row r="6289" spans="1:4" ht="38.25" x14ac:dyDescent="0.25">
      <c r="A6289" s="73">
        <v>87889</v>
      </c>
      <c r="B6289" s="74" t="s">
        <v>5506</v>
      </c>
      <c r="C6289" s="75" t="s">
        <v>309</v>
      </c>
      <c r="D6289" s="76">
        <v>5.63</v>
      </c>
    </row>
    <row r="6290" spans="1:4" ht="38.25" x14ac:dyDescent="0.25">
      <c r="A6290" s="77">
        <v>87891</v>
      </c>
      <c r="B6290" s="70" t="s">
        <v>5507</v>
      </c>
      <c r="C6290" s="71" t="s">
        <v>309</v>
      </c>
      <c r="D6290" s="72">
        <v>7.08</v>
      </c>
    </row>
    <row r="6291" spans="1:4" ht="38.25" x14ac:dyDescent="0.25">
      <c r="A6291" s="73">
        <v>87892</v>
      </c>
      <c r="B6291" s="74" t="s">
        <v>5508</v>
      </c>
      <c r="C6291" s="75" t="s">
        <v>309</v>
      </c>
      <c r="D6291" s="76">
        <v>6.82</v>
      </c>
    </row>
    <row r="6292" spans="1:4" ht="25.5" x14ac:dyDescent="0.25">
      <c r="A6292" s="77">
        <v>87893</v>
      </c>
      <c r="B6292" s="70" t="s">
        <v>5509</v>
      </c>
      <c r="C6292" s="71" t="s">
        <v>309</v>
      </c>
      <c r="D6292" s="72">
        <v>5.01</v>
      </c>
    </row>
    <row r="6293" spans="1:4" ht="38.25" x14ac:dyDescent="0.25">
      <c r="A6293" s="73">
        <v>87894</v>
      </c>
      <c r="B6293" s="74" t="s">
        <v>5510</v>
      </c>
      <c r="C6293" s="75" t="s">
        <v>309</v>
      </c>
      <c r="D6293" s="76">
        <v>4.63</v>
      </c>
    </row>
    <row r="6294" spans="1:4" ht="25.5" x14ac:dyDescent="0.25">
      <c r="A6294" s="77">
        <v>87896</v>
      </c>
      <c r="B6294" s="70" t="s">
        <v>5511</v>
      </c>
      <c r="C6294" s="71" t="s">
        <v>309</v>
      </c>
      <c r="D6294" s="72">
        <v>4.6100000000000003</v>
      </c>
    </row>
    <row r="6295" spans="1:4" ht="38.25" x14ac:dyDescent="0.25">
      <c r="A6295" s="73">
        <v>87897</v>
      </c>
      <c r="B6295" s="74" t="s">
        <v>5512</v>
      </c>
      <c r="C6295" s="75" t="s">
        <v>309</v>
      </c>
      <c r="D6295" s="76">
        <v>4.2300000000000004</v>
      </c>
    </row>
    <row r="6296" spans="1:4" ht="38.25" x14ac:dyDescent="0.25">
      <c r="A6296" s="77">
        <v>87899</v>
      </c>
      <c r="B6296" s="70" t="s">
        <v>5513</v>
      </c>
      <c r="C6296" s="71" t="s">
        <v>309</v>
      </c>
      <c r="D6296" s="72">
        <v>6.65</v>
      </c>
    </row>
    <row r="6297" spans="1:4" ht="38.25" x14ac:dyDescent="0.25">
      <c r="A6297" s="73">
        <v>87900</v>
      </c>
      <c r="B6297" s="74" t="s">
        <v>5514</v>
      </c>
      <c r="C6297" s="75" t="s">
        <v>309</v>
      </c>
      <c r="D6297" s="76">
        <v>6.53</v>
      </c>
    </row>
    <row r="6298" spans="1:4" ht="38.25" x14ac:dyDescent="0.25">
      <c r="A6298" s="77">
        <v>87902</v>
      </c>
      <c r="B6298" s="70" t="s">
        <v>5515</v>
      </c>
      <c r="C6298" s="71" t="s">
        <v>309</v>
      </c>
      <c r="D6298" s="72">
        <v>7.98</v>
      </c>
    </row>
    <row r="6299" spans="1:4" ht="38.25" x14ac:dyDescent="0.25">
      <c r="A6299" s="73">
        <v>87903</v>
      </c>
      <c r="B6299" s="74" t="s">
        <v>5516</v>
      </c>
      <c r="C6299" s="75" t="s">
        <v>309</v>
      </c>
      <c r="D6299" s="76">
        <v>7.72</v>
      </c>
    </row>
    <row r="6300" spans="1:4" ht="25.5" x14ac:dyDescent="0.25">
      <c r="A6300" s="77">
        <v>87904</v>
      </c>
      <c r="B6300" s="70" t="s">
        <v>5517</v>
      </c>
      <c r="C6300" s="71" t="s">
        <v>309</v>
      </c>
      <c r="D6300" s="72">
        <v>6.51</v>
      </c>
    </row>
    <row r="6301" spans="1:4" ht="38.25" x14ac:dyDescent="0.25">
      <c r="A6301" s="73">
        <v>87905</v>
      </c>
      <c r="B6301" s="74" t="s">
        <v>5518</v>
      </c>
      <c r="C6301" s="75" t="s">
        <v>309</v>
      </c>
      <c r="D6301" s="76">
        <v>6.13</v>
      </c>
    </row>
    <row r="6302" spans="1:4" ht="25.5" x14ac:dyDescent="0.25">
      <c r="A6302" s="77">
        <v>87907</v>
      </c>
      <c r="B6302" s="70" t="s">
        <v>5519</v>
      </c>
      <c r="C6302" s="71" t="s">
        <v>309</v>
      </c>
      <c r="D6302" s="72">
        <v>5.93</v>
      </c>
    </row>
    <row r="6303" spans="1:4" ht="38.25" x14ac:dyDescent="0.25">
      <c r="A6303" s="73">
        <v>87908</v>
      </c>
      <c r="B6303" s="74" t="s">
        <v>5520</v>
      </c>
      <c r="C6303" s="75" t="s">
        <v>309</v>
      </c>
      <c r="D6303" s="76">
        <v>5.55</v>
      </c>
    </row>
    <row r="6304" spans="1:4" ht="25.5" x14ac:dyDescent="0.25">
      <c r="A6304" s="77">
        <v>87910</v>
      </c>
      <c r="B6304" s="70" t="s">
        <v>5521</v>
      </c>
      <c r="C6304" s="71" t="s">
        <v>309</v>
      </c>
      <c r="D6304" s="72">
        <v>14.65</v>
      </c>
    </row>
    <row r="6305" spans="1:4" ht="25.5" x14ac:dyDescent="0.25">
      <c r="A6305" s="73">
        <v>87911</v>
      </c>
      <c r="B6305" s="74" t="s">
        <v>5522</v>
      </c>
      <c r="C6305" s="75" t="s">
        <v>309</v>
      </c>
      <c r="D6305" s="76">
        <v>14.13</v>
      </c>
    </row>
    <row r="6306" spans="1:4" x14ac:dyDescent="0.25">
      <c r="A6306" s="77">
        <v>107</v>
      </c>
      <c r="B6306" s="70" t="s">
        <v>5523</v>
      </c>
      <c r="C6306" s="71"/>
      <c r="D6306" s="72"/>
    </row>
    <row r="6307" spans="1:4" ht="25.5" x14ac:dyDescent="0.25">
      <c r="A6307" s="73">
        <v>87411</v>
      </c>
      <c r="B6307" s="74" t="s">
        <v>5524</v>
      </c>
      <c r="C6307" s="75" t="s">
        <v>309</v>
      </c>
      <c r="D6307" s="76">
        <v>10.89</v>
      </c>
    </row>
    <row r="6308" spans="1:4" ht="25.5" x14ac:dyDescent="0.25">
      <c r="A6308" s="77">
        <v>87412</v>
      </c>
      <c r="B6308" s="70" t="s">
        <v>5525</v>
      </c>
      <c r="C6308" s="71" t="s">
        <v>309</v>
      </c>
      <c r="D6308" s="72">
        <v>15.03</v>
      </c>
    </row>
    <row r="6309" spans="1:4" ht="25.5" x14ac:dyDescent="0.25">
      <c r="A6309" s="73">
        <v>87413</v>
      </c>
      <c r="B6309" s="74" t="s">
        <v>5526</v>
      </c>
      <c r="C6309" s="75" t="s">
        <v>309</v>
      </c>
      <c r="D6309" s="76">
        <v>17.39</v>
      </c>
    </row>
    <row r="6310" spans="1:4" ht="25.5" x14ac:dyDescent="0.25">
      <c r="A6310" s="77">
        <v>87414</v>
      </c>
      <c r="B6310" s="70" t="s">
        <v>5527</v>
      </c>
      <c r="C6310" s="71" t="s">
        <v>309</v>
      </c>
      <c r="D6310" s="72">
        <v>16.559999999999999</v>
      </c>
    </row>
    <row r="6311" spans="1:4" ht="25.5" x14ac:dyDescent="0.25">
      <c r="A6311" s="73">
        <v>87415</v>
      </c>
      <c r="B6311" s="74" t="s">
        <v>5528</v>
      </c>
      <c r="C6311" s="75" t="s">
        <v>309</v>
      </c>
      <c r="D6311" s="76">
        <v>20.55</v>
      </c>
    </row>
    <row r="6312" spans="1:4" ht="25.5" x14ac:dyDescent="0.25">
      <c r="A6312" s="77">
        <v>87416</v>
      </c>
      <c r="B6312" s="70" t="s">
        <v>5529</v>
      </c>
      <c r="C6312" s="71" t="s">
        <v>309</v>
      </c>
      <c r="D6312" s="72">
        <v>23.06</v>
      </c>
    </row>
    <row r="6313" spans="1:4" ht="25.5" x14ac:dyDescent="0.25">
      <c r="A6313" s="73">
        <v>87417</v>
      </c>
      <c r="B6313" s="74" t="s">
        <v>5530</v>
      </c>
      <c r="C6313" s="75" t="s">
        <v>309</v>
      </c>
      <c r="D6313" s="76">
        <v>11.49</v>
      </c>
    </row>
    <row r="6314" spans="1:4" ht="25.5" x14ac:dyDescent="0.25">
      <c r="A6314" s="77">
        <v>87418</v>
      </c>
      <c r="B6314" s="70" t="s">
        <v>5531</v>
      </c>
      <c r="C6314" s="71" t="s">
        <v>309</v>
      </c>
      <c r="D6314" s="72">
        <v>11.79</v>
      </c>
    </row>
    <row r="6315" spans="1:4" ht="25.5" x14ac:dyDescent="0.25">
      <c r="A6315" s="73">
        <v>87419</v>
      </c>
      <c r="B6315" s="74" t="s">
        <v>5532</v>
      </c>
      <c r="C6315" s="75" t="s">
        <v>309</v>
      </c>
      <c r="D6315" s="76">
        <v>12.67</v>
      </c>
    </row>
    <row r="6316" spans="1:4" ht="25.5" x14ac:dyDescent="0.25">
      <c r="A6316" s="77">
        <v>87420</v>
      </c>
      <c r="B6316" s="70" t="s">
        <v>5533</v>
      </c>
      <c r="C6316" s="71" t="s">
        <v>309</v>
      </c>
      <c r="D6316" s="72">
        <v>17.59</v>
      </c>
    </row>
    <row r="6317" spans="1:4" ht="25.5" x14ac:dyDescent="0.25">
      <c r="A6317" s="73">
        <v>87421</v>
      </c>
      <c r="B6317" s="74" t="s">
        <v>5534</v>
      </c>
      <c r="C6317" s="75" t="s">
        <v>309</v>
      </c>
      <c r="D6317" s="76">
        <v>17.89</v>
      </c>
    </row>
    <row r="6318" spans="1:4" ht="25.5" x14ac:dyDescent="0.25">
      <c r="A6318" s="77">
        <v>87422</v>
      </c>
      <c r="B6318" s="70" t="s">
        <v>5535</v>
      </c>
      <c r="C6318" s="71" t="s">
        <v>309</v>
      </c>
      <c r="D6318" s="72">
        <v>18.79</v>
      </c>
    </row>
    <row r="6319" spans="1:4" ht="25.5" x14ac:dyDescent="0.25">
      <c r="A6319" s="73">
        <v>87423</v>
      </c>
      <c r="B6319" s="74" t="s">
        <v>5536</v>
      </c>
      <c r="C6319" s="75" t="s">
        <v>309</v>
      </c>
      <c r="D6319" s="76">
        <v>22.62</v>
      </c>
    </row>
    <row r="6320" spans="1:4" ht="25.5" x14ac:dyDescent="0.25">
      <c r="A6320" s="77">
        <v>87424</v>
      </c>
      <c r="B6320" s="70" t="s">
        <v>5537</v>
      </c>
      <c r="C6320" s="71" t="s">
        <v>309</v>
      </c>
      <c r="D6320" s="72">
        <v>23.06</v>
      </c>
    </row>
    <row r="6321" spans="1:4" ht="25.5" x14ac:dyDescent="0.25">
      <c r="A6321" s="73">
        <v>87425</v>
      </c>
      <c r="B6321" s="74" t="s">
        <v>5538</v>
      </c>
      <c r="C6321" s="75" t="s">
        <v>309</v>
      </c>
      <c r="D6321" s="76">
        <v>23.8</v>
      </c>
    </row>
    <row r="6322" spans="1:4" ht="25.5" x14ac:dyDescent="0.25">
      <c r="A6322" s="77">
        <v>87426</v>
      </c>
      <c r="B6322" s="70" t="s">
        <v>5539</v>
      </c>
      <c r="C6322" s="71" t="s">
        <v>309</v>
      </c>
      <c r="D6322" s="72">
        <v>26.87</v>
      </c>
    </row>
    <row r="6323" spans="1:4" ht="25.5" x14ac:dyDescent="0.25">
      <c r="A6323" s="73">
        <v>87427</v>
      </c>
      <c r="B6323" s="74" t="s">
        <v>5540</v>
      </c>
      <c r="C6323" s="75" t="s">
        <v>309</v>
      </c>
      <c r="D6323" s="76">
        <v>27.31</v>
      </c>
    </row>
    <row r="6324" spans="1:4" ht="25.5" x14ac:dyDescent="0.25">
      <c r="A6324" s="77">
        <v>87428</v>
      </c>
      <c r="B6324" s="70" t="s">
        <v>5541</v>
      </c>
      <c r="C6324" s="71" t="s">
        <v>309</v>
      </c>
      <c r="D6324" s="72">
        <v>28.06</v>
      </c>
    </row>
    <row r="6325" spans="1:4" ht="25.5" x14ac:dyDescent="0.25">
      <c r="A6325" s="73">
        <v>87429</v>
      </c>
      <c r="B6325" s="74" t="s">
        <v>5542</v>
      </c>
      <c r="C6325" s="75" t="s">
        <v>309</v>
      </c>
      <c r="D6325" s="76">
        <v>13.09</v>
      </c>
    </row>
    <row r="6326" spans="1:4" ht="25.5" x14ac:dyDescent="0.25">
      <c r="A6326" s="77">
        <v>87430</v>
      </c>
      <c r="B6326" s="70" t="s">
        <v>5543</v>
      </c>
      <c r="C6326" s="71" t="s">
        <v>309</v>
      </c>
      <c r="D6326" s="72">
        <v>13.39</v>
      </c>
    </row>
    <row r="6327" spans="1:4" ht="25.5" x14ac:dyDescent="0.25">
      <c r="A6327" s="73">
        <v>87431</v>
      </c>
      <c r="B6327" s="74" t="s">
        <v>5544</v>
      </c>
      <c r="C6327" s="75" t="s">
        <v>309</v>
      </c>
      <c r="D6327" s="76">
        <v>13.53</v>
      </c>
    </row>
    <row r="6328" spans="1:4" ht="25.5" x14ac:dyDescent="0.25">
      <c r="A6328" s="77">
        <v>87432</v>
      </c>
      <c r="B6328" s="70" t="s">
        <v>5545</v>
      </c>
      <c r="C6328" s="71" t="s">
        <v>309</v>
      </c>
      <c r="D6328" s="72">
        <v>19.38</v>
      </c>
    </row>
    <row r="6329" spans="1:4" ht="25.5" x14ac:dyDescent="0.25">
      <c r="A6329" s="73">
        <v>87433</v>
      </c>
      <c r="B6329" s="74" t="s">
        <v>5546</v>
      </c>
      <c r="C6329" s="75" t="s">
        <v>309</v>
      </c>
      <c r="D6329" s="76">
        <v>19.98</v>
      </c>
    </row>
    <row r="6330" spans="1:4" ht="25.5" x14ac:dyDescent="0.25">
      <c r="A6330" s="77">
        <v>87434</v>
      </c>
      <c r="B6330" s="70" t="s">
        <v>5547</v>
      </c>
      <c r="C6330" s="71" t="s">
        <v>309</v>
      </c>
      <c r="D6330" s="72">
        <v>20.41</v>
      </c>
    </row>
    <row r="6331" spans="1:4" ht="25.5" x14ac:dyDescent="0.25">
      <c r="A6331" s="73">
        <v>87435</v>
      </c>
      <c r="B6331" s="74" t="s">
        <v>5548</v>
      </c>
      <c r="C6331" s="75" t="s">
        <v>309</v>
      </c>
      <c r="D6331" s="76">
        <v>21.31</v>
      </c>
    </row>
    <row r="6332" spans="1:4" ht="25.5" x14ac:dyDescent="0.25">
      <c r="A6332" s="77">
        <v>87436</v>
      </c>
      <c r="B6332" s="70" t="s">
        <v>5549</v>
      </c>
      <c r="C6332" s="71" t="s">
        <v>309</v>
      </c>
      <c r="D6332" s="72">
        <v>22.34</v>
      </c>
    </row>
    <row r="6333" spans="1:4" ht="25.5" x14ac:dyDescent="0.25">
      <c r="A6333" s="73">
        <v>87437</v>
      </c>
      <c r="B6333" s="74" t="s">
        <v>5550</v>
      </c>
      <c r="C6333" s="75" t="s">
        <v>309</v>
      </c>
      <c r="D6333" s="76">
        <v>23.07</v>
      </c>
    </row>
    <row r="6334" spans="1:4" ht="25.5" x14ac:dyDescent="0.25">
      <c r="A6334" s="77">
        <v>87438</v>
      </c>
      <c r="B6334" s="70" t="s">
        <v>5551</v>
      </c>
      <c r="C6334" s="71" t="s">
        <v>309</v>
      </c>
      <c r="D6334" s="72">
        <v>26.5</v>
      </c>
    </row>
    <row r="6335" spans="1:4" ht="25.5" x14ac:dyDescent="0.25">
      <c r="A6335" s="73">
        <v>87439</v>
      </c>
      <c r="B6335" s="74" t="s">
        <v>5552</v>
      </c>
      <c r="C6335" s="75" t="s">
        <v>309</v>
      </c>
      <c r="D6335" s="76">
        <v>27.82</v>
      </c>
    </row>
    <row r="6336" spans="1:4" ht="25.5" x14ac:dyDescent="0.25">
      <c r="A6336" s="77">
        <v>87440</v>
      </c>
      <c r="B6336" s="70" t="s">
        <v>5553</v>
      </c>
      <c r="C6336" s="71" t="s">
        <v>309</v>
      </c>
      <c r="D6336" s="72">
        <v>28.41</v>
      </c>
    </row>
    <row r="6337" spans="1:4" ht="38.25" x14ac:dyDescent="0.25">
      <c r="A6337" s="73">
        <v>87527</v>
      </c>
      <c r="B6337" s="74" t="s">
        <v>5554</v>
      </c>
      <c r="C6337" s="75" t="s">
        <v>309</v>
      </c>
      <c r="D6337" s="76">
        <v>27.86</v>
      </c>
    </row>
    <row r="6338" spans="1:4" ht="38.25" x14ac:dyDescent="0.25">
      <c r="A6338" s="77">
        <v>87528</v>
      </c>
      <c r="B6338" s="70" t="s">
        <v>5555</v>
      </c>
      <c r="C6338" s="71" t="s">
        <v>309</v>
      </c>
      <c r="D6338" s="72">
        <v>31.04</v>
      </c>
    </row>
    <row r="6339" spans="1:4" ht="38.25" x14ac:dyDescent="0.25">
      <c r="A6339" s="73">
        <v>87529</v>
      </c>
      <c r="B6339" s="74" t="s">
        <v>5556</v>
      </c>
      <c r="C6339" s="75" t="s">
        <v>309</v>
      </c>
      <c r="D6339" s="76">
        <v>25.28</v>
      </c>
    </row>
    <row r="6340" spans="1:4" ht="38.25" x14ac:dyDescent="0.25">
      <c r="A6340" s="77">
        <v>87530</v>
      </c>
      <c r="B6340" s="70" t="s">
        <v>5557</v>
      </c>
      <c r="C6340" s="71" t="s">
        <v>309</v>
      </c>
      <c r="D6340" s="72">
        <v>28.46</v>
      </c>
    </row>
    <row r="6341" spans="1:4" ht="38.25" x14ac:dyDescent="0.25">
      <c r="A6341" s="73">
        <v>87531</v>
      </c>
      <c r="B6341" s="74" t="s">
        <v>5558</v>
      </c>
      <c r="C6341" s="75" t="s">
        <v>309</v>
      </c>
      <c r="D6341" s="76">
        <v>24.36</v>
      </c>
    </row>
    <row r="6342" spans="1:4" ht="38.25" x14ac:dyDescent="0.25">
      <c r="A6342" s="77">
        <v>87532</v>
      </c>
      <c r="B6342" s="70" t="s">
        <v>5559</v>
      </c>
      <c r="C6342" s="71" t="s">
        <v>309</v>
      </c>
      <c r="D6342" s="72">
        <v>27.54</v>
      </c>
    </row>
    <row r="6343" spans="1:4" ht="38.25" x14ac:dyDescent="0.25">
      <c r="A6343" s="73">
        <v>87535</v>
      </c>
      <c r="B6343" s="74" t="s">
        <v>5560</v>
      </c>
      <c r="C6343" s="75" t="s">
        <v>309</v>
      </c>
      <c r="D6343" s="76">
        <v>21.77</v>
      </c>
    </row>
    <row r="6344" spans="1:4" ht="38.25" x14ac:dyDescent="0.25">
      <c r="A6344" s="77">
        <v>87536</v>
      </c>
      <c r="B6344" s="70" t="s">
        <v>5561</v>
      </c>
      <c r="C6344" s="71" t="s">
        <v>309</v>
      </c>
      <c r="D6344" s="72">
        <v>24.95</v>
      </c>
    </row>
    <row r="6345" spans="1:4" ht="51" x14ac:dyDescent="0.25">
      <c r="A6345" s="73">
        <v>87537</v>
      </c>
      <c r="B6345" s="74" t="s">
        <v>5562</v>
      </c>
      <c r="C6345" s="75" t="s">
        <v>309</v>
      </c>
      <c r="D6345" s="76">
        <v>51.76</v>
      </c>
    </row>
    <row r="6346" spans="1:4" ht="38.25" x14ac:dyDescent="0.25">
      <c r="A6346" s="77">
        <v>87538</v>
      </c>
      <c r="B6346" s="70" t="s">
        <v>5563</v>
      </c>
      <c r="C6346" s="71" t="s">
        <v>309</v>
      </c>
      <c r="D6346" s="72">
        <v>49.55</v>
      </c>
    </row>
    <row r="6347" spans="1:4" ht="51" x14ac:dyDescent="0.25">
      <c r="A6347" s="73">
        <v>87539</v>
      </c>
      <c r="B6347" s="74" t="s">
        <v>5564</v>
      </c>
      <c r="C6347" s="75" t="s">
        <v>309</v>
      </c>
      <c r="D6347" s="76">
        <v>48.77</v>
      </c>
    </row>
    <row r="6348" spans="1:4" ht="51" x14ac:dyDescent="0.25">
      <c r="A6348" s="77">
        <v>87541</v>
      </c>
      <c r="B6348" s="70" t="s">
        <v>5565</v>
      </c>
      <c r="C6348" s="71" t="s">
        <v>309</v>
      </c>
      <c r="D6348" s="72">
        <v>46.55</v>
      </c>
    </row>
    <row r="6349" spans="1:4" ht="38.25" x14ac:dyDescent="0.25">
      <c r="A6349" s="73">
        <v>87543</v>
      </c>
      <c r="B6349" s="74" t="s">
        <v>5566</v>
      </c>
      <c r="C6349" s="75" t="s">
        <v>309</v>
      </c>
      <c r="D6349" s="76">
        <v>16.309999999999999</v>
      </c>
    </row>
    <row r="6350" spans="1:4" ht="38.25" x14ac:dyDescent="0.25">
      <c r="A6350" s="77">
        <v>87545</v>
      </c>
      <c r="B6350" s="70" t="s">
        <v>5567</v>
      </c>
      <c r="C6350" s="71" t="s">
        <v>309</v>
      </c>
      <c r="D6350" s="72">
        <v>18.87</v>
      </c>
    </row>
    <row r="6351" spans="1:4" ht="38.25" x14ac:dyDescent="0.25">
      <c r="A6351" s="73">
        <v>87546</v>
      </c>
      <c r="B6351" s="74" t="s">
        <v>5568</v>
      </c>
      <c r="C6351" s="75" t="s">
        <v>309</v>
      </c>
      <c r="D6351" s="76">
        <v>20.67</v>
      </c>
    </row>
    <row r="6352" spans="1:4" ht="38.25" x14ac:dyDescent="0.25">
      <c r="A6352" s="77">
        <v>87547</v>
      </c>
      <c r="B6352" s="70" t="s">
        <v>5569</v>
      </c>
      <c r="C6352" s="71" t="s">
        <v>309</v>
      </c>
      <c r="D6352" s="72">
        <v>16.3</v>
      </c>
    </row>
    <row r="6353" spans="1:4" ht="38.25" x14ac:dyDescent="0.25">
      <c r="A6353" s="73">
        <v>87548</v>
      </c>
      <c r="B6353" s="74" t="s">
        <v>5570</v>
      </c>
      <c r="C6353" s="75" t="s">
        <v>309</v>
      </c>
      <c r="D6353" s="76">
        <v>18.100000000000001</v>
      </c>
    </row>
    <row r="6354" spans="1:4" ht="38.25" x14ac:dyDescent="0.25">
      <c r="A6354" s="77">
        <v>87549</v>
      </c>
      <c r="B6354" s="70" t="s">
        <v>5571</v>
      </c>
      <c r="C6354" s="71" t="s">
        <v>309</v>
      </c>
      <c r="D6354" s="72">
        <v>15.37</v>
      </c>
    </row>
    <row r="6355" spans="1:4" ht="38.25" x14ac:dyDescent="0.25">
      <c r="A6355" s="73">
        <v>87550</v>
      </c>
      <c r="B6355" s="74" t="s">
        <v>5572</v>
      </c>
      <c r="C6355" s="75" t="s">
        <v>309</v>
      </c>
      <c r="D6355" s="76">
        <v>17.170000000000002</v>
      </c>
    </row>
    <row r="6356" spans="1:4" ht="38.25" x14ac:dyDescent="0.25">
      <c r="A6356" s="77">
        <v>87553</v>
      </c>
      <c r="B6356" s="70" t="s">
        <v>5573</v>
      </c>
      <c r="C6356" s="71" t="s">
        <v>309</v>
      </c>
      <c r="D6356" s="72">
        <v>12.78</v>
      </c>
    </row>
    <row r="6357" spans="1:4" ht="38.25" x14ac:dyDescent="0.25">
      <c r="A6357" s="73">
        <v>87554</v>
      </c>
      <c r="B6357" s="74" t="s">
        <v>5574</v>
      </c>
      <c r="C6357" s="75" t="s">
        <v>309</v>
      </c>
      <c r="D6357" s="76">
        <v>14.58</v>
      </c>
    </row>
    <row r="6358" spans="1:4" ht="51" x14ac:dyDescent="0.25">
      <c r="A6358" s="77">
        <v>87555</v>
      </c>
      <c r="B6358" s="70" t="s">
        <v>5575</v>
      </c>
      <c r="C6358" s="71" t="s">
        <v>309</v>
      </c>
      <c r="D6358" s="72">
        <v>31.62</v>
      </c>
    </row>
    <row r="6359" spans="1:4" ht="38.25" x14ac:dyDescent="0.25">
      <c r="A6359" s="73">
        <v>87556</v>
      </c>
      <c r="B6359" s="74" t="s">
        <v>5576</v>
      </c>
      <c r="C6359" s="75" t="s">
        <v>309</v>
      </c>
      <c r="D6359" s="76">
        <v>29.41</v>
      </c>
    </row>
    <row r="6360" spans="1:4" ht="51" x14ac:dyDescent="0.25">
      <c r="A6360" s="77">
        <v>87557</v>
      </c>
      <c r="B6360" s="70" t="s">
        <v>5577</v>
      </c>
      <c r="C6360" s="71" t="s">
        <v>309</v>
      </c>
      <c r="D6360" s="72">
        <v>28.61</v>
      </c>
    </row>
    <row r="6361" spans="1:4" ht="51" x14ac:dyDescent="0.25">
      <c r="A6361" s="73">
        <v>87559</v>
      </c>
      <c r="B6361" s="74" t="s">
        <v>5578</v>
      </c>
      <c r="C6361" s="75" t="s">
        <v>309</v>
      </c>
      <c r="D6361" s="76">
        <v>26.39</v>
      </c>
    </row>
    <row r="6362" spans="1:4" ht="38.25" x14ac:dyDescent="0.25">
      <c r="A6362" s="77">
        <v>87561</v>
      </c>
      <c r="B6362" s="70" t="s">
        <v>5579</v>
      </c>
      <c r="C6362" s="71" t="s">
        <v>309</v>
      </c>
      <c r="D6362" s="72">
        <v>28.81</v>
      </c>
    </row>
    <row r="6363" spans="1:4" ht="38.25" x14ac:dyDescent="0.25">
      <c r="A6363" s="73">
        <v>87775</v>
      </c>
      <c r="B6363" s="74" t="s">
        <v>5580</v>
      </c>
      <c r="C6363" s="75" t="s">
        <v>309</v>
      </c>
      <c r="D6363" s="76">
        <v>39.26</v>
      </c>
    </row>
    <row r="6364" spans="1:4" ht="25.5" x14ac:dyDescent="0.25">
      <c r="A6364" s="77">
        <v>87777</v>
      </c>
      <c r="B6364" s="70" t="s">
        <v>5581</v>
      </c>
      <c r="C6364" s="71" t="s">
        <v>309</v>
      </c>
      <c r="D6364" s="72">
        <v>41.92</v>
      </c>
    </row>
    <row r="6365" spans="1:4" ht="38.25" x14ac:dyDescent="0.25">
      <c r="A6365" s="73">
        <v>87778</v>
      </c>
      <c r="B6365" s="74" t="s">
        <v>5582</v>
      </c>
      <c r="C6365" s="75" t="s">
        <v>309</v>
      </c>
      <c r="D6365" s="76">
        <v>57.31</v>
      </c>
    </row>
    <row r="6366" spans="1:4" ht="38.25" x14ac:dyDescent="0.25">
      <c r="A6366" s="77">
        <v>87779</v>
      </c>
      <c r="B6366" s="70" t="s">
        <v>5583</v>
      </c>
      <c r="C6366" s="71" t="s">
        <v>309</v>
      </c>
      <c r="D6366" s="72">
        <v>45.92</v>
      </c>
    </row>
    <row r="6367" spans="1:4" ht="25.5" x14ac:dyDescent="0.25">
      <c r="A6367" s="73">
        <v>87781</v>
      </c>
      <c r="B6367" s="74" t="s">
        <v>5584</v>
      </c>
      <c r="C6367" s="75" t="s">
        <v>309</v>
      </c>
      <c r="D6367" s="76">
        <v>49.48</v>
      </c>
    </row>
    <row r="6368" spans="1:4" ht="38.25" x14ac:dyDescent="0.25">
      <c r="A6368" s="77">
        <v>87783</v>
      </c>
      <c r="B6368" s="70" t="s">
        <v>5585</v>
      </c>
      <c r="C6368" s="71" t="s">
        <v>309</v>
      </c>
      <c r="D6368" s="72">
        <v>71.56</v>
      </c>
    </row>
    <row r="6369" spans="1:4" ht="38.25" x14ac:dyDescent="0.25">
      <c r="A6369" s="73">
        <v>87784</v>
      </c>
      <c r="B6369" s="74" t="s">
        <v>5586</v>
      </c>
      <c r="C6369" s="75" t="s">
        <v>309</v>
      </c>
      <c r="D6369" s="76">
        <v>52.59</v>
      </c>
    </row>
    <row r="6370" spans="1:4" ht="25.5" x14ac:dyDescent="0.25">
      <c r="A6370" s="77">
        <v>87786</v>
      </c>
      <c r="B6370" s="70" t="s">
        <v>5587</v>
      </c>
      <c r="C6370" s="71" t="s">
        <v>309</v>
      </c>
      <c r="D6370" s="72">
        <v>57.06</v>
      </c>
    </row>
    <row r="6371" spans="1:4" ht="38.25" x14ac:dyDescent="0.25">
      <c r="A6371" s="73">
        <v>87787</v>
      </c>
      <c r="B6371" s="74" t="s">
        <v>5588</v>
      </c>
      <c r="C6371" s="75" t="s">
        <v>309</v>
      </c>
      <c r="D6371" s="76">
        <v>85.83</v>
      </c>
    </row>
    <row r="6372" spans="1:4" ht="38.25" x14ac:dyDescent="0.25">
      <c r="A6372" s="77">
        <v>87788</v>
      </c>
      <c r="B6372" s="70" t="s">
        <v>5589</v>
      </c>
      <c r="C6372" s="71" t="s">
        <v>309</v>
      </c>
      <c r="D6372" s="72">
        <v>67.31</v>
      </c>
    </row>
    <row r="6373" spans="1:4" ht="25.5" x14ac:dyDescent="0.25">
      <c r="A6373" s="73">
        <v>87790</v>
      </c>
      <c r="B6373" s="74" t="s">
        <v>5590</v>
      </c>
      <c r="C6373" s="75" t="s">
        <v>309</v>
      </c>
      <c r="D6373" s="76">
        <v>72.23</v>
      </c>
    </row>
    <row r="6374" spans="1:4" ht="38.25" x14ac:dyDescent="0.25">
      <c r="A6374" s="77">
        <v>87791</v>
      </c>
      <c r="B6374" s="70" t="s">
        <v>5591</v>
      </c>
      <c r="C6374" s="71" t="s">
        <v>309</v>
      </c>
      <c r="D6374" s="72">
        <v>101.38</v>
      </c>
    </row>
    <row r="6375" spans="1:4" ht="38.25" x14ac:dyDescent="0.25">
      <c r="A6375" s="73">
        <v>87792</v>
      </c>
      <c r="B6375" s="74" t="s">
        <v>5592</v>
      </c>
      <c r="C6375" s="75" t="s">
        <v>309</v>
      </c>
      <c r="D6375" s="76">
        <v>26.35</v>
      </c>
    </row>
    <row r="6376" spans="1:4" ht="25.5" x14ac:dyDescent="0.25">
      <c r="A6376" s="77">
        <v>87794</v>
      </c>
      <c r="B6376" s="70" t="s">
        <v>5593</v>
      </c>
      <c r="C6376" s="71" t="s">
        <v>309</v>
      </c>
      <c r="D6376" s="72">
        <v>28.83</v>
      </c>
    </row>
    <row r="6377" spans="1:4" ht="38.25" x14ac:dyDescent="0.25">
      <c r="A6377" s="73">
        <v>87795</v>
      </c>
      <c r="B6377" s="74" t="s">
        <v>5594</v>
      </c>
      <c r="C6377" s="75" t="s">
        <v>309</v>
      </c>
      <c r="D6377" s="76">
        <v>42.91</v>
      </c>
    </row>
    <row r="6378" spans="1:4" ht="38.25" x14ac:dyDescent="0.25">
      <c r="A6378" s="77">
        <v>87797</v>
      </c>
      <c r="B6378" s="70" t="s">
        <v>5595</v>
      </c>
      <c r="C6378" s="71" t="s">
        <v>309</v>
      </c>
      <c r="D6378" s="72">
        <v>32.74</v>
      </c>
    </row>
    <row r="6379" spans="1:4" ht="25.5" x14ac:dyDescent="0.25">
      <c r="A6379" s="73">
        <v>87799</v>
      </c>
      <c r="B6379" s="74" t="s">
        <v>5596</v>
      </c>
      <c r="C6379" s="75" t="s">
        <v>309</v>
      </c>
      <c r="D6379" s="76">
        <v>36.06</v>
      </c>
    </row>
    <row r="6380" spans="1:4" ht="38.25" x14ac:dyDescent="0.25">
      <c r="A6380" s="77">
        <v>87800</v>
      </c>
      <c r="B6380" s="70" t="s">
        <v>5597</v>
      </c>
      <c r="C6380" s="71" t="s">
        <v>309</v>
      </c>
      <c r="D6380" s="72">
        <v>56.4</v>
      </c>
    </row>
    <row r="6381" spans="1:4" ht="38.25" x14ac:dyDescent="0.25">
      <c r="A6381" s="73">
        <v>87801</v>
      </c>
      <c r="B6381" s="74" t="s">
        <v>5598</v>
      </c>
      <c r="C6381" s="75" t="s">
        <v>309</v>
      </c>
      <c r="D6381" s="76">
        <v>39.14</v>
      </c>
    </row>
    <row r="6382" spans="1:4" ht="25.5" x14ac:dyDescent="0.25">
      <c r="A6382" s="77">
        <v>87803</v>
      </c>
      <c r="B6382" s="70" t="s">
        <v>5599</v>
      </c>
      <c r="C6382" s="71" t="s">
        <v>309</v>
      </c>
      <c r="D6382" s="72">
        <v>43.31</v>
      </c>
    </row>
    <row r="6383" spans="1:4" ht="38.25" x14ac:dyDescent="0.25">
      <c r="A6383" s="73">
        <v>87804</v>
      </c>
      <c r="B6383" s="74" t="s">
        <v>5600</v>
      </c>
      <c r="C6383" s="75" t="s">
        <v>309</v>
      </c>
      <c r="D6383" s="76">
        <v>69.89</v>
      </c>
    </row>
    <row r="6384" spans="1:4" ht="38.25" x14ac:dyDescent="0.25">
      <c r="A6384" s="77">
        <v>87805</v>
      </c>
      <c r="B6384" s="70" t="s">
        <v>5601</v>
      </c>
      <c r="C6384" s="71" t="s">
        <v>309</v>
      </c>
      <c r="D6384" s="72">
        <v>44.95</v>
      </c>
    </row>
    <row r="6385" spans="1:4" ht="25.5" x14ac:dyDescent="0.25">
      <c r="A6385" s="73">
        <v>87807</v>
      </c>
      <c r="B6385" s="74" t="s">
        <v>5602</v>
      </c>
      <c r="C6385" s="75" t="s">
        <v>309</v>
      </c>
      <c r="D6385" s="76">
        <v>49.55</v>
      </c>
    </row>
    <row r="6386" spans="1:4" ht="38.25" x14ac:dyDescent="0.25">
      <c r="A6386" s="77">
        <v>87808</v>
      </c>
      <c r="B6386" s="70" t="s">
        <v>5603</v>
      </c>
      <c r="C6386" s="71" t="s">
        <v>309</v>
      </c>
      <c r="D6386" s="72">
        <v>76.319999999999993</v>
      </c>
    </row>
    <row r="6387" spans="1:4" ht="38.25" x14ac:dyDescent="0.25">
      <c r="A6387" s="73">
        <v>87809</v>
      </c>
      <c r="B6387" s="74" t="s">
        <v>5604</v>
      </c>
      <c r="C6387" s="75" t="s">
        <v>309</v>
      </c>
      <c r="D6387" s="76">
        <v>61.64</v>
      </c>
    </row>
    <row r="6388" spans="1:4" ht="38.25" x14ac:dyDescent="0.25">
      <c r="A6388" s="77">
        <v>87811</v>
      </c>
      <c r="B6388" s="70" t="s">
        <v>5605</v>
      </c>
      <c r="C6388" s="71" t="s">
        <v>309</v>
      </c>
      <c r="D6388" s="72">
        <v>64.12</v>
      </c>
    </row>
    <row r="6389" spans="1:4" ht="38.25" x14ac:dyDescent="0.25">
      <c r="A6389" s="73">
        <v>87812</v>
      </c>
      <c r="B6389" s="74" t="s">
        <v>5606</v>
      </c>
      <c r="C6389" s="75" t="s">
        <v>309</v>
      </c>
      <c r="D6389" s="76">
        <v>77.87</v>
      </c>
    </row>
    <row r="6390" spans="1:4" ht="38.25" x14ac:dyDescent="0.25">
      <c r="A6390" s="77">
        <v>87813</v>
      </c>
      <c r="B6390" s="70" t="s">
        <v>5607</v>
      </c>
      <c r="C6390" s="71" t="s">
        <v>309</v>
      </c>
      <c r="D6390" s="72">
        <v>68.03</v>
      </c>
    </row>
    <row r="6391" spans="1:4" ht="38.25" x14ac:dyDescent="0.25">
      <c r="A6391" s="73">
        <v>87815</v>
      </c>
      <c r="B6391" s="74" t="s">
        <v>5608</v>
      </c>
      <c r="C6391" s="75" t="s">
        <v>309</v>
      </c>
      <c r="D6391" s="76">
        <v>71.349999999999994</v>
      </c>
    </row>
    <row r="6392" spans="1:4" ht="38.25" x14ac:dyDescent="0.25">
      <c r="A6392" s="77">
        <v>87816</v>
      </c>
      <c r="B6392" s="70" t="s">
        <v>5609</v>
      </c>
      <c r="C6392" s="71" t="s">
        <v>309</v>
      </c>
      <c r="D6392" s="72">
        <v>91.37</v>
      </c>
    </row>
    <row r="6393" spans="1:4" ht="38.25" x14ac:dyDescent="0.25">
      <c r="A6393" s="73">
        <v>87817</v>
      </c>
      <c r="B6393" s="74" t="s">
        <v>5610</v>
      </c>
      <c r="C6393" s="75" t="s">
        <v>309</v>
      </c>
      <c r="D6393" s="76">
        <v>74.11</v>
      </c>
    </row>
    <row r="6394" spans="1:4" ht="38.25" x14ac:dyDescent="0.25">
      <c r="A6394" s="77">
        <v>87819</v>
      </c>
      <c r="B6394" s="70" t="s">
        <v>5611</v>
      </c>
      <c r="C6394" s="71" t="s">
        <v>309</v>
      </c>
      <c r="D6394" s="72">
        <v>78.28</v>
      </c>
    </row>
    <row r="6395" spans="1:4" ht="38.25" x14ac:dyDescent="0.25">
      <c r="A6395" s="73">
        <v>87820</v>
      </c>
      <c r="B6395" s="74" t="s">
        <v>5612</v>
      </c>
      <c r="C6395" s="75" t="s">
        <v>309</v>
      </c>
      <c r="D6395" s="76">
        <v>104.86</v>
      </c>
    </row>
    <row r="6396" spans="1:4" ht="38.25" x14ac:dyDescent="0.25">
      <c r="A6396" s="77">
        <v>87821</v>
      </c>
      <c r="B6396" s="70" t="s">
        <v>5613</v>
      </c>
      <c r="C6396" s="71" t="s">
        <v>309</v>
      </c>
      <c r="D6396" s="72">
        <v>106.32</v>
      </c>
    </row>
    <row r="6397" spans="1:4" ht="38.25" x14ac:dyDescent="0.25">
      <c r="A6397" s="73">
        <v>87823</v>
      </c>
      <c r="B6397" s="74" t="s">
        <v>5614</v>
      </c>
      <c r="C6397" s="75" t="s">
        <v>309</v>
      </c>
      <c r="D6397" s="76">
        <v>110.92</v>
      </c>
    </row>
    <row r="6398" spans="1:4" ht="38.25" x14ac:dyDescent="0.25">
      <c r="A6398" s="77">
        <v>87824</v>
      </c>
      <c r="B6398" s="70" t="s">
        <v>5615</v>
      </c>
      <c r="C6398" s="71" t="s">
        <v>309</v>
      </c>
      <c r="D6398" s="72">
        <v>137.38</v>
      </c>
    </row>
    <row r="6399" spans="1:4" ht="38.25" x14ac:dyDescent="0.25">
      <c r="A6399" s="73">
        <v>87825</v>
      </c>
      <c r="B6399" s="74" t="s">
        <v>5616</v>
      </c>
      <c r="C6399" s="75" t="s">
        <v>309</v>
      </c>
      <c r="D6399" s="76">
        <v>49.13</v>
      </c>
    </row>
    <row r="6400" spans="1:4" ht="38.25" x14ac:dyDescent="0.25">
      <c r="A6400" s="77">
        <v>87827</v>
      </c>
      <c r="B6400" s="70" t="s">
        <v>5617</v>
      </c>
      <c r="C6400" s="71" t="s">
        <v>309</v>
      </c>
      <c r="D6400" s="72">
        <v>52.17</v>
      </c>
    </row>
    <row r="6401" spans="1:4" ht="38.25" x14ac:dyDescent="0.25">
      <c r="A6401" s="73">
        <v>87828</v>
      </c>
      <c r="B6401" s="74" t="s">
        <v>5618</v>
      </c>
      <c r="C6401" s="75" t="s">
        <v>309</v>
      </c>
      <c r="D6401" s="76">
        <v>70.37</v>
      </c>
    </row>
    <row r="6402" spans="1:4" ht="38.25" x14ac:dyDescent="0.25">
      <c r="A6402" s="77">
        <v>87829</v>
      </c>
      <c r="B6402" s="70" t="s">
        <v>5619</v>
      </c>
      <c r="C6402" s="71" t="s">
        <v>309</v>
      </c>
      <c r="D6402" s="72">
        <v>56.37</v>
      </c>
    </row>
    <row r="6403" spans="1:4" ht="38.25" x14ac:dyDescent="0.25">
      <c r="A6403" s="73">
        <v>87831</v>
      </c>
      <c r="B6403" s="74" t="s">
        <v>5620</v>
      </c>
      <c r="C6403" s="75" t="s">
        <v>309</v>
      </c>
      <c r="D6403" s="76">
        <v>60.44</v>
      </c>
    </row>
    <row r="6404" spans="1:4" ht="38.25" x14ac:dyDescent="0.25">
      <c r="A6404" s="77">
        <v>87832</v>
      </c>
      <c r="B6404" s="70" t="s">
        <v>5621</v>
      </c>
      <c r="C6404" s="71" t="s">
        <v>309</v>
      </c>
      <c r="D6404" s="72">
        <v>86.28</v>
      </c>
    </row>
    <row r="6405" spans="1:4" ht="25.5" x14ac:dyDescent="0.25">
      <c r="A6405" s="73">
        <v>87834</v>
      </c>
      <c r="B6405" s="74" t="s">
        <v>5622</v>
      </c>
      <c r="C6405" s="75" t="s">
        <v>309</v>
      </c>
      <c r="D6405" s="76">
        <v>128.9</v>
      </c>
    </row>
    <row r="6406" spans="1:4" ht="25.5" x14ac:dyDescent="0.25">
      <c r="A6406" s="77">
        <v>87835</v>
      </c>
      <c r="B6406" s="70" t="s">
        <v>5623</v>
      </c>
      <c r="C6406" s="71" t="s">
        <v>309</v>
      </c>
      <c r="D6406" s="72">
        <v>86.67</v>
      </c>
    </row>
    <row r="6407" spans="1:4" ht="38.25" x14ac:dyDescent="0.25">
      <c r="A6407" s="73">
        <v>87836</v>
      </c>
      <c r="B6407" s="74" t="s">
        <v>5624</v>
      </c>
      <c r="C6407" s="75" t="s">
        <v>309</v>
      </c>
      <c r="D6407" s="76">
        <v>123.5</v>
      </c>
    </row>
    <row r="6408" spans="1:4" ht="38.25" x14ac:dyDescent="0.25">
      <c r="A6408" s="77">
        <v>87837</v>
      </c>
      <c r="B6408" s="70" t="s">
        <v>5625</v>
      </c>
      <c r="C6408" s="71" t="s">
        <v>309</v>
      </c>
      <c r="D6408" s="72">
        <v>81.849999999999994</v>
      </c>
    </row>
    <row r="6409" spans="1:4" ht="25.5" x14ac:dyDescent="0.25">
      <c r="A6409" s="73">
        <v>87838</v>
      </c>
      <c r="B6409" s="74" t="s">
        <v>5626</v>
      </c>
      <c r="C6409" s="75" t="s">
        <v>309</v>
      </c>
      <c r="D6409" s="76">
        <v>135.97</v>
      </c>
    </row>
    <row r="6410" spans="1:4" ht="25.5" x14ac:dyDescent="0.25">
      <c r="A6410" s="77">
        <v>87839</v>
      </c>
      <c r="B6410" s="70" t="s">
        <v>5627</v>
      </c>
      <c r="C6410" s="71" t="s">
        <v>309</v>
      </c>
      <c r="D6410" s="72">
        <v>91.01</v>
      </c>
    </row>
    <row r="6411" spans="1:4" ht="38.25" x14ac:dyDescent="0.25">
      <c r="A6411" s="73">
        <v>87840</v>
      </c>
      <c r="B6411" s="74" t="s">
        <v>5628</v>
      </c>
      <c r="C6411" s="75" t="s">
        <v>309</v>
      </c>
      <c r="D6411" s="76">
        <v>129.26</v>
      </c>
    </row>
    <row r="6412" spans="1:4" ht="38.25" x14ac:dyDescent="0.25">
      <c r="A6412" s="77">
        <v>87841</v>
      </c>
      <c r="B6412" s="70" t="s">
        <v>5629</v>
      </c>
      <c r="C6412" s="71" t="s">
        <v>309</v>
      </c>
      <c r="D6412" s="72">
        <v>84.87</v>
      </c>
    </row>
    <row r="6413" spans="1:4" ht="25.5" x14ac:dyDescent="0.25">
      <c r="A6413" s="73">
        <v>87842</v>
      </c>
      <c r="B6413" s="74" t="s">
        <v>5630</v>
      </c>
      <c r="C6413" s="75" t="s">
        <v>309</v>
      </c>
      <c r="D6413" s="76">
        <v>129.61000000000001</v>
      </c>
    </row>
    <row r="6414" spans="1:4" ht="25.5" x14ac:dyDescent="0.25">
      <c r="A6414" s="77">
        <v>87843</v>
      </c>
      <c r="B6414" s="70" t="s">
        <v>5631</v>
      </c>
      <c r="C6414" s="71" t="s">
        <v>309</v>
      </c>
      <c r="D6414" s="72">
        <v>96.15</v>
      </c>
    </row>
    <row r="6415" spans="1:4" ht="38.25" x14ac:dyDescent="0.25">
      <c r="A6415" s="73">
        <v>87844</v>
      </c>
      <c r="B6415" s="74" t="s">
        <v>5632</v>
      </c>
      <c r="C6415" s="75" t="s">
        <v>309</v>
      </c>
      <c r="D6415" s="76">
        <v>119.42</v>
      </c>
    </row>
    <row r="6416" spans="1:4" ht="25.5" x14ac:dyDescent="0.25">
      <c r="A6416" s="77">
        <v>87845</v>
      </c>
      <c r="B6416" s="70" t="s">
        <v>5633</v>
      </c>
      <c r="C6416" s="71" t="s">
        <v>309</v>
      </c>
      <c r="D6416" s="72">
        <v>86.56</v>
      </c>
    </row>
    <row r="6417" spans="1:4" ht="25.5" x14ac:dyDescent="0.25">
      <c r="A6417" s="73">
        <v>87846</v>
      </c>
      <c r="B6417" s="74" t="s">
        <v>5634</v>
      </c>
      <c r="C6417" s="75" t="s">
        <v>309</v>
      </c>
      <c r="D6417" s="76">
        <v>139.41</v>
      </c>
    </row>
    <row r="6418" spans="1:4" ht="25.5" x14ac:dyDescent="0.25">
      <c r="A6418" s="77">
        <v>87847</v>
      </c>
      <c r="B6418" s="70" t="s">
        <v>5635</v>
      </c>
      <c r="C6418" s="71" t="s">
        <v>309</v>
      </c>
      <c r="D6418" s="72">
        <v>97.19</v>
      </c>
    </row>
    <row r="6419" spans="1:4" ht="38.25" x14ac:dyDescent="0.25">
      <c r="A6419" s="73">
        <v>87848</v>
      </c>
      <c r="B6419" s="74" t="s">
        <v>5636</v>
      </c>
      <c r="C6419" s="75" t="s">
        <v>309</v>
      </c>
      <c r="D6419" s="76">
        <v>133.05000000000001</v>
      </c>
    </row>
    <row r="6420" spans="1:4" ht="38.25" x14ac:dyDescent="0.25">
      <c r="A6420" s="77">
        <v>87849</v>
      </c>
      <c r="B6420" s="70" t="s">
        <v>5637</v>
      </c>
      <c r="C6420" s="71" t="s">
        <v>309</v>
      </c>
      <c r="D6420" s="72">
        <v>91.4</v>
      </c>
    </row>
    <row r="6421" spans="1:4" ht="38.25" x14ac:dyDescent="0.25">
      <c r="A6421" s="73">
        <v>87850</v>
      </c>
      <c r="B6421" s="74" t="s">
        <v>5638</v>
      </c>
      <c r="C6421" s="75" t="s">
        <v>309</v>
      </c>
      <c r="D6421" s="76">
        <v>146.5</v>
      </c>
    </row>
    <row r="6422" spans="1:4" ht="25.5" x14ac:dyDescent="0.25">
      <c r="A6422" s="77">
        <v>87851</v>
      </c>
      <c r="B6422" s="70" t="s">
        <v>5639</v>
      </c>
      <c r="C6422" s="71" t="s">
        <v>309</v>
      </c>
      <c r="D6422" s="72">
        <v>101.55</v>
      </c>
    </row>
    <row r="6423" spans="1:4" ht="38.25" x14ac:dyDescent="0.25">
      <c r="A6423" s="73">
        <v>87852</v>
      </c>
      <c r="B6423" s="74" t="s">
        <v>5640</v>
      </c>
      <c r="C6423" s="75" t="s">
        <v>309</v>
      </c>
      <c r="D6423" s="76">
        <v>138.79</v>
      </c>
    </row>
    <row r="6424" spans="1:4" ht="38.25" x14ac:dyDescent="0.25">
      <c r="A6424" s="77">
        <v>87853</v>
      </c>
      <c r="B6424" s="70" t="s">
        <v>5641</v>
      </c>
      <c r="C6424" s="71" t="s">
        <v>309</v>
      </c>
      <c r="D6424" s="72">
        <v>94.4</v>
      </c>
    </row>
    <row r="6425" spans="1:4" ht="25.5" x14ac:dyDescent="0.25">
      <c r="A6425" s="73">
        <v>87854</v>
      </c>
      <c r="B6425" s="74" t="s">
        <v>5642</v>
      </c>
      <c r="C6425" s="75" t="s">
        <v>309</v>
      </c>
      <c r="D6425" s="76">
        <v>140.12</v>
      </c>
    </row>
    <row r="6426" spans="1:4" ht="25.5" x14ac:dyDescent="0.25">
      <c r="A6426" s="77">
        <v>87855</v>
      </c>
      <c r="B6426" s="70" t="s">
        <v>5643</v>
      </c>
      <c r="C6426" s="71" t="s">
        <v>309</v>
      </c>
      <c r="D6426" s="72">
        <v>106.69</v>
      </c>
    </row>
    <row r="6427" spans="1:4" ht="38.25" x14ac:dyDescent="0.25">
      <c r="A6427" s="73">
        <v>87856</v>
      </c>
      <c r="B6427" s="74" t="s">
        <v>5644</v>
      </c>
      <c r="C6427" s="75" t="s">
        <v>309</v>
      </c>
      <c r="D6427" s="76">
        <v>128.97</v>
      </c>
    </row>
    <row r="6428" spans="1:4" ht="38.25" x14ac:dyDescent="0.25">
      <c r="A6428" s="77">
        <v>87857</v>
      </c>
      <c r="B6428" s="70" t="s">
        <v>5645</v>
      </c>
      <c r="C6428" s="71" t="s">
        <v>309</v>
      </c>
      <c r="D6428" s="72">
        <v>96.09</v>
      </c>
    </row>
    <row r="6429" spans="1:4" ht="25.5" x14ac:dyDescent="0.25">
      <c r="A6429" s="73">
        <v>87858</v>
      </c>
      <c r="B6429" s="74" t="s">
        <v>5646</v>
      </c>
      <c r="C6429" s="75" t="s">
        <v>309</v>
      </c>
      <c r="D6429" s="76">
        <v>93.06</v>
      </c>
    </row>
    <row r="6430" spans="1:4" ht="25.5" x14ac:dyDescent="0.25">
      <c r="A6430" s="77">
        <v>87859</v>
      </c>
      <c r="B6430" s="70" t="s">
        <v>5647</v>
      </c>
      <c r="C6430" s="71" t="s">
        <v>309</v>
      </c>
      <c r="D6430" s="72">
        <v>107.85</v>
      </c>
    </row>
    <row r="6431" spans="1:4" ht="38.25" x14ac:dyDescent="0.25">
      <c r="A6431" s="73">
        <v>89048</v>
      </c>
      <c r="B6431" s="74" t="s">
        <v>5648</v>
      </c>
      <c r="C6431" s="75" t="s">
        <v>309</v>
      </c>
      <c r="D6431" s="76">
        <v>25.82</v>
      </c>
    </row>
    <row r="6432" spans="1:4" ht="38.25" x14ac:dyDescent="0.25">
      <c r="A6432" s="77">
        <v>89049</v>
      </c>
      <c r="B6432" s="70" t="s">
        <v>5649</v>
      </c>
      <c r="C6432" s="71" t="s">
        <v>309</v>
      </c>
      <c r="D6432" s="72">
        <v>14.67</v>
      </c>
    </row>
    <row r="6433" spans="1:4" ht="38.25" x14ac:dyDescent="0.25">
      <c r="A6433" s="73">
        <v>89173</v>
      </c>
      <c r="B6433" s="74" t="s">
        <v>5650</v>
      </c>
      <c r="C6433" s="75" t="s">
        <v>309</v>
      </c>
      <c r="D6433" s="76">
        <v>25.42</v>
      </c>
    </row>
    <row r="6434" spans="1:4" ht="38.25" x14ac:dyDescent="0.25">
      <c r="A6434" s="77">
        <v>90406</v>
      </c>
      <c r="B6434" s="70" t="s">
        <v>5651</v>
      </c>
      <c r="C6434" s="71" t="s">
        <v>309</v>
      </c>
      <c r="D6434" s="72">
        <v>32.83</v>
      </c>
    </row>
    <row r="6435" spans="1:4" ht="25.5" x14ac:dyDescent="0.25">
      <c r="A6435" s="73">
        <v>90407</v>
      </c>
      <c r="B6435" s="74" t="s">
        <v>5652</v>
      </c>
      <c r="C6435" s="75" t="s">
        <v>309</v>
      </c>
      <c r="D6435" s="76">
        <v>36.01</v>
      </c>
    </row>
    <row r="6436" spans="1:4" ht="38.25" x14ac:dyDescent="0.25">
      <c r="A6436" s="77">
        <v>90408</v>
      </c>
      <c r="B6436" s="70" t="s">
        <v>5653</v>
      </c>
      <c r="C6436" s="71" t="s">
        <v>309</v>
      </c>
      <c r="D6436" s="72">
        <v>23.62</v>
      </c>
    </row>
    <row r="6437" spans="1:4" ht="25.5" x14ac:dyDescent="0.25">
      <c r="A6437" s="73">
        <v>90409</v>
      </c>
      <c r="B6437" s="74" t="s">
        <v>5654</v>
      </c>
      <c r="C6437" s="75" t="s">
        <v>309</v>
      </c>
      <c r="D6437" s="76">
        <v>25.42</v>
      </c>
    </row>
    <row r="6438" spans="1:4" x14ac:dyDescent="0.25">
      <c r="A6438" s="77">
        <v>110</v>
      </c>
      <c r="B6438" s="70" t="s">
        <v>5655</v>
      </c>
      <c r="C6438" s="71"/>
      <c r="D6438" s="72"/>
    </row>
    <row r="6439" spans="1:4" ht="25.5" x14ac:dyDescent="0.25">
      <c r="A6439" s="73">
        <v>87242</v>
      </c>
      <c r="B6439" s="74" t="s">
        <v>5656</v>
      </c>
      <c r="C6439" s="75" t="s">
        <v>309</v>
      </c>
      <c r="D6439" s="76">
        <v>211.63</v>
      </c>
    </row>
    <row r="6440" spans="1:4" ht="25.5" x14ac:dyDescent="0.25">
      <c r="A6440" s="77">
        <v>87243</v>
      </c>
      <c r="B6440" s="70" t="s">
        <v>5657</v>
      </c>
      <c r="C6440" s="71" t="s">
        <v>309</v>
      </c>
      <c r="D6440" s="72">
        <v>194.18</v>
      </c>
    </row>
    <row r="6441" spans="1:4" ht="25.5" x14ac:dyDescent="0.25">
      <c r="A6441" s="73">
        <v>87244</v>
      </c>
      <c r="B6441" s="74" t="s">
        <v>5658</v>
      </c>
      <c r="C6441" s="75" t="s">
        <v>309</v>
      </c>
      <c r="D6441" s="76">
        <v>204.55</v>
      </c>
    </row>
    <row r="6442" spans="1:4" ht="25.5" x14ac:dyDescent="0.25">
      <c r="A6442" s="77">
        <v>87245</v>
      </c>
      <c r="B6442" s="70" t="s">
        <v>5659</v>
      </c>
      <c r="C6442" s="71" t="s">
        <v>309</v>
      </c>
      <c r="D6442" s="72">
        <v>247.08</v>
      </c>
    </row>
    <row r="6443" spans="1:4" ht="38.25" x14ac:dyDescent="0.25">
      <c r="A6443" s="73">
        <v>87264</v>
      </c>
      <c r="B6443" s="74" t="s">
        <v>5660</v>
      </c>
      <c r="C6443" s="75" t="s">
        <v>309</v>
      </c>
      <c r="D6443" s="76">
        <v>46.05</v>
      </c>
    </row>
    <row r="6444" spans="1:4" ht="38.25" x14ac:dyDescent="0.25">
      <c r="A6444" s="77">
        <v>87265</v>
      </c>
      <c r="B6444" s="70" t="s">
        <v>5661</v>
      </c>
      <c r="C6444" s="71" t="s">
        <v>309</v>
      </c>
      <c r="D6444" s="72">
        <v>39.44</v>
      </c>
    </row>
    <row r="6445" spans="1:4" ht="38.25" x14ac:dyDescent="0.25">
      <c r="A6445" s="73">
        <v>87266</v>
      </c>
      <c r="B6445" s="74" t="s">
        <v>5662</v>
      </c>
      <c r="C6445" s="75" t="s">
        <v>309</v>
      </c>
      <c r="D6445" s="76">
        <v>48.4</v>
      </c>
    </row>
    <row r="6446" spans="1:4" ht="38.25" x14ac:dyDescent="0.25">
      <c r="A6446" s="77">
        <v>87267</v>
      </c>
      <c r="B6446" s="70" t="s">
        <v>5663</v>
      </c>
      <c r="C6446" s="71" t="s">
        <v>309</v>
      </c>
      <c r="D6446" s="72">
        <v>45.46</v>
      </c>
    </row>
    <row r="6447" spans="1:4" ht="38.25" x14ac:dyDescent="0.25">
      <c r="A6447" s="73">
        <v>87268</v>
      </c>
      <c r="B6447" s="74" t="s">
        <v>5664</v>
      </c>
      <c r="C6447" s="75" t="s">
        <v>309</v>
      </c>
      <c r="D6447" s="76">
        <v>50.04</v>
      </c>
    </row>
    <row r="6448" spans="1:4" ht="38.25" x14ac:dyDescent="0.25">
      <c r="A6448" s="77">
        <v>87269</v>
      </c>
      <c r="B6448" s="70" t="s">
        <v>5665</v>
      </c>
      <c r="C6448" s="71" t="s">
        <v>309</v>
      </c>
      <c r="D6448" s="72">
        <v>42.84</v>
      </c>
    </row>
    <row r="6449" spans="1:4" ht="38.25" x14ac:dyDescent="0.25">
      <c r="A6449" s="73">
        <v>87270</v>
      </c>
      <c r="B6449" s="74" t="s">
        <v>5666</v>
      </c>
      <c r="C6449" s="75" t="s">
        <v>309</v>
      </c>
      <c r="D6449" s="76">
        <v>52.03</v>
      </c>
    </row>
    <row r="6450" spans="1:4" ht="38.25" x14ac:dyDescent="0.25">
      <c r="A6450" s="77">
        <v>87271</v>
      </c>
      <c r="B6450" s="70" t="s">
        <v>5667</v>
      </c>
      <c r="C6450" s="71" t="s">
        <v>309</v>
      </c>
      <c r="D6450" s="72">
        <v>48.66</v>
      </c>
    </row>
    <row r="6451" spans="1:4" ht="38.25" x14ac:dyDescent="0.25">
      <c r="A6451" s="73">
        <v>87272</v>
      </c>
      <c r="B6451" s="74" t="s">
        <v>5668</v>
      </c>
      <c r="C6451" s="75" t="s">
        <v>309</v>
      </c>
      <c r="D6451" s="76">
        <v>53.69</v>
      </c>
    </row>
    <row r="6452" spans="1:4" ht="38.25" x14ac:dyDescent="0.25">
      <c r="A6452" s="77">
        <v>87273</v>
      </c>
      <c r="B6452" s="70" t="s">
        <v>5669</v>
      </c>
      <c r="C6452" s="71" t="s">
        <v>309</v>
      </c>
      <c r="D6452" s="72">
        <v>44.87</v>
      </c>
    </row>
    <row r="6453" spans="1:4" ht="38.25" x14ac:dyDescent="0.25">
      <c r="A6453" s="73">
        <v>87274</v>
      </c>
      <c r="B6453" s="74" t="s">
        <v>5670</v>
      </c>
      <c r="C6453" s="75" t="s">
        <v>309</v>
      </c>
      <c r="D6453" s="76">
        <v>55.09</v>
      </c>
    </row>
    <row r="6454" spans="1:4" ht="38.25" x14ac:dyDescent="0.25">
      <c r="A6454" s="77">
        <v>87275</v>
      </c>
      <c r="B6454" s="70" t="s">
        <v>5671</v>
      </c>
      <c r="C6454" s="71" t="s">
        <v>309</v>
      </c>
      <c r="D6454" s="72">
        <v>52.06</v>
      </c>
    </row>
    <row r="6455" spans="1:4" ht="25.5" x14ac:dyDescent="0.25">
      <c r="A6455" s="73">
        <v>88786</v>
      </c>
      <c r="B6455" s="74" t="s">
        <v>5672</v>
      </c>
      <c r="C6455" s="75" t="s">
        <v>309</v>
      </c>
      <c r="D6455" s="76">
        <v>234.47</v>
      </c>
    </row>
    <row r="6456" spans="1:4" ht="25.5" x14ac:dyDescent="0.25">
      <c r="A6456" s="77">
        <v>88787</v>
      </c>
      <c r="B6456" s="70" t="s">
        <v>5673</v>
      </c>
      <c r="C6456" s="71" t="s">
        <v>309</v>
      </c>
      <c r="D6456" s="72">
        <v>215.86</v>
      </c>
    </row>
    <row r="6457" spans="1:4" ht="25.5" x14ac:dyDescent="0.25">
      <c r="A6457" s="73">
        <v>88788</v>
      </c>
      <c r="B6457" s="74" t="s">
        <v>5674</v>
      </c>
      <c r="C6457" s="75" t="s">
        <v>309</v>
      </c>
      <c r="D6457" s="76">
        <v>226.23</v>
      </c>
    </row>
    <row r="6458" spans="1:4" ht="25.5" x14ac:dyDescent="0.25">
      <c r="A6458" s="77">
        <v>88789</v>
      </c>
      <c r="B6458" s="70" t="s">
        <v>5675</v>
      </c>
      <c r="C6458" s="71" t="s">
        <v>309</v>
      </c>
      <c r="D6458" s="72">
        <v>272.70999999999998</v>
      </c>
    </row>
    <row r="6459" spans="1:4" ht="38.25" x14ac:dyDescent="0.25">
      <c r="A6459" s="73">
        <v>89045</v>
      </c>
      <c r="B6459" s="74" t="s">
        <v>5676</v>
      </c>
      <c r="C6459" s="75" t="s">
        <v>309</v>
      </c>
      <c r="D6459" s="76">
        <v>45.88</v>
      </c>
    </row>
    <row r="6460" spans="1:4" ht="38.25" x14ac:dyDescent="0.25">
      <c r="A6460" s="77">
        <v>89170</v>
      </c>
      <c r="B6460" s="70" t="s">
        <v>5677</v>
      </c>
      <c r="C6460" s="71" t="s">
        <v>309</v>
      </c>
      <c r="D6460" s="72">
        <v>44.21</v>
      </c>
    </row>
    <row r="6461" spans="1:4" ht="38.25" x14ac:dyDescent="0.25">
      <c r="A6461" s="73">
        <v>93392</v>
      </c>
      <c r="B6461" s="74" t="s">
        <v>5678</v>
      </c>
      <c r="C6461" s="75" t="s">
        <v>309</v>
      </c>
      <c r="D6461" s="76">
        <v>37.46</v>
      </c>
    </row>
    <row r="6462" spans="1:4" ht="38.25" x14ac:dyDescent="0.25">
      <c r="A6462" s="77">
        <v>93393</v>
      </c>
      <c r="B6462" s="70" t="s">
        <v>5679</v>
      </c>
      <c r="C6462" s="71" t="s">
        <v>309</v>
      </c>
      <c r="D6462" s="72">
        <v>30.94</v>
      </c>
    </row>
    <row r="6463" spans="1:4" ht="38.25" x14ac:dyDescent="0.25">
      <c r="A6463" s="73">
        <v>93394</v>
      </c>
      <c r="B6463" s="74" t="s">
        <v>5680</v>
      </c>
      <c r="C6463" s="75" t="s">
        <v>309</v>
      </c>
      <c r="D6463" s="76">
        <v>39.81</v>
      </c>
    </row>
    <row r="6464" spans="1:4" ht="38.25" x14ac:dyDescent="0.25">
      <c r="A6464" s="77">
        <v>93395</v>
      </c>
      <c r="B6464" s="70" t="s">
        <v>5681</v>
      </c>
      <c r="C6464" s="71" t="s">
        <v>309</v>
      </c>
      <c r="D6464" s="72">
        <v>36.869999999999997</v>
      </c>
    </row>
    <row r="6465" spans="1:4" ht="38.25" x14ac:dyDescent="0.25">
      <c r="A6465" s="73">
        <v>99194</v>
      </c>
      <c r="B6465" s="74" t="s">
        <v>5682</v>
      </c>
      <c r="C6465" s="75" t="s">
        <v>309</v>
      </c>
      <c r="D6465" s="76">
        <v>42.46</v>
      </c>
    </row>
    <row r="6466" spans="1:4" ht="38.25" x14ac:dyDescent="0.25">
      <c r="A6466" s="77">
        <v>99195</v>
      </c>
      <c r="B6466" s="70" t="s">
        <v>5683</v>
      </c>
      <c r="C6466" s="71" t="s">
        <v>309</v>
      </c>
      <c r="D6466" s="72">
        <v>35.94</v>
      </c>
    </row>
    <row r="6467" spans="1:4" ht="38.25" x14ac:dyDescent="0.25">
      <c r="A6467" s="73">
        <v>99196</v>
      </c>
      <c r="B6467" s="74" t="s">
        <v>5684</v>
      </c>
      <c r="C6467" s="75" t="s">
        <v>309</v>
      </c>
      <c r="D6467" s="76">
        <v>44.81</v>
      </c>
    </row>
    <row r="6468" spans="1:4" ht="38.25" x14ac:dyDescent="0.25">
      <c r="A6468" s="77">
        <v>99198</v>
      </c>
      <c r="B6468" s="70" t="s">
        <v>5685</v>
      </c>
      <c r="C6468" s="71" t="s">
        <v>309</v>
      </c>
      <c r="D6468" s="72">
        <v>41.87</v>
      </c>
    </row>
    <row r="6469" spans="1:4" x14ac:dyDescent="0.25">
      <c r="A6469" s="73">
        <v>125</v>
      </c>
      <c r="B6469" s="74" t="s">
        <v>5686</v>
      </c>
      <c r="C6469" s="75"/>
      <c r="D6469" s="76"/>
    </row>
    <row r="6470" spans="1:4" ht="25.5" x14ac:dyDescent="0.25">
      <c r="A6470" s="77">
        <v>84088</v>
      </c>
      <c r="B6470" s="70" t="s">
        <v>5687</v>
      </c>
      <c r="C6470" s="71" t="s">
        <v>62</v>
      </c>
      <c r="D6470" s="72">
        <v>99.13</v>
      </c>
    </row>
    <row r="6471" spans="1:4" ht="25.5" x14ac:dyDescent="0.25">
      <c r="A6471" s="73">
        <v>84089</v>
      </c>
      <c r="B6471" s="74" t="s">
        <v>5688</v>
      </c>
      <c r="C6471" s="75" t="s">
        <v>62</v>
      </c>
      <c r="D6471" s="76">
        <v>139.66999999999999</v>
      </c>
    </row>
    <row r="6472" spans="1:4" x14ac:dyDescent="0.25">
      <c r="A6472" s="77">
        <v>129</v>
      </c>
      <c r="B6472" s="70" t="s">
        <v>5689</v>
      </c>
      <c r="C6472" s="71"/>
      <c r="D6472" s="72"/>
    </row>
    <row r="6473" spans="1:4" x14ac:dyDescent="0.25">
      <c r="A6473" s="73">
        <v>40675</v>
      </c>
      <c r="B6473" s="74" t="s">
        <v>5690</v>
      </c>
      <c r="C6473" s="75" t="s">
        <v>62</v>
      </c>
      <c r="D6473" s="76">
        <v>3.85</v>
      </c>
    </row>
    <row r="6474" spans="1:4" x14ac:dyDescent="0.25">
      <c r="A6474" s="77">
        <v>133</v>
      </c>
      <c r="B6474" s="70" t="s">
        <v>5691</v>
      </c>
      <c r="C6474" s="71"/>
      <c r="D6474" s="72"/>
    </row>
    <row r="6475" spans="1:4" ht="25.5" x14ac:dyDescent="0.25">
      <c r="A6475" s="73">
        <v>96112</v>
      </c>
      <c r="B6475" s="74" t="s">
        <v>5692</v>
      </c>
      <c r="C6475" s="75" t="s">
        <v>309</v>
      </c>
      <c r="D6475" s="76">
        <v>97.56</v>
      </c>
    </row>
    <row r="6476" spans="1:4" x14ac:dyDescent="0.25">
      <c r="A6476" s="77">
        <v>96117</v>
      </c>
      <c r="B6476" s="70" t="s">
        <v>5693</v>
      </c>
      <c r="C6476" s="71" t="s">
        <v>309</v>
      </c>
      <c r="D6476" s="72">
        <v>119.79</v>
      </c>
    </row>
    <row r="6477" spans="1:4" x14ac:dyDescent="0.25">
      <c r="A6477" s="73">
        <v>96122</v>
      </c>
      <c r="B6477" s="74" t="s">
        <v>5694</v>
      </c>
      <c r="C6477" s="75" t="s">
        <v>62</v>
      </c>
      <c r="D6477" s="76">
        <v>27.87</v>
      </c>
    </row>
    <row r="6478" spans="1:4" x14ac:dyDescent="0.25">
      <c r="A6478" s="77">
        <v>134</v>
      </c>
      <c r="B6478" s="70" t="s">
        <v>5695</v>
      </c>
      <c r="C6478" s="71"/>
      <c r="D6478" s="72"/>
    </row>
    <row r="6479" spans="1:4" x14ac:dyDescent="0.25">
      <c r="A6479" s="73">
        <v>96109</v>
      </c>
      <c r="B6479" s="74" t="s">
        <v>5696</v>
      </c>
      <c r="C6479" s="75" t="s">
        <v>309</v>
      </c>
      <c r="D6479" s="76">
        <v>32.549999999999997</v>
      </c>
    </row>
    <row r="6480" spans="1:4" x14ac:dyDescent="0.25">
      <c r="A6480" s="77">
        <v>96110</v>
      </c>
      <c r="B6480" s="70" t="s">
        <v>5697</v>
      </c>
      <c r="C6480" s="71" t="s">
        <v>309</v>
      </c>
      <c r="D6480" s="72">
        <v>56.97</v>
      </c>
    </row>
    <row r="6481" spans="1:4" x14ac:dyDescent="0.25">
      <c r="A6481" s="73">
        <v>96113</v>
      </c>
      <c r="B6481" s="74" t="s">
        <v>5698</v>
      </c>
      <c r="C6481" s="75" t="s">
        <v>309</v>
      </c>
      <c r="D6481" s="76">
        <v>29.48</v>
      </c>
    </row>
    <row r="6482" spans="1:4" x14ac:dyDescent="0.25">
      <c r="A6482" s="77">
        <v>96114</v>
      </c>
      <c r="B6482" s="70" t="s">
        <v>5699</v>
      </c>
      <c r="C6482" s="71" t="s">
        <v>309</v>
      </c>
      <c r="D6482" s="72">
        <v>59.29</v>
      </c>
    </row>
    <row r="6483" spans="1:4" x14ac:dyDescent="0.25">
      <c r="A6483" s="73">
        <v>96120</v>
      </c>
      <c r="B6483" s="74" t="s">
        <v>5700</v>
      </c>
      <c r="C6483" s="75" t="s">
        <v>62</v>
      </c>
      <c r="D6483" s="76">
        <v>2.3199999999999998</v>
      </c>
    </row>
    <row r="6484" spans="1:4" x14ac:dyDescent="0.25">
      <c r="A6484" s="77">
        <v>96123</v>
      </c>
      <c r="B6484" s="70" t="s">
        <v>5701</v>
      </c>
      <c r="C6484" s="71" t="s">
        <v>62</v>
      </c>
      <c r="D6484" s="72">
        <v>23.93</v>
      </c>
    </row>
    <row r="6485" spans="1:4" x14ac:dyDescent="0.25">
      <c r="A6485" s="73">
        <v>99054</v>
      </c>
      <c r="B6485" s="74" t="s">
        <v>5702</v>
      </c>
      <c r="C6485" s="75" t="s">
        <v>309</v>
      </c>
      <c r="D6485" s="76">
        <v>39.29</v>
      </c>
    </row>
    <row r="6486" spans="1:4" x14ac:dyDescent="0.25">
      <c r="A6486" s="77">
        <v>290</v>
      </c>
      <c r="B6486" s="70" t="s">
        <v>5703</v>
      </c>
      <c r="C6486" s="71"/>
      <c r="D6486" s="72"/>
    </row>
    <row r="6487" spans="1:4" x14ac:dyDescent="0.25">
      <c r="A6487" s="73">
        <v>73807</v>
      </c>
      <c r="B6487" s="74" t="s">
        <v>5704</v>
      </c>
      <c r="C6487" s="75"/>
      <c r="D6487" s="76"/>
    </row>
    <row r="6488" spans="1:4" x14ac:dyDescent="0.25">
      <c r="A6488" s="69" t="s">
        <v>5705</v>
      </c>
      <c r="B6488" s="70" t="s">
        <v>5706</v>
      </c>
      <c r="C6488" s="71" t="s">
        <v>62</v>
      </c>
      <c r="D6488" s="72">
        <v>89.47</v>
      </c>
    </row>
    <row r="6489" spans="1:4" x14ac:dyDescent="0.25">
      <c r="A6489" s="73">
        <v>311</v>
      </c>
      <c r="B6489" s="74" t="s">
        <v>5707</v>
      </c>
      <c r="C6489" s="75"/>
      <c r="D6489" s="76"/>
    </row>
    <row r="6490" spans="1:4" ht="25.5" x14ac:dyDescent="0.25">
      <c r="A6490" s="77">
        <v>96111</v>
      </c>
      <c r="B6490" s="70" t="s">
        <v>5708</v>
      </c>
      <c r="C6490" s="71" t="s">
        <v>309</v>
      </c>
      <c r="D6490" s="72">
        <v>43.93</v>
      </c>
    </row>
    <row r="6491" spans="1:4" ht="25.5" x14ac:dyDescent="0.25">
      <c r="A6491" s="73">
        <v>96116</v>
      </c>
      <c r="B6491" s="74" t="s">
        <v>5709</v>
      </c>
      <c r="C6491" s="75" t="s">
        <v>309</v>
      </c>
      <c r="D6491" s="76">
        <v>48.54</v>
      </c>
    </row>
    <row r="6492" spans="1:4" x14ac:dyDescent="0.25">
      <c r="A6492" s="77">
        <v>96121</v>
      </c>
      <c r="B6492" s="70" t="s">
        <v>5710</v>
      </c>
      <c r="C6492" s="71" t="s">
        <v>62</v>
      </c>
      <c r="D6492" s="72">
        <v>7.65</v>
      </c>
    </row>
    <row r="6493" spans="1:4" ht="25.5" x14ac:dyDescent="0.25">
      <c r="A6493" s="73">
        <v>96485</v>
      </c>
      <c r="B6493" s="74" t="s">
        <v>5711</v>
      </c>
      <c r="C6493" s="75" t="s">
        <v>309</v>
      </c>
      <c r="D6493" s="76">
        <v>51.39</v>
      </c>
    </row>
    <row r="6494" spans="1:4" x14ac:dyDescent="0.25">
      <c r="A6494" s="77">
        <v>96486</v>
      </c>
      <c r="B6494" s="70" t="s">
        <v>5712</v>
      </c>
      <c r="C6494" s="71" t="s">
        <v>309</v>
      </c>
      <c r="D6494" s="72">
        <v>56.45</v>
      </c>
    </row>
    <row r="6495" spans="1:4" x14ac:dyDescent="0.25">
      <c r="A6495" s="73">
        <v>319</v>
      </c>
      <c r="B6495" s="74" t="s">
        <v>5713</v>
      </c>
      <c r="C6495" s="75"/>
      <c r="D6495" s="76"/>
    </row>
    <row r="6496" spans="1:4" ht="25.5" x14ac:dyDescent="0.25">
      <c r="A6496" s="77">
        <v>91514</v>
      </c>
      <c r="B6496" s="70" t="s">
        <v>5714</v>
      </c>
      <c r="C6496" s="71" t="s">
        <v>309</v>
      </c>
      <c r="D6496" s="72">
        <v>4.78</v>
      </c>
    </row>
    <row r="6497" spans="1:4" ht="25.5" x14ac:dyDescent="0.25">
      <c r="A6497" s="73">
        <v>91515</v>
      </c>
      <c r="B6497" s="74" t="s">
        <v>5715</v>
      </c>
      <c r="C6497" s="75" t="s">
        <v>309</v>
      </c>
      <c r="D6497" s="76">
        <v>6.32</v>
      </c>
    </row>
    <row r="6498" spans="1:4" ht="25.5" x14ac:dyDescent="0.25">
      <c r="A6498" s="77">
        <v>91516</v>
      </c>
      <c r="B6498" s="70" t="s">
        <v>5716</v>
      </c>
      <c r="C6498" s="71" t="s">
        <v>309</v>
      </c>
      <c r="D6498" s="72">
        <v>9.24</v>
      </c>
    </row>
    <row r="6499" spans="1:4" ht="25.5" x14ac:dyDescent="0.25">
      <c r="A6499" s="73">
        <v>91517</v>
      </c>
      <c r="B6499" s="74" t="s">
        <v>5717</v>
      </c>
      <c r="C6499" s="75" t="s">
        <v>309</v>
      </c>
      <c r="D6499" s="76">
        <v>10.3</v>
      </c>
    </row>
    <row r="6500" spans="1:4" ht="25.5" x14ac:dyDescent="0.25">
      <c r="A6500" s="77">
        <v>91519</v>
      </c>
      <c r="B6500" s="70" t="s">
        <v>5718</v>
      </c>
      <c r="C6500" s="71" t="s">
        <v>309</v>
      </c>
      <c r="D6500" s="72">
        <v>11.83</v>
      </c>
    </row>
    <row r="6501" spans="1:4" ht="25.5" x14ac:dyDescent="0.25">
      <c r="A6501" s="73">
        <v>91520</v>
      </c>
      <c r="B6501" s="74" t="s">
        <v>5719</v>
      </c>
      <c r="C6501" s="75" t="s">
        <v>309</v>
      </c>
      <c r="D6501" s="76">
        <v>1.72</v>
      </c>
    </row>
    <row r="6502" spans="1:4" ht="25.5" x14ac:dyDescent="0.25">
      <c r="A6502" s="77">
        <v>91522</v>
      </c>
      <c r="B6502" s="70" t="s">
        <v>5720</v>
      </c>
      <c r="C6502" s="71" t="s">
        <v>309</v>
      </c>
      <c r="D6502" s="72">
        <v>2.08</v>
      </c>
    </row>
    <row r="6503" spans="1:4" ht="25.5" x14ac:dyDescent="0.25">
      <c r="A6503" s="73">
        <v>91525</v>
      </c>
      <c r="B6503" s="74" t="s">
        <v>5721</v>
      </c>
      <c r="C6503" s="75" t="s">
        <v>309</v>
      </c>
      <c r="D6503" s="76">
        <v>3.78</v>
      </c>
    </row>
    <row r="6504" spans="1:4" x14ac:dyDescent="0.25">
      <c r="A6504" s="69" t="s">
        <v>5722</v>
      </c>
      <c r="B6504" s="70" t="s">
        <v>3102</v>
      </c>
      <c r="C6504" s="71"/>
      <c r="D6504" s="72"/>
    </row>
    <row r="6505" spans="1:4" x14ac:dyDescent="0.25">
      <c r="A6505" s="73">
        <v>210</v>
      </c>
      <c r="B6505" s="74" t="s">
        <v>5723</v>
      </c>
      <c r="C6505" s="75"/>
      <c r="D6505" s="76"/>
    </row>
    <row r="6506" spans="1:4" ht="38.25" x14ac:dyDescent="0.25">
      <c r="A6506" s="77">
        <v>87280</v>
      </c>
      <c r="B6506" s="70" t="s">
        <v>5724</v>
      </c>
      <c r="C6506" s="71" t="s">
        <v>1430</v>
      </c>
      <c r="D6506" s="72">
        <v>293.33</v>
      </c>
    </row>
    <row r="6507" spans="1:4" ht="38.25" x14ac:dyDescent="0.25">
      <c r="A6507" s="73">
        <v>87281</v>
      </c>
      <c r="B6507" s="74" t="s">
        <v>5725</v>
      </c>
      <c r="C6507" s="75" t="s">
        <v>1430</v>
      </c>
      <c r="D6507" s="76">
        <v>288.81</v>
      </c>
    </row>
    <row r="6508" spans="1:4" ht="38.25" x14ac:dyDescent="0.25">
      <c r="A6508" s="77">
        <v>87283</v>
      </c>
      <c r="B6508" s="70" t="s">
        <v>5726</v>
      </c>
      <c r="C6508" s="71" t="s">
        <v>1430</v>
      </c>
      <c r="D6508" s="72">
        <v>304.81</v>
      </c>
    </row>
    <row r="6509" spans="1:4" ht="38.25" x14ac:dyDescent="0.25">
      <c r="A6509" s="73">
        <v>87284</v>
      </c>
      <c r="B6509" s="74" t="s">
        <v>5727</v>
      </c>
      <c r="C6509" s="75" t="s">
        <v>1430</v>
      </c>
      <c r="D6509" s="76">
        <v>298.82</v>
      </c>
    </row>
    <row r="6510" spans="1:4" ht="38.25" x14ac:dyDescent="0.25">
      <c r="A6510" s="77">
        <v>87286</v>
      </c>
      <c r="B6510" s="70" t="s">
        <v>5728</v>
      </c>
      <c r="C6510" s="71" t="s">
        <v>1430</v>
      </c>
      <c r="D6510" s="72">
        <v>383.47</v>
      </c>
    </row>
    <row r="6511" spans="1:4" ht="38.25" x14ac:dyDescent="0.25">
      <c r="A6511" s="73">
        <v>87287</v>
      </c>
      <c r="B6511" s="74" t="s">
        <v>5729</v>
      </c>
      <c r="C6511" s="75" t="s">
        <v>1430</v>
      </c>
      <c r="D6511" s="76">
        <v>371.26</v>
      </c>
    </row>
    <row r="6512" spans="1:4" ht="38.25" x14ac:dyDescent="0.25">
      <c r="A6512" s="77">
        <v>87289</v>
      </c>
      <c r="B6512" s="70" t="s">
        <v>5730</v>
      </c>
      <c r="C6512" s="71" t="s">
        <v>1430</v>
      </c>
      <c r="D6512" s="72">
        <v>370.03</v>
      </c>
    </row>
    <row r="6513" spans="1:4" ht="38.25" x14ac:dyDescent="0.25">
      <c r="A6513" s="73">
        <v>87290</v>
      </c>
      <c r="B6513" s="74" t="s">
        <v>5731</v>
      </c>
      <c r="C6513" s="75" t="s">
        <v>1430</v>
      </c>
      <c r="D6513" s="76">
        <v>363.51</v>
      </c>
    </row>
    <row r="6514" spans="1:4" ht="38.25" x14ac:dyDescent="0.25">
      <c r="A6514" s="77">
        <v>87292</v>
      </c>
      <c r="B6514" s="70" t="s">
        <v>5732</v>
      </c>
      <c r="C6514" s="71" t="s">
        <v>1430</v>
      </c>
      <c r="D6514" s="72">
        <v>378.91</v>
      </c>
    </row>
    <row r="6515" spans="1:4" ht="38.25" x14ac:dyDescent="0.25">
      <c r="A6515" s="73">
        <v>87294</v>
      </c>
      <c r="B6515" s="74" t="s">
        <v>5733</v>
      </c>
      <c r="C6515" s="75" t="s">
        <v>1430</v>
      </c>
      <c r="D6515" s="76">
        <v>361.11</v>
      </c>
    </row>
    <row r="6516" spans="1:4" ht="38.25" x14ac:dyDescent="0.25">
      <c r="A6516" s="77">
        <v>87295</v>
      </c>
      <c r="B6516" s="70" t="s">
        <v>5734</v>
      </c>
      <c r="C6516" s="71" t="s">
        <v>1430</v>
      </c>
      <c r="D6516" s="72">
        <v>369.78</v>
      </c>
    </row>
    <row r="6517" spans="1:4" ht="38.25" x14ac:dyDescent="0.25">
      <c r="A6517" s="73">
        <v>87296</v>
      </c>
      <c r="B6517" s="74" t="s">
        <v>5735</v>
      </c>
      <c r="C6517" s="75" t="s">
        <v>1430</v>
      </c>
      <c r="D6517" s="76">
        <v>350.75</v>
      </c>
    </row>
    <row r="6518" spans="1:4" ht="25.5" x14ac:dyDescent="0.25">
      <c r="A6518" s="77">
        <v>87298</v>
      </c>
      <c r="B6518" s="70" t="s">
        <v>5736</v>
      </c>
      <c r="C6518" s="71" t="s">
        <v>1430</v>
      </c>
      <c r="D6518" s="72">
        <v>454.72</v>
      </c>
    </row>
    <row r="6519" spans="1:4" ht="25.5" x14ac:dyDescent="0.25">
      <c r="A6519" s="73">
        <v>87299</v>
      </c>
      <c r="B6519" s="74" t="s">
        <v>5737</v>
      </c>
      <c r="C6519" s="75" t="s">
        <v>1430</v>
      </c>
      <c r="D6519" s="76">
        <v>296.77999999999997</v>
      </c>
    </row>
    <row r="6520" spans="1:4" ht="25.5" x14ac:dyDescent="0.25">
      <c r="A6520" s="77">
        <v>87301</v>
      </c>
      <c r="B6520" s="70" t="s">
        <v>5738</v>
      </c>
      <c r="C6520" s="71" t="s">
        <v>1430</v>
      </c>
      <c r="D6520" s="72">
        <v>408.44</v>
      </c>
    </row>
    <row r="6521" spans="1:4" ht="25.5" x14ac:dyDescent="0.25">
      <c r="A6521" s="73">
        <v>87302</v>
      </c>
      <c r="B6521" s="74" t="s">
        <v>5739</v>
      </c>
      <c r="C6521" s="75" t="s">
        <v>1430</v>
      </c>
      <c r="D6521" s="76">
        <v>401.96</v>
      </c>
    </row>
    <row r="6522" spans="1:4" ht="25.5" x14ac:dyDescent="0.25">
      <c r="A6522" s="77">
        <v>87304</v>
      </c>
      <c r="B6522" s="70" t="s">
        <v>5740</v>
      </c>
      <c r="C6522" s="71" t="s">
        <v>1430</v>
      </c>
      <c r="D6522" s="72">
        <v>368.69</v>
      </c>
    </row>
    <row r="6523" spans="1:4" ht="25.5" x14ac:dyDescent="0.25">
      <c r="A6523" s="73">
        <v>87305</v>
      </c>
      <c r="B6523" s="74" t="s">
        <v>5741</v>
      </c>
      <c r="C6523" s="75" t="s">
        <v>1430</v>
      </c>
      <c r="D6523" s="76">
        <v>370.07</v>
      </c>
    </row>
    <row r="6524" spans="1:4" ht="25.5" x14ac:dyDescent="0.25">
      <c r="A6524" s="77">
        <v>87307</v>
      </c>
      <c r="B6524" s="70" t="s">
        <v>5742</v>
      </c>
      <c r="C6524" s="71" t="s">
        <v>1430</v>
      </c>
      <c r="D6524" s="72">
        <v>350.56</v>
      </c>
    </row>
    <row r="6525" spans="1:4" ht="25.5" x14ac:dyDescent="0.25">
      <c r="A6525" s="73">
        <v>87308</v>
      </c>
      <c r="B6525" s="74" t="s">
        <v>5743</v>
      </c>
      <c r="C6525" s="75" t="s">
        <v>1430</v>
      </c>
      <c r="D6525" s="76">
        <v>343.65</v>
      </c>
    </row>
    <row r="6526" spans="1:4" ht="25.5" x14ac:dyDescent="0.25">
      <c r="A6526" s="77">
        <v>87310</v>
      </c>
      <c r="B6526" s="70" t="s">
        <v>5744</v>
      </c>
      <c r="C6526" s="71" t="s">
        <v>1430</v>
      </c>
      <c r="D6526" s="72">
        <v>291.07</v>
      </c>
    </row>
    <row r="6527" spans="1:4" ht="25.5" x14ac:dyDescent="0.25">
      <c r="A6527" s="73">
        <v>87311</v>
      </c>
      <c r="B6527" s="74" t="s">
        <v>5745</v>
      </c>
      <c r="C6527" s="75" t="s">
        <v>1430</v>
      </c>
      <c r="D6527" s="76">
        <v>284.14</v>
      </c>
    </row>
    <row r="6528" spans="1:4" ht="25.5" x14ac:dyDescent="0.25">
      <c r="A6528" s="77">
        <v>87313</v>
      </c>
      <c r="B6528" s="70" t="s">
        <v>5746</v>
      </c>
      <c r="C6528" s="71" t="s">
        <v>1430</v>
      </c>
      <c r="D6528" s="72">
        <v>354.29</v>
      </c>
    </row>
    <row r="6529" spans="1:4" ht="25.5" x14ac:dyDescent="0.25">
      <c r="A6529" s="73">
        <v>87314</v>
      </c>
      <c r="B6529" s="74" t="s">
        <v>5747</v>
      </c>
      <c r="C6529" s="75" t="s">
        <v>1430</v>
      </c>
      <c r="D6529" s="76">
        <v>348.63</v>
      </c>
    </row>
    <row r="6530" spans="1:4" ht="25.5" x14ac:dyDescent="0.25">
      <c r="A6530" s="77">
        <v>87316</v>
      </c>
      <c r="B6530" s="70" t="s">
        <v>5748</v>
      </c>
      <c r="C6530" s="71" t="s">
        <v>1430</v>
      </c>
      <c r="D6530" s="72">
        <v>320.95</v>
      </c>
    </row>
    <row r="6531" spans="1:4" ht="25.5" x14ac:dyDescent="0.25">
      <c r="A6531" s="73">
        <v>87317</v>
      </c>
      <c r="B6531" s="74" t="s">
        <v>5749</v>
      </c>
      <c r="C6531" s="75" t="s">
        <v>1430</v>
      </c>
      <c r="D6531" s="76">
        <v>310.52</v>
      </c>
    </row>
    <row r="6532" spans="1:4" ht="25.5" x14ac:dyDescent="0.25">
      <c r="A6532" s="77">
        <v>87319</v>
      </c>
      <c r="B6532" s="70" t="s">
        <v>5750</v>
      </c>
      <c r="C6532" s="71" t="s">
        <v>1430</v>
      </c>
      <c r="D6532" s="72">
        <v>2514.09</v>
      </c>
    </row>
    <row r="6533" spans="1:4" ht="25.5" x14ac:dyDescent="0.25">
      <c r="A6533" s="73">
        <v>87320</v>
      </c>
      <c r="B6533" s="74" t="s">
        <v>5751</v>
      </c>
      <c r="C6533" s="75" t="s">
        <v>1430</v>
      </c>
      <c r="D6533" s="76">
        <v>2518.08</v>
      </c>
    </row>
    <row r="6534" spans="1:4" ht="25.5" x14ac:dyDescent="0.25">
      <c r="A6534" s="77">
        <v>87322</v>
      </c>
      <c r="B6534" s="70" t="s">
        <v>5752</v>
      </c>
      <c r="C6534" s="71" t="s">
        <v>1430</v>
      </c>
      <c r="D6534" s="72">
        <v>2589.9899999999998</v>
      </c>
    </row>
    <row r="6535" spans="1:4" ht="25.5" x14ac:dyDescent="0.25">
      <c r="A6535" s="73">
        <v>87323</v>
      </c>
      <c r="B6535" s="74" t="s">
        <v>5753</v>
      </c>
      <c r="C6535" s="75" t="s">
        <v>1430</v>
      </c>
      <c r="D6535" s="76">
        <v>2589.61</v>
      </c>
    </row>
    <row r="6536" spans="1:4" ht="25.5" x14ac:dyDescent="0.25">
      <c r="A6536" s="77">
        <v>87325</v>
      </c>
      <c r="B6536" s="70" t="s">
        <v>5754</v>
      </c>
      <c r="C6536" s="71" t="s">
        <v>1430</v>
      </c>
      <c r="D6536" s="72">
        <v>2532.7800000000002</v>
      </c>
    </row>
    <row r="6537" spans="1:4" ht="25.5" x14ac:dyDescent="0.25">
      <c r="A6537" s="73">
        <v>87326</v>
      </c>
      <c r="B6537" s="74" t="s">
        <v>5755</v>
      </c>
      <c r="C6537" s="75" t="s">
        <v>1430</v>
      </c>
      <c r="D6537" s="76">
        <v>2539.81</v>
      </c>
    </row>
    <row r="6538" spans="1:4" ht="38.25" x14ac:dyDescent="0.25">
      <c r="A6538" s="77">
        <v>87327</v>
      </c>
      <c r="B6538" s="70" t="s">
        <v>5756</v>
      </c>
      <c r="C6538" s="71" t="s">
        <v>1430</v>
      </c>
      <c r="D6538" s="72">
        <v>309.52</v>
      </c>
    </row>
    <row r="6539" spans="1:4" ht="38.25" x14ac:dyDescent="0.25">
      <c r="A6539" s="73">
        <v>87328</v>
      </c>
      <c r="B6539" s="74" t="s">
        <v>5757</v>
      </c>
      <c r="C6539" s="75" t="s">
        <v>1430</v>
      </c>
      <c r="D6539" s="76">
        <v>269.72000000000003</v>
      </c>
    </row>
    <row r="6540" spans="1:4" ht="38.25" x14ac:dyDescent="0.25">
      <c r="A6540" s="77">
        <v>87329</v>
      </c>
      <c r="B6540" s="70" t="s">
        <v>5758</v>
      </c>
      <c r="C6540" s="71" t="s">
        <v>1430</v>
      </c>
      <c r="D6540" s="72">
        <v>332.63</v>
      </c>
    </row>
    <row r="6541" spans="1:4" ht="38.25" x14ac:dyDescent="0.25">
      <c r="A6541" s="73">
        <v>87330</v>
      </c>
      <c r="B6541" s="74" t="s">
        <v>5759</v>
      </c>
      <c r="C6541" s="75" t="s">
        <v>1430</v>
      </c>
      <c r="D6541" s="76">
        <v>287.49</v>
      </c>
    </row>
    <row r="6542" spans="1:4" ht="38.25" x14ac:dyDescent="0.25">
      <c r="A6542" s="77">
        <v>87331</v>
      </c>
      <c r="B6542" s="70" t="s">
        <v>5760</v>
      </c>
      <c r="C6542" s="71" t="s">
        <v>1430</v>
      </c>
      <c r="D6542" s="72">
        <v>398.95</v>
      </c>
    </row>
    <row r="6543" spans="1:4" ht="38.25" x14ac:dyDescent="0.25">
      <c r="A6543" s="73">
        <v>87332</v>
      </c>
      <c r="B6543" s="74" t="s">
        <v>5761</v>
      </c>
      <c r="C6543" s="75" t="s">
        <v>1430</v>
      </c>
      <c r="D6543" s="76">
        <v>357.61</v>
      </c>
    </row>
    <row r="6544" spans="1:4" ht="38.25" x14ac:dyDescent="0.25">
      <c r="A6544" s="77">
        <v>87333</v>
      </c>
      <c r="B6544" s="70" t="s">
        <v>5762</v>
      </c>
      <c r="C6544" s="71" t="s">
        <v>1430</v>
      </c>
      <c r="D6544" s="72">
        <v>373.63</v>
      </c>
    </row>
    <row r="6545" spans="1:4" ht="38.25" x14ac:dyDescent="0.25">
      <c r="A6545" s="73">
        <v>87334</v>
      </c>
      <c r="B6545" s="74" t="s">
        <v>5763</v>
      </c>
      <c r="C6545" s="75" t="s">
        <v>1430</v>
      </c>
      <c r="D6545" s="76">
        <v>348.52</v>
      </c>
    </row>
    <row r="6546" spans="1:4" ht="38.25" x14ac:dyDescent="0.25">
      <c r="A6546" s="77">
        <v>87335</v>
      </c>
      <c r="B6546" s="70" t="s">
        <v>5764</v>
      </c>
      <c r="C6546" s="71" t="s">
        <v>1430</v>
      </c>
      <c r="D6546" s="72">
        <v>368.73</v>
      </c>
    </row>
    <row r="6547" spans="1:4" ht="38.25" x14ac:dyDescent="0.25">
      <c r="A6547" s="73">
        <v>87336</v>
      </c>
      <c r="B6547" s="74" t="s">
        <v>5765</v>
      </c>
      <c r="C6547" s="75" t="s">
        <v>1430</v>
      </c>
      <c r="D6547" s="76">
        <v>360.47</v>
      </c>
    </row>
    <row r="6548" spans="1:4" ht="38.25" x14ac:dyDescent="0.25">
      <c r="A6548" s="77">
        <v>87337</v>
      </c>
      <c r="B6548" s="70" t="s">
        <v>5766</v>
      </c>
      <c r="C6548" s="71" t="s">
        <v>1430</v>
      </c>
      <c r="D6548" s="72">
        <v>363.46</v>
      </c>
    </row>
    <row r="6549" spans="1:4" ht="38.25" x14ac:dyDescent="0.25">
      <c r="A6549" s="73">
        <v>87338</v>
      </c>
      <c r="B6549" s="74" t="s">
        <v>5767</v>
      </c>
      <c r="C6549" s="75" t="s">
        <v>1430</v>
      </c>
      <c r="D6549" s="76">
        <v>350.15</v>
      </c>
    </row>
    <row r="6550" spans="1:4" ht="25.5" x14ac:dyDescent="0.25">
      <c r="A6550" s="77">
        <v>87339</v>
      </c>
      <c r="B6550" s="70" t="s">
        <v>5768</v>
      </c>
      <c r="C6550" s="71" t="s">
        <v>1430</v>
      </c>
      <c r="D6550" s="72">
        <v>536.74</v>
      </c>
    </row>
    <row r="6551" spans="1:4" ht="25.5" x14ac:dyDescent="0.25">
      <c r="A6551" s="73">
        <v>87340</v>
      </c>
      <c r="B6551" s="74" t="s">
        <v>5769</v>
      </c>
      <c r="C6551" s="75" t="s">
        <v>1430</v>
      </c>
      <c r="D6551" s="76">
        <v>453.8</v>
      </c>
    </row>
    <row r="6552" spans="1:4" ht="25.5" x14ac:dyDescent="0.25">
      <c r="A6552" s="77">
        <v>87341</v>
      </c>
      <c r="B6552" s="70" t="s">
        <v>5770</v>
      </c>
      <c r="C6552" s="71" t="s">
        <v>1430</v>
      </c>
      <c r="D6552" s="72">
        <v>432.83</v>
      </c>
    </row>
    <row r="6553" spans="1:4" ht="25.5" x14ac:dyDescent="0.25">
      <c r="A6553" s="73">
        <v>87342</v>
      </c>
      <c r="B6553" s="74" t="s">
        <v>5771</v>
      </c>
      <c r="C6553" s="75" t="s">
        <v>1430</v>
      </c>
      <c r="D6553" s="76">
        <v>456.48</v>
      </c>
    </row>
    <row r="6554" spans="1:4" ht="25.5" x14ac:dyDescent="0.25">
      <c r="A6554" s="77">
        <v>87343</v>
      </c>
      <c r="B6554" s="70" t="s">
        <v>5772</v>
      </c>
      <c r="C6554" s="71" t="s">
        <v>1430</v>
      </c>
      <c r="D6554" s="72">
        <v>409.72</v>
      </c>
    </row>
    <row r="6555" spans="1:4" ht="25.5" x14ac:dyDescent="0.25">
      <c r="A6555" s="73">
        <v>87344</v>
      </c>
      <c r="B6555" s="74" t="s">
        <v>5773</v>
      </c>
      <c r="C6555" s="75" t="s">
        <v>1430</v>
      </c>
      <c r="D6555" s="76">
        <v>383.6</v>
      </c>
    </row>
    <row r="6556" spans="1:4" ht="25.5" x14ac:dyDescent="0.25">
      <c r="A6556" s="77">
        <v>87345</v>
      </c>
      <c r="B6556" s="70" t="s">
        <v>5774</v>
      </c>
      <c r="C6556" s="71" t="s">
        <v>1430</v>
      </c>
      <c r="D6556" s="72">
        <v>409.06</v>
      </c>
    </row>
    <row r="6557" spans="1:4" ht="25.5" x14ac:dyDescent="0.25">
      <c r="A6557" s="73">
        <v>87346</v>
      </c>
      <c r="B6557" s="74" t="s">
        <v>5775</v>
      </c>
      <c r="C6557" s="75" t="s">
        <v>1430</v>
      </c>
      <c r="D6557" s="76">
        <v>370.55</v>
      </c>
    </row>
    <row r="6558" spans="1:4" ht="25.5" x14ac:dyDescent="0.25">
      <c r="A6558" s="77">
        <v>87347</v>
      </c>
      <c r="B6558" s="70" t="s">
        <v>5776</v>
      </c>
      <c r="C6558" s="71" t="s">
        <v>1430</v>
      </c>
      <c r="D6558" s="72">
        <v>349.74</v>
      </c>
    </row>
    <row r="6559" spans="1:4" ht="25.5" x14ac:dyDescent="0.25">
      <c r="A6559" s="73">
        <v>87348</v>
      </c>
      <c r="B6559" s="74" t="s">
        <v>5777</v>
      </c>
      <c r="C6559" s="75" t="s">
        <v>1430</v>
      </c>
      <c r="D6559" s="76">
        <v>373.69</v>
      </c>
    </row>
    <row r="6560" spans="1:4" ht="25.5" x14ac:dyDescent="0.25">
      <c r="A6560" s="77">
        <v>87349</v>
      </c>
      <c r="B6560" s="70" t="s">
        <v>5778</v>
      </c>
      <c r="C6560" s="71" t="s">
        <v>1430</v>
      </c>
      <c r="D6560" s="72">
        <v>323.04000000000002</v>
      </c>
    </row>
    <row r="6561" spans="1:4" ht="25.5" x14ac:dyDescent="0.25">
      <c r="A6561" s="73">
        <v>87350</v>
      </c>
      <c r="B6561" s="74" t="s">
        <v>5779</v>
      </c>
      <c r="C6561" s="75" t="s">
        <v>1430</v>
      </c>
      <c r="D6561" s="76">
        <v>322.52999999999997</v>
      </c>
    </row>
    <row r="6562" spans="1:4" ht="25.5" x14ac:dyDescent="0.25">
      <c r="A6562" s="77">
        <v>87351</v>
      </c>
      <c r="B6562" s="70" t="s">
        <v>5780</v>
      </c>
      <c r="C6562" s="71" t="s">
        <v>1430</v>
      </c>
      <c r="D6562" s="72">
        <v>273.97000000000003</v>
      </c>
    </row>
    <row r="6563" spans="1:4" ht="25.5" x14ac:dyDescent="0.25">
      <c r="A6563" s="73">
        <v>87352</v>
      </c>
      <c r="B6563" s="74" t="s">
        <v>5781</v>
      </c>
      <c r="C6563" s="75" t="s">
        <v>1430</v>
      </c>
      <c r="D6563" s="76">
        <v>409</v>
      </c>
    </row>
    <row r="6564" spans="1:4" ht="25.5" x14ac:dyDescent="0.25">
      <c r="A6564" s="77">
        <v>87353</v>
      </c>
      <c r="B6564" s="70" t="s">
        <v>5782</v>
      </c>
      <c r="C6564" s="71" t="s">
        <v>1430</v>
      </c>
      <c r="D6564" s="72">
        <v>357.76</v>
      </c>
    </row>
    <row r="6565" spans="1:4" ht="25.5" x14ac:dyDescent="0.25">
      <c r="A6565" s="73">
        <v>87354</v>
      </c>
      <c r="B6565" s="74" t="s">
        <v>5783</v>
      </c>
      <c r="C6565" s="75" t="s">
        <v>1430</v>
      </c>
      <c r="D6565" s="76">
        <v>334.61</v>
      </c>
    </row>
    <row r="6566" spans="1:4" ht="25.5" x14ac:dyDescent="0.25">
      <c r="A6566" s="77">
        <v>87355</v>
      </c>
      <c r="B6566" s="70" t="s">
        <v>5784</v>
      </c>
      <c r="C6566" s="71" t="s">
        <v>1430</v>
      </c>
      <c r="D6566" s="72">
        <v>346.88</v>
      </c>
    </row>
    <row r="6567" spans="1:4" ht="25.5" x14ac:dyDescent="0.25">
      <c r="A6567" s="73">
        <v>87356</v>
      </c>
      <c r="B6567" s="74" t="s">
        <v>5785</v>
      </c>
      <c r="C6567" s="75" t="s">
        <v>1430</v>
      </c>
      <c r="D6567" s="76">
        <v>312.42</v>
      </c>
    </row>
    <row r="6568" spans="1:4" ht="25.5" x14ac:dyDescent="0.25">
      <c r="A6568" s="77">
        <v>87357</v>
      </c>
      <c r="B6568" s="70" t="s">
        <v>5786</v>
      </c>
      <c r="C6568" s="71" t="s">
        <v>1430</v>
      </c>
      <c r="D6568" s="72">
        <v>295.5</v>
      </c>
    </row>
    <row r="6569" spans="1:4" ht="38.25" x14ac:dyDescent="0.25">
      <c r="A6569" s="73">
        <v>87358</v>
      </c>
      <c r="B6569" s="74" t="s">
        <v>5787</v>
      </c>
      <c r="C6569" s="75" t="s">
        <v>1430</v>
      </c>
      <c r="D6569" s="76">
        <v>2485.6</v>
      </c>
    </row>
    <row r="6570" spans="1:4" ht="38.25" x14ac:dyDescent="0.25">
      <c r="A6570" s="77">
        <v>87359</v>
      </c>
      <c r="B6570" s="70" t="s">
        <v>5788</v>
      </c>
      <c r="C6570" s="71" t="s">
        <v>1430</v>
      </c>
      <c r="D6570" s="72">
        <v>2467.25</v>
      </c>
    </row>
    <row r="6571" spans="1:4" ht="38.25" x14ac:dyDescent="0.25">
      <c r="A6571" s="73">
        <v>87360</v>
      </c>
      <c r="B6571" s="74" t="s">
        <v>5789</v>
      </c>
      <c r="C6571" s="75" t="s">
        <v>1430</v>
      </c>
      <c r="D6571" s="76">
        <v>2557.56</v>
      </c>
    </row>
    <row r="6572" spans="1:4" ht="38.25" x14ac:dyDescent="0.25">
      <c r="A6572" s="77">
        <v>87361</v>
      </c>
      <c r="B6572" s="70" t="s">
        <v>5790</v>
      </c>
      <c r="C6572" s="71" t="s">
        <v>1430</v>
      </c>
      <c r="D6572" s="72">
        <v>2529.42</v>
      </c>
    </row>
    <row r="6573" spans="1:4" ht="38.25" x14ac:dyDescent="0.25">
      <c r="A6573" s="73">
        <v>87362</v>
      </c>
      <c r="B6573" s="74" t="s">
        <v>5791</v>
      </c>
      <c r="C6573" s="75" t="s">
        <v>1430</v>
      </c>
      <c r="D6573" s="76">
        <v>2529.94</v>
      </c>
    </row>
    <row r="6574" spans="1:4" ht="38.25" x14ac:dyDescent="0.25">
      <c r="A6574" s="77">
        <v>87363</v>
      </c>
      <c r="B6574" s="70" t="s">
        <v>5792</v>
      </c>
      <c r="C6574" s="71" t="s">
        <v>1430</v>
      </c>
      <c r="D6574" s="72">
        <v>2510.9899999999998</v>
      </c>
    </row>
    <row r="6575" spans="1:4" ht="38.25" x14ac:dyDescent="0.25">
      <c r="A6575" s="73">
        <v>87364</v>
      </c>
      <c r="B6575" s="74" t="s">
        <v>5793</v>
      </c>
      <c r="C6575" s="75" t="s">
        <v>1430</v>
      </c>
      <c r="D6575" s="76">
        <v>2493.91</v>
      </c>
    </row>
    <row r="6576" spans="1:4" ht="25.5" x14ac:dyDescent="0.25">
      <c r="A6576" s="77">
        <v>87365</v>
      </c>
      <c r="B6576" s="70" t="s">
        <v>5794</v>
      </c>
      <c r="C6576" s="71" t="s">
        <v>1430</v>
      </c>
      <c r="D6576" s="72">
        <v>372.56</v>
      </c>
    </row>
    <row r="6577" spans="1:4" ht="25.5" x14ac:dyDescent="0.25">
      <c r="A6577" s="73">
        <v>87366</v>
      </c>
      <c r="B6577" s="74" t="s">
        <v>5795</v>
      </c>
      <c r="C6577" s="75" t="s">
        <v>1430</v>
      </c>
      <c r="D6577" s="76">
        <v>393.23</v>
      </c>
    </row>
    <row r="6578" spans="1:4" ht="25.5" x14ac:dyDescent="0.25">
      <c r="A6578" s="77">
        <v>87367</v>
      </c>
      <c r="B6578" s="70" t="s">
        <v>5796</v>
      </c>
      <c r="C6578" s="71" t="s">
        <v>1430</v>
      </c>
      <c r="D6578" s="72">
        <v>462.93</v>
      </c>
    </row>
    <row r="6579" spans="1:4" ht="25.5" x14ac:dyDescent="0.25">
      <c r="A6579" s="73">
        <v>87368</v>
      </c>
      <c r="B6579" s="74" t="s">
        <v>5797</v>
      </c>
      <c r="C6579" s="75" t="s">
        <v>1430</v>
      </c>
      <c r="D6579" s="76">
        <v>452.45</v>
      </c>
    </row>
    <row r="6580" spans="1:4" ht="25.5" x14ac:dyDescent="0.25">
      <c r="A6580" s="77">
        <v>87369</v>
      </c>
      <c r="B6580" s="70" t="s">
        <v>5798</v>
      </c>
      <c r="C6580" s="71" t="s">
        <v>1430</v>
      </c>
      <c r="D6580" s="72">
        <v>463.56</v>
      </c>
    </row>
    <row r="6581" spans="1:4" ht="25.5" x14ac:dyDescent="0.25">
      <c r="A6581" s="73">
        <v>87370</v>
      </c>
      <c r="B6581" s="74" t="s">
        <v>5799</v>
      </c>
      <c r="C6581" s="75" t="s">
        <v>1430</v>
      </c>
      <c r="D6581" s="76">
        <v>446.57</v>
      </c>
    </row>
    <row r="6582" spans="1:4" ht="25.5" x14ac:dyDescent="0.25">
      <c r="A6582" s="77">
        <v>87371</v>
      </c>
      <c r="B6582" s="70" t="s">
        <v>5800</v>
      </c>
      <c r="C6582" s="71" t="s">
        <v>1430</v>
      </c>
      <c r="D6582" s="72">
        <v>438.14</v>
      </c>
    </row>
    <row r="6583" spans="1:4" ht="25.5" x14ac:dyDescent="0.25">
      <c r="A6583" s="73">
        <v>87372</v>
      </c>
      <c r="B6583" s="74" t="s">
        <v>5801</v>
      </c>
      <c r="C6583" s="75" t="s">
        <v>1430</v>
      </c>
      <c r="D6583" s="76">
        <v>547.15</v>
      </c>
    </row>
    <row r="6584" spans="1:4" ht="25.5" x14ac:dyDescent="0.25">
      <c r="A6584" s="77">
        <v>87373</v>
      </c>
      <c r="B6584" s="70" t="s">
        <v>5802</v>
      </c>
      <c r="C6584" s="71" t="s">
        <v>1430</v>
      </c>
      <c r="D6584" s="72">
        <v>488.46</v>
      </c>
    </row>
    <row r="6585" spans="1:4" ht="25.5" x14ac:dyDescent="0.25">
      <c r="A6585" s="73">
        <v>87374</v>
      </c>
      <c r="B6585" s="74" t="s">
        <v>5803</v>
      </c>
      <c r="C6585" s="75" t="s">
        <v>1430</v>
      </c>
      <c r="D6585" s="76">
        <v>455.49</v>
      </c>
    </row>
    <row r="6586" spans="1:4" ht="25.5" x14ac:dyDescent="0.25">
      <c r="A6586" s="77">
        <v>87375</v>
      </c>
      <c r="B6586" s="70" t="s">
        <v>5804</v>
      </c>
      <c r="C6586" s="71" t="s">
        <v>1430</v>
      </c>
      <c r="D6586" s="72">
        <v>434.37</v>
      </c>
    </row>
    <row r="6587" spans="1:4" ht="25.5" x14ac:dyDescent="0.25">
      <c r="A6587" s="73">
        <v>87376</v>
      </c>
      <c r="B6587" s="74" t="s">
        <v>5805</v>
      </c>
      <c r="C6587" s="75" t="s">
        <v>1430</v>
      </c>
      <c r="D6587" s="76">
        <v>376.82</v>
      </c>
    </row>
    <row r="6588" spans="1:4" ht="25.5" x14ac:dyDescent="0.25">
      <c r="A6588" s="77">
        <v>87377</v>
      </c>
      <c r="B6588" s="70" t="s">
        <v>5806</v>
      </c>
      <c r="C6588" s="71" t="s">
        <v>1430</v>
      </c>
      <c r="D6588" s="72">
        <v>443.14</v>
      </c>
    </row>
    <row r="6589" spans="1:4" ht="25.5" x14ac:dyDescent="0.25">
      <c r="A6589" s="73">
        <v>87378</v>
      </c>
      <c r="B6589" s="74" t="s">
        <v>5807</v>
      </c>
      <c r="C6589" s="75" t="s">
        <v>1430</v>
      </c>
      <c r="D6589" s="76">
        <v>400.14</v>
      </c>
    </row>
    <row r="6590" spans="1:4" ht="25.5" x14ac:dyDescent="0.25">
      <c r="A6590" s="77">
        <v>87379</v>
      </c>
      <c r="B6590" s="70" t="s">
        <v>5808</v>
      </c>
      <c r="C6590" s="71" t="s">
        <v>1430</v>
      </c>
      <c r="D6590" s="72">
        <v>2584.4899999999998</v>
      </c>
    </row>
    <row r="6591" spans="1:4" ht="25.5" x14ac:dyDescent="0.25">
      <c r="A6591" s="73">
        <v>87380</v>
      </c>
      <c r="B6591" s="74" t="s">
        <v>5809</v>
      </c>
      <c r="C6591" s="75" t="s">
        <v>1430</v>
      </c>
      <c r="D6591" s="76">
        <v>2649.67</v>
      </c>
    </row>
    <row r="6592" spans="1:4" ht="25.5" x14ac:dyDescent="0.25">
      <c r="A6592" s="77">
        <v>87381</v>
      </c>
      <c r="B6592" s="70" t="s">
        <v>5810</v>
      </c>
      <c r="C6592" s="71" t="s">
        <v>1430</v>
      </c>
      <c r="D6592" s="72">
        <v>2607.1999999999998</v>
      </c>
    </row>
    <row r="6593" spans="1:4" ht="25.5" x14ac:dyDescent="0.25">
      <c r="A6593" s="73">
        <v>87382</v>
      </c>
      <c r="B6593" s="74" t="s">
        <v>5811</v>
      </c>
      <c r="C6593" s="75" t="s">
        <v>1430</v>
      </c>
      <c r="D6593" s="76">
        <v>1064.3900000000001</v>
      </c>
    </row>
    <row r="6594" spans="1:4" ht="25.5" x14ac:dyDescent="0.25">
      <c r="A6594" s="77">
        <v>87383</v>
      </c>
      <c r="B6594" s="70" t="s">
        <v>5812</v>
      </c>
      <c r="C6594" s="71" t="s">
        <v>1430</v>
      </c>
      <c r="D6594" s="72">
        <v>1060.26</v>
      </c>
    </row>
    <row r="6595" spans="1:4" ht="25.5" x14ac:dyDescent="0.25">
      <c r="A6595" s="73">
        <v>87384</v>
      </c>
      <c r="B6595" s="74" t="s">
        <v>5813</v>
      </c>
      <c r="C6595" s="75" t="s">
        <v>1430</v>
      </c>
      <c r="D6595" s="76">
        <v>1053.6300000000001</v>
      </c>
    </row>
    <row r="6596" spans="1:4" ht="25.5" x14ac:dyDescent="0.25">
      <c r="A6596" s="77">
        <v>87385</v>
      </c>
      <c r="B6596" s="70" t="s">
        <v>5814</v>
      </c>
      <c r="C6596" s="71" t="s">
        <v>1430</v>
      </c>
      <c r="D6596" s="72">
        <v>1233.82</v>
      </c>
    </row>
    <row r="6597" spans="1:4" ht="25.5" x14ac:dyDescent="0.25">
      <c r="A6597" s="73">
        <v>87386</v>
      </c>
      <c r="B6597" s="74" t="s">
        <v>5815</v>
      </c>
      <c r="C6597" s="75" t="s">
        <v>1430</v>
      </c>
      <c r="D6597" s="76">
        <v>1225.96</v>
      </c>
    </row>
    <row r="6598" spans="1:4" ht="25.5" x14ac:dyDescent="0.25">
      <c r="A6598" s="77">
        <v>87387</v>
      </c>
      <c r="B6598" s="70" t="s">
        <v>5816</v>
      </c>
      <c r="C6598" s="71" t="s">
        <v>1430</v>
      </c>
      <c r="D6598" s="72">
        <v>1220.44</v>
      </c>
    </row>
    <row r="6599" spans="1:4" ht="25.5" x14ac:dyDescent="0.25">
      <c r="A6599" s="73">
        <v>87388</v>
      </c>
      <c r="B6599" s="74" t="s">
        <v>5817</v>
      </c>
      <c r="C6599" s="75" t="s">
        <v>1430</v>
      </c>
      <c r="D6599" s="76">
        <v>2955.63</v>
      </c>
    </row>
    <row r="6600" spans="1:4" ht="25.5" x14ac:dyDescent="0.25">
      <c r="A6600" s="77">
        <v>87389</v>
      </c>
      <c r="B6600" s="70" t="s">
        <v>5818</v>
      </c>
      <c r="C6600" s="71" t="s">
        <v>1430</v>
      </c>
      <c r="D6600" s="72">
        <v>2964.77</v>
      </c>
    </row>
    <row r="6601" spans="1:4" ht="25.5" x14ac:dyDescent="0.25">
      <c r="A6601" s="73">
        <v>87390</v>
      </c>
      <c r="B6601" s="74" t="s">
        <v>5819</v>
      </c>
      <c r="C6601" s="75" t="s">
        <v>1430</v>
      </c>
      <c r="D6601" s="76">
        <v>2977.77</v>
      </c>
    </row>
    <row r="6602" spans="1:4" ht="25.5" x14ac:dyDescent="0.25">
      <c r="A6602" s="77">
        <v>87391</v>
      </c>
      <c r="B6602" s="70" t="s">
        <v>5820</v>
      </c>
      <c r="C6602" s="71" t="s">
        <v>1430</v>
      </c>
      <c r="D6602" s="72">
        <v>3298.8</v>
      </c>
    </row>
    <row r="6603" spans="1:4" ht="25.5" x14ac:dyDescent="0.25">
      <c r="A6603" s="73">
        <v>87393</v>
      </c>
      <c r="B6603" s="74" t="s">
        <v>5821</v>
      </c>
      <c r="C6603" s="75" t="s">
        <v>1430</v>
      </c>
      <c r="D6603" s="76">
        <v>3325.76</v>
      </c>
    </row>
    <row r="6604" spans="1:4" ht="25.5" x14ac:dyDescent="0.25">
      <c r="A6604" s="77">
        <v>87394</v>
      </c>
      <c r="B6604" s="70" t="s">
        <v>5822</v>
      </c>
      <c r="C6604" s="71" t="s">
        <v>1430</v>
      </c>
      <c r="D6604" s="72">
        <v>3352.54</v>
      </c>
    </row>
    <row r="6605" spans="1:4" ht="25.5" x14ac:dyDescent="0.25">
      <c r="A6605" s="73">
        <v>87395</v>
      </c>
      <c r="B6605" s="74" t="s">
        <v>5823</v>
      </c>
      <c r="C6605" s="75" t="s">
        <v>1430</v>
      </c>
      <c r="D6605" s="76">
        <v>2086.71</v>
      </c>
    </row>
    <row r="6606" spans="1:4" ht="25.5" x14ac:dyDescent="0.25">
      <c r="A6606" s="77">
        <v>87396</v>
      </c>
      <c r="B6606" s="70" t="s">
        <v>5824</v>
      </c>
      <c r="C6606" s="71" t="s">
        <v>1430</v>
      </c>
      <c r="D6606" s="72">
        <v>2097.4</v>
      </c>
    </row>
    <row r="6607" spans="1:4" ht="25.5" x14ac:dyDescent="0.25">
      <c r="A6607" s="73">
        <v>87397</v>
      </c>
      <c r="B6607" s="74" t="s">
        <v>5825</v>
      </c>
      <c r="C6607" s="75" t="s">
        <v>1430</v>
      </c>
      <c r="D6607" s="76">
        <v>2108.63</v>
      </c>
    </row>
    <row r="6608" spans="1:4" ht="25.5" x14ac:dyDescent="0.25">
      <c r="A6608" s="77">
        <v>87398</v>
      </c>
      <c r="B6608" s="70" t="s">
        <v>5826</v>
      </c>
      <c r="C6608" s="71" t="s">
        <v>1430</v>
      </c>
      <c r="D6608" s="72">
        <v>1200.6300000000001</v>
      </c>
    </row>
    <row r="6609" spans="1:4" x14ac:dyDescent="0.25">
      <c r="A6609" s="73">
        <v>87399</v>
      </c>
      <c r="B6609" s="74" t="s">
        <v>5827</v>
      </c>
      <c r="C6609" s="75" t="s">
        <v>1430</v>
      </c>
      <c r="D6609" s="76">
        <v>1371.57</v>
      </c>
    </row>
    <row r="6610" spans="1:4" x14ac:dyDescent="0.25">
      <c r="A6610" s="77">
        <v>87401</v>
      </c>
      <c r="B6610" s="70" t="s">
        <v>5828</v>
      </c>
      <c r="C6610" s="71" t="s">
        <v>1430</v>
      </c>
      <c r="D6610" s="72">
        <v>3497.45</v>
      </c>
    </row>
    <row r="6611" spans="1:4" x14ac:dyDescent="0.25">
      <c r="A6611" s="73">
        <v>87402</v>
      </c>
      <c r="B6611" s="74" t="s">
        <v>5829</v>
      </c>
      <c r="C6611" s="75" t="s">
        <v>1430</v>
      </c>
      <c r="D6611" s="76">
        <v>2260.5500000000002</v>
      </c>
    </row>
    <row r="6612" spans="1:4" ht="25.5" x14ac:dyDescent="0.25">
      <c r="A6612" s="77">
        <v>87404</v>
      </c>
      <c r="B6612" s="70" t="s">
        <v>5830</v>
      </c>
      <c r="C6612" s="71" t="s">
        <v>1430</v>
      </c>
      <c r="D6612" s="72">
        <v>3079.47</v>
      </c>
    </row>
    <row r="6613" spans="1:4" ht="25.5" x14ac:dyDescent="0.25">
      <c r="A6613" s="73">
        <v>87405</v>
      </c>
      <c r="B6613" s="74" t="s">
        <v>5831</v>
      </c>
      <c r="C6613" s="75" t="s">
        <v>1430</v>
      </c>
      <c r="D6613" s="76">
        <v>3082.53</v>
      </c>
    </row>
    <row r="6614" spans="1:4" ht="25.5" x14ac:dyDescent="0.25">
      <c r="A6614" s="77">
        <v>87407</v>
      </c>
      <c r="B6614" s="70" t="s">
        <v>5832</v>
      </c>
      <c r="C6614" s="71" t="s">
        <v>1430</v>
      </c>
      <c r="D6614" s="72">
        <v>1088.81</v>
      </c>
    </row>
    <row r="6615" spans="1:4" ht="25.5" x14ac:dyDescent="0.25">
      <c r="A6615" s="73">
        <v>87408</v>
      </c>
      <c r="B6615" s="74" t="s">
        <v>5833</v>
      </c>
      <c r="C6615" s="75" t="s">
        <v>1430</v>
      </c>
      <c r="D6615" s="76">
        <v>1078.6400000000001</v>
      </c>
    </row>
    <row r="6616" spans="1:4" x14ac:dyDescent="0.25">
      <c r="A6616" s="77">
        <v>87410</v>
      </c>
      <c r="B6616" s="70" t="s">
        <v>5834</v>
      </c>
      <c r="C6616" s="71" t="s">
        <v>1430</v>
      </c>
      <c r="D6616" s="72">
        <v>741.61</v>
      </c>
    </row>
    <row r="6617" spans="1:4" ht="25.5" x14ac:dyDescent="0.25">
      <c r="A6617" s="73">
        <v>88626</v>
      </c>
      <c r="B6617" s="74" t="s">
        <v>5835</v>
      </c>
      <c r="C6617" s="75" t="s">
        <v>1430</v>
      </c>
      <c r="D6617" s="76">
        <v>370.07</v>
      </c>
    </row>
    <row r="6618" spans="1:4" ht="25.5" x14ac:dyDescent="0.25">
      <c r="A6618" s="77">
        <v>88627</v>
      </c>
      <c r="B6618" s="70" t="s">
        <v>5836</v>
      </c>
      <c r="C6618" s="71" t="s">
        <v>1430</v>
      </c>
      <c r="D6618" s="72">
        <v>436.34</v>
      </c>
    </row>
    <row r="6619" spans="1:4" ht="25.5" x14ac:dyDescent="0.25">
      <c r="A6619" s="73">
        <v>88628</v>
      </c>
      <c r="B6619" s="74" t="s">
        <v>5837</v>
      </c>
      <c r="C6619" s="75" t="s">
        <v>1430</v>
      </c>
      <c r="D6619" s="76">
        <v>378.69</v>
      </c>
    </row>
    <row r="6620" spans="1:4" x14ac:dyDescent="0.25">
      <c r="A6620" s="77">
        <v>88629</v>
      </c>
      <c r="B6620" s="70" t="s">
        <v>5838</v>
      </c>
      <c r="C6620" s="71" t="s">
        <v>1430</v>
      </c>
      <c r="D6620" s="72">
        <v>448.58</v>
      </c>
    </row>
    <row r="6621" spans="1:4" x14ac:dyDescent="0.25">
      <c r="A6621" s="73">
        <v>88630</v>
      </c>
      <c r="B6621" s="74" t="s">
        <v>5839</v>
      </c>
      <c r="C6621" s="75" t="s">
        <v>1430</v>
      </c>
      <c r="D6621" s="76">
        <v>322.06</v>
      </c>
    </row>
    <row r="6622" spans="1:4" x14ac:dyDescent="0.25">
      <c r="A6622" s="77">
        <v>88631</v>
      </c>
      <c r="B6622" s="70" t="s">
        <v>5840</v>
      </c>
      <c r="C6622" s="71" t="s">
        <v>1430</v>
      </c>
      <c r="D6622" s="72">
        <v>401.6</v>
      </c>
    </row>
    <row r="6623" spans="1:4" ht="38.25" x14ac:dyDescent="0.25">
      <c r="A6623" s="73">
        <v>88715</v>
      </c>
      <c r="B6623" s="74" t="s">
        <v>5841</v>
      </c>
      <c r="C6623" s="75" t="s">
        <v>1430</v>
      </c>
      <c r="D6623" s="76">
        <v>357.41</v>
      </c>
    </row>
    <row r="6624" spans="1:4" ht="25.5" x14ac:dyDescent="0.25">
      <c r="A6624" s="77">
        <v>95563</v>
      </c>
      <c r="B6624" s="70" t="s">
        <v>11820</v>
      </c>
      <c r="C6624" s="71" t="s">
        <v>1430</v>
      </c>
      <c r="D6624" s="72">
        <v>556.58000000000004</v>
      </c>
    </row>
    <row r="6625" spans="1:4" x14ac:dyDescent="0.25">
      <c r="A6625" s="73">
        <v>10</v>
      </c>
      <c r="B6625" s="74" t="s">
        <v>11223</v>
      </c>
      <c r="C6625" s="75"/>
      <c r="D6625" s="76"/>
    </row>
    <row r="6626" spans="1:4" ht="25.5" x14ac:dyDescent="0.25">
      <c r="A6626" s="77">
        <v>464</v>
      </c>
      <c r="B6626" s="70" t="s">
        <v>5842</v>
      </c>
      <c r="C6626" s="71" t="s">
        <v>1430</v>
      </c>
      <c r="D6626" s="72">
        <v>387.38</v>
      </c>
    </row>
    <row r="6627" spans="1:4" x14ac:dyDescent="0.25">
      <c r="A6627" s="73">
        <v>10</v>
      </c>
      <c r="B6627" s="74" t="s">
        <v>11223</v>
      </c>
      <c r="C6627" s="75"/>
      <c r="D6627" s="76"/>
    </row>
    <row r="6628" spans="1:4" ht="25.5" x14ac:dyDescent="0.25">
      <c r="A6628" s="77">
        <v>465</v>
      </c>
      <c r="B6628" s="70" t="s">
        <v>5843</v>
      </c>
      <c r="C6628" s="71" t="s">
        <v>1430</v>
      </c>
      <c r="D6628" s="72">
        <v>361.91</v>
      </c>
    </row>
    <row r="6629" spans="1:4" x14ac:dyDescent="0.25">
      <c r="A6629" s="73">
        <v>10</v>
      </c>
      <c r="B6629" s="74" t="s">
        <v>11223</v>
      </c>
      <c r="C6629" s="75"/>
      <c r="D6629" s="76"/>
    </row>
    <row r="6630" spans="1:4" ht="25.5" x14ac:dyDescent="0.25">
      <c r="A6630" s="77">
        <v>466</v>
      </c>
      <c r="B6630" s="70" t="s">
        <v>5844</v>
      </c>
      <c r="C6630" s="71" t="s">
        <v>1430</v>
      </c>
      <c r="D6630" s="72">
        <v>349.13</v>
      </c>
    </row>
    <row r="6631" spans="1:4" x14ac:dyDescent="0.25">
      <c r="A6631" s="73">
        <v>10</v>
      </c>
      <c r="B6631" s="74" t="s">
        <v>5845</v>
      </c>
      <c r="C6631" s="75"/>
      <c r="D6631" s="76"/>
    </row>
    <row r="6632" spans="1:4" ht="25.5" x14ac:dyDescent="0.25">
      <c r="A6632" s="77">
        <v>468</v>
      </c>
      <c r="B6632" s="70" t="s">
        <v>5846</v>
      </c>
      <c r="C6632" s="71" t="s">
        <v>1430</v>
      </c>
      <c r="D6632" s="72">
        <v>454.97</v>
      </c>
    </row>
    <row r="6633" spans="1:4" x14ac:dyDescent="0.25">
      <c r="A6633" s="73">
        <v>10</v>
      </c>
      <c r="B6633" s="74" t="s">
        <v>5845</v>
      </c>
      <c r="C6633" s="75"/>
      <c r="D6633" s="76"/>
    </row>
    <row r="6634" spans="1:4" ht="25.5" x14ac:dyDescent="0.25">
      <c r="A6634" s="77">
        <v>469</v>
      </c>
      <c r="B6634" s="70" t="s">
        <v>5847</v>
      </c>
      <c r="C6634" s="71" t="s">
        <v>1430</v>
      </c>
      <c r="D6634" s="72">
        <v>372.43</v>
      </c>
    </row>
    <row r="6635" spans="1:4" x14ac:dyDescent="0.25">
      <c r="A6635" s="73">
        <v>10</v>
      </c>
      <c r="B6635" s="74" t="s">
        <v>5845</v>
      </c>
      <c r="C6635" s="75"/>
      <c r="D6635" s="76"/>
    </row>
    <row r="6636" spans="1:4" ht="25.5" x14ac:dyDescent="0.25">
      <c r="A6636" s="77">
        <v>470</v>
      </c>
      <c r="B6636" s="70" t="s">
        <v>5848</v>
      </c>
      <c r="C6636" s="71" t="s">
        <v>1430</v>
      </c>
      <c r="D6636" s="72">
        <v>332.46</v>
      </c>
    </row>
    <row r="6637" spans="1:4" x14ac:dyDescent="0.25">
      <c r="A6637" s="73">
        <v>10</v>
      </c>
      <c r="B6637" s="74" t="s">
        <v>5849</v>
      </c>
      <c r="C6637" s="75"/>
      <c r="D6637" s="76"/>
    </row>
    <row r="6638" spans="1:4" ht="25.5" x14ac:dyDescent="0.25">
      <c r="A6638" s="77">
        <v>472</v>
      </c>
      <c r="B6638" s="70" t="s">
        <v>5850</v>
      </c>
      <c r="C6638" s="71" t="s">
        <v>1430</v>
      </c>
      <c r="D6638" s="72">
        <v>366.83</v>
      </c>
    </row>
    <row r="6639" spans="1:4" x14ac:dyDescent="0.25">
      <c r="A6639" s="73">
        <v>10</v>
      </c>
      <c r="B6639" s="74" t="s">
        <v>5849</v>
      </c>
      <c r="C6639" s="75"/>
      <c r="D6639" s="76"/>
    </row>
    <row r="6640" spans="1:4" ht="25.5" x14ac:dyDescent="0.25">
      <c r="A6640" s="77">
        <v>473</v>
      </c>
      <c r="B6640" s="70" t="s">
        <v>5851</v>
      </c>
      <c r="C6640" s="71" t="s">
        <v>1430</v>
      </c>
      <c r="D6640" s="72">
        <v>334.36</v>
      </c>
    </row>
    <row r="6641" spans="1:4" x14ac:dyDescent="0.25">
      <c r="A6641" s="73">
        <v>10</v>
      </c>
      <c r="B6641" s="74" t="s">
        <v>5849</v>
      </c>
      <c r="C6641" s="75"/>
      <c r="D6641" s="76"/>
    </row>
    <row r="6642" spans="1:4" ht="25.5" x14ac:dyDescent="0.25">
      <c r="A6642" s="77">
        <v>474</v>
      </c>
      <c r="B6642" s="70" t="s">
        <v>5852</v>
      </c>
      <c r="C6642" s="71" t="s">
        <v>1430</v>
      </c>
      <c r="D6642" s="72">
        <v>320.02999999999997</v>
      </c>
    </row>
    <row r="6643" spans="1:4" x14ac:dyDescent="0.25">
      <c r="A6643" s="73">
        <v>10</v>
      </c>
      <c r="B6643" s="74" t="s">
        <v>5853</v>
      </c>
      <c r="C6643" s="75"/>
      <c r="D6643" s="76"/>
    </row>
    <row r="6644" spans="1:4" ht="25.5" x14ac:dyDescent="0.25">
      <c r="A6644" s="77">
        <v>475</v>
      </c>
      <c r="B6644" s="70" t="s">
        <v>5854</v>
      </c>
      <c r="C6644" s="71" t="s">
        <v>1430</v>
      </c>
      <c r="D6644" s="72">
        <v>495.66</v>
      </c>
    </row>
    <row r="6645" spans="1:4" x14ac:dyDescent="0.25">
      <c r="A6645" s="73">
        <v>10</v>
      </c>
      <c r="B6645" s="74" t="s">
        <v>5853</v>
      </c>
      <c r="C6645" s="75"/>
      <c r="D6645" s="76"/>
    </row>
    <row r="6646" spans="1:4" ht="25.5" x14ac:dyDescent="0.25">
      <c r="A6646" s="77">
        <v>477</v>
      </c>
      <c r="B6646" s="70" t="s">
        <v>5855</v>
      </c>
      <c r="C6646" s="71" t="s">
        <v>1430</v>
      </c>
      <c r="D6646" s="72">
        <v>536.80999999999995</v>
      </c>
    </row>
    <row r="6647" spans="1:4" x14ac:dyDescent="0.25">
      <c r="A6647" s="73">
        <v>10</v>
      </c>
      <c r="B6647" s="74" t="s">
        <v>5853</v>
      </c>
      <c r="C6647" s="75"/>
      <c r="D6647" s="76"/>
    </row>
    <row r="6648" spans="1:4" ht="25.5" x14ac:dyDescent="0.25">
      <c r="A6648" s="77">
        <v>478</v>
      </c>
      <c r="B6648" s="70" t="s">
        <v>5856</v>
      </c>
      <c r="C6648" s="71" t="s">
        <v>1430</v>
      </c>
      <c r="D6648" s="72">
        <v>486.65</v>
      </c>
    </row>
    <row r="6649" spans="1:4" x14ac:dyDescent="0.25">
      <c r="A6649" s="73">
        <v>10</v>
      </c>
      <c r="B6649" s="74" t="s">
        <v>5853</v>
      </c>
      <c r="C6649" s="75"/>
      <c r="D6649" s="76"/>
    </row>
    <row r="6650" spans="1:4" ht="25.5" x14ac:dyDescent="0.25">
      <c r="A6650" s="77">
        <v>479</v>
      </c>
      <c r="B6650" s="70" t="s">
        <v>5857</v>
      </c>
      <c r="C6650" s="71" t="s">
        <v>1430</v>
      </c>
      <c r="D6650" s="72">
        <v>475.96</v>
      </c>
    </row>
    <row r="6651" spans="1:4" x14ac:dyDescent="0.25">
      <c r="A6651" s="73">
        <v>10</v>
      </c>
      <c r="B6651" s="74" t="s">
        <v>5853</v>
      </c>
      <c r="C6651" s="75"/>
      <c r="D6651" s="76"/>
    </row>
    <row r="6652" spans="1:4" ht="25.5" x14ac:dyDescent="0.25">
      <c r="A6652" s="77">
        <v>480</v>
      </c>
      <c r="B6652" s="70" t="s">
        <v>5858</v>
      </c>
      <c r="C6652" s="71" t="s">
        <v>1430</v>
      </c>
      <c r="D6652" s="72">
        <v>564.63</v>
      </c>
    </row>
    <row r="6653" spans="1:4" x14ac:dyDescent="0.25">
      <c r="A6653" s="73">
        <v>10</v>
      </c>
      <c r="B6653" s="74" t="s">
        <v>5859</v>
      </c>
      <c r="C6653" s="75"/>
      <c r="D6653" s="76"/>
    </row>
    <row r="6654" spans="1:4" ht="25.5" x14ac:dyDescent="0.25">
      <c r="A6654" s="77">
        <v>481</v>
      </c>
      <c r="B6654" s="70" t="s">
        <v>5860</v>
      </c>
      <c r="C6654" s="71" t="s">
        <v>1430</v>
      </c>
      <c r="D6654" s="72">
        <v>426.3</v>
      </c>
    </row>
    <row r="6655" spans="1:4" x14ac:dyDescent="0.25">
      <c r="A6655" s="73">
        <v>10</v>
      </c>
      <c r="B6655" s="74" t="s">
        <v>5859</v>
      </c>
      <c r="C6655" s="75"/>
      <c r="D6655" s="76"/>
    </row>
    <row r="6656" spans="1:4" ht="25.5" x14ac:dyDescent="0.25">
      <c r="A6656" s="77">
        <v>483</v>
      </c>
      <c r="B6656" s="70" t="s">
        <v>5861</v>
      </c>
      <c r="C6656" s="71" t="s">
        <v>1430</v>
      </c>
      <c r="D6656" s="72">
        <v>457.18</v>
      </c>
    </row>
    <row r="6657" spans="1:4" x14ac:dyDescent="0.25">
      <c r="A6657" s="73">
        <v>10</v>
      </c>
      <c r="B6657" s="74" t="s">
        <v>5859</v>
      </c>
      <c r="C6657" s="75"/>
      <c r="D6657" s="76"/>
    </row>
    <row r="6658" spans="1:4" ht="25.5" x14ac:dyDescent="0.25">
      <c r="A6658" s="77">
        <v>484</v>
      </c>
      <c r="B6658" s="70" t="s">
        <v>5862</v>
      </c>
      <c r="C6658" s="71" t="s">
        <v>1430</v>
      </c>
      <c r="D6658" s="72">
        <v>425.5</v>
      </c>
    </row>
    <row r="6659" spans="1:4" x14ac:dyDescent="0.25">
      <c r="A6659" s="73">
        <v>10</v>
      </c>
      <c r="B6659" s="74" t="s">
        <v>5859</v>
      </c>
      <c r="C6659" s="75"/>
      <c r="D6659" s="76"/>
    </row>
    <row r="6660" spans="1:4" ht="25.5" x14ac:dyDescent="0.25">
      <c r="A6660" s="77">
        <v>485</v>
      </c>
      <c r="B6660" s="70" t="s">
        <v>5863</v>
      </c>
      <c r="C6660" s="71" t="s">
        <v>1430</v>
      </c>
      <c r="D6660" s="72">
        <v>412.69</v>
      </c>
    </row>
    <row r="6661" spans="1:4" x14ac:dyDescent="0.25">
      <c r="A6661" s="73">
        <v>10</v>
      </c>
      <c r="B6661" s="74" t="s">
        <v>5859</v>
      </c>
      <c r="C6661" s="75"/>
      <c r="D6661" s="76"/>
    </row>
    <row r="6662" spans="1:4" ht="25.5" x14ac:dyDescent="0.25">
      <c r="A6662" s="77">
        <v>486</v>
      </c>
      <c r="B6662" s="70" t="s">
        <v>5864</v>
      </c>
      <c r="C6662" s="71" t="s">
        <v>1430</v>
      </c>
      <c r="D6662" s="72">
        <v>498.8</v>
      </c>
    </row>
    <row r="6663" spans="1:4" x14ac:dyDescent="0.25">
      <c r="A6663" s="73">
        <v>10</v>
      </c>
      <c r="B6663" s="74" t="s">
        <v>5865</v>
      </c>
      <c r="C6663" s="75"/>
      <c r="D6663" s="76"/>
    </row>
    <row r="6664" spans="1:4" ht="38.25" x14ac:dyDescent="0.25">
      <c r="A6664" s="77">
        <v>487</v>
      </c>
      <c r="B6664" s="70" t="s">
        <v>5866</v>
      </c>
      <c r="C6664" s="71" t="s">
        <v>1430</v>
      </c>
      <c r="D6664" s="72">
        <v>340.85</v>
      </c>
    </row>
    <row r="6665" spans="1:4" x14ac:dyDescent="0.25">
      <c r="A6665" s="73">
        <v>10</v>
      </c>
      <c r="B6665" s="74" t="s">
        <v>5867</v>
      </c>
      <c r="C6665" s="75"/>
      <c r="D6665" s="76"/>
    </row>
    <row r="6666" spans="1:4" ht="25.5" x14ac:dyDescent="0.25">
      <c r="A6666" s="77">
        <v>488</v>
      </c>
      <c r="B6666" s="70" t="s">
        <v>5868</v>
      </c>
      <c r="C6666" s="71" t="s">
        <v>1430</v>
      </c>
      <c r="D6666" s="72">
        <v>364.25</v>
      </c>
    </row>
    <row r="6667" spans="1:4" x14ac:dyDescent="0.25">
      <c r="A6667" s="73">
        <v>10</v>
      </c>
      <c r="B6667" s="74" t="s">
        <v>5845</v>
      </c>
      <c r="C6667" s="75"/>
      <c r="D6667" s="76"/>
    </row>
    <row r="6668" spans="1:4" ht="25.5" x14ac:dyDescent="0.25">
      <c r="A6668" s="77">
        <v>489</v>
      </c>
      <c r="B6668" s="70" t="s">
        <v>5869</v>
      </c>
      <c r="C6668" s="71" t="s">
        <v>1430</v>
      </c>
      <c r="D6668" s="72">
        <v>377.38</v>
      </c>
    </row>
    <row r="6669" spans="1:4" x14ac:dyDescent="0.25">
      <c r="A6669" s="73">
        <v>10</v>
      </c>
      <c r="B6669" s="74" t="s">
        <v>5849</v>
      </c>
      <c r="C6669" s="75"/>
      <c r="D6669" s="76"/>
    </row>
    <row r="6670" spans="1:4" ht="25.5" x14ac:dyDescent="0.25">
      <c r="A6670" s="77">
        <v>490</v>
      </c>
      <c r="B6670" s="70" t="s">
        <v>5870</v>
      </c>
      <c r="C6670" s="71" t="s">
        <v>1430</v>
      </c>
      <c r="D6670" s="72">
        <v>332.16</v>
      </c>
    </row>
    <row r="6671" spans="1:4" x14ac:dyDescent="0.25">
      <c r="A6671" s="73">
        <v>10</v>
      </c>
      <c r="B6671" s="74" t="s">
        <v>5853</v>
      </c>
      <c r="C6671" s="75"/>
      <c r="D6671" s="76"/>
    </row>
    <row r="6672" spans="1:4" ht="25.5" x14ac:dyDescent="0.25">
      <c r="A6672" s="77">
        <v>491</v>
      </c>
      <c r="B6672" s="70" t="s">
        <v>5871</v>
      </c>
      <c r="C6672" s="71" t="s">
        <v>1430</v>
      </c>
      <c r="D6672" s="72">
        <v>495.1</v>
      </c>
    </row>
    <row r="6673" spans="1:4" x14ac:dyDescent="0.25">
      <c r="A6673" s="73">
        <v>10</v>
      </c>
      <c r="B6673" s="74" t="s">
        <v>5859</v>
      </c>
      <c r="C6673" s="75"/>
      <c r="D6673" s="76"/>
    </row>
    <row r="6674" spans="1:4" ht="25.5" x14ac:dyDescent="0.25">
      <c r="A6674" s="77">
        <v>492</v>
      </c>
      <c r="B6674" s="70" t="s">
        <v>5872</v>
      </c>
      <c r="C6674" s="71" t="s">
        <v>1430</v>
      </c>
      <c r="D6674" s="72">
        <v>426.15</v>
      </c>
    </row>
    <row r="6675" spans="1:4" x14ac:dyDescent="0.25">
      <c r="A6675" s="73">
        <v>211</v>
      </c>
      <c r="B6675" s="74" t="s">
        <v>5873</v>
      </c>
      <c r="C6675" s="75"/>
      <c r="D6675" s="76"/>
    </row>
    <row r="6676" spans="1:4" x14ac:dyDescent="0.25">
      <c r="A6676" s="77">
        <v>92121</v>
      </c>
      <c r="B6676" s="70" t="s">
        <v>5874</v>
      </c>
      <c r="C6676" s="71" t="s">
        <v>1430</v>
      </c>
      <c r="D6676" s="72">
        <v>20.55</v>
      </c>
    </row>
    <row r="6677" spans="1:4" x14ac:dyDescent="0.25">
      <c r="A6677" s="73">
        <v>92122</v>
      </c>
      <c r="B6677" s="74" t="s">
        <v>5875</v>
      </c>
      <c r="C6677" s="75" t="s">
        <v>1430</v>
      </c>
      <c r="D6677" s="76">
        <v>34.29</v>
      </c>
    </row>
    <row r="6678" spans="1:4" x14ac:dyDescent="0.25">
      <c r="A6678" s="77">
        <v>92123</v>
      </c>
      <c r="B6678" s="70" t="s">
        <v>5876</v>
      </c>
      <c r="C6678" s="71" t="s">
        <v>1430</v>
      </c>
      <c r="D6678" s="72">
        <v>36.03</v>
      </c>
    </row>
    <row r="6679" spans="1:4" x14ac:dyDescent="0.25">
      <c r="A6679" s="73">
        <v>10</v>
      </c>
      <c r="B6679" s="74" t="s">
        <v>5877</v>
      </c>
      <c r="C6679" s="75"/>
      <c r="D6679" s="76"/>
    </row>
    <row r="6680" spans="1:4" x14ac:dyDescent="0.25">
      <c r="A6680" s="77">
        <v>195</v>
      </c>
      <c r="B6680" s="70" t="s">
        <v>5878</v>
      </c>
      <c r="C6680" s="71" t="s">
        <v>5879</v>
      </c>
      <c r="D6680" s="72">
        <v>0.52</v>
      </c>
    </row>
    <row r="6681" spans="1:4" x14ac:dyDescent="0.25">
      <c r="A6681" s="73">
        <v>10</v>
      </c>
      <c r="B6681" s="74" t="s">
        <v>5880</v>
      </c>
      <c r="C6681" s="75"/>
      <c r="D6681" s="76"/>
    </row>
    <row r="6682" spans="1:4" x14ac:dyDescent="0.25">
      <c r="A6682" s="77">
        <v>196</v>
      </c>
      <c r="B6682" s="70" t="s">
        <v>5881</v>
      </c>
      <c r="C6682" s="71" t="s">
        <v>5879</v>
      </c>
      <c r="D6682" s="72">
        <v>0.87</v>
      </c>
    </row>
    <row r="6683" spans="1:4" x14ac:dyDescent="0.25">
      <c r="A6683" s="73">
        <v>10</v>
      </c>
      <c r="B6683" s="74" t="s">
        <v>5882</v>
      </c>
      <c r="C6683" s="75"/>
      <c r="D6683" s="76"/>
    </row>
    <row r="6684" spans="1:4" x14ac:dyDescent="0.25">
      <c r="A6684" s="77">
        <v>197</v>
      </c>
      <c r="B6684" s="70" t="s">
        <v>5883</v>
      </c>
      <c r="C6684" s="71" t="s">
        <v>5879</v>
      </c>
      <c r="D6684" s="72">
        <v>1.31</v>
      </c>
    </row>
    <row r="6685" spans="1:4" x14ac:dyDescent="0.25">
      <c r="A6685" s="73">
        <v>10</v>
      </c>
      <c r="B6685" s="74" t="s">
        <v>5884</v>
      </c>
      <c r="C6685" s="75"/>
      <c r="D6685" s="76"/>
    </row>
    <row r="6686" spans="1:4" ht="25.5" x14ac:dyDescent="0.25">
      <c r="A6686" s="77">
        <v>198</v>
      </c>
      <c r="B6686" s="70" t="s">
        <v>5885</v>
      </c>
      <c r="C6686" s="71" t="s">
        <v>5879</v>
      </c>
      <c r="D6686" s="72">
        <v>0.18</v>
      </c>
    </row>
    <row r="6687" spans="1:4" x14ac:dyDescent="0.25">
      <c r="A6687" s="73">
        <v>10</v>
      </c>
      <c r="B6687" s="74" t="s">
        <v>5886</v>
      </c>
      <c r="C6687" s="75"/>
      <c r="D6687" s="76"/>
    </row>
    <row r="6688" spans="1:4" ht="25.5" x14ac:dyDescent="0.25">
      <c r="A6688" s="77">
        <v>199</v>
      </c>
      <c r="B6688" s="70" t="s">
        <v>5887</v>
      </c>
      <c r="C6688" s="71" t="s">
        <v>5879</v>
      </c>
      <c r="D6688" s="72">
        <v>0.22</v>
      </c>
    </row>
    <row r="6689" spans="1:4" x14ac:dyDescent="0.25">
      <c r="A6689" s="73">
        <v>10</v>
      </c>
      <c r="B6689" s="74" t="s">
        <v>5888</v>
      </c>
      <c r="C6689" s="75"/>
      <c r="D6689" s="76"/>
    </row>
    <row r="6690" spans="1:4" ht="25.5" x14ac:dyDescent="0.25">
      <c r="A6690" s="77">
        <v>200</v>
      </c>
      <c r="B6690" s="70" t="s">
        <v>5889</v>
      </c>
      <c r="C6690" s="71" t="s">
        <v>5879</v>
      </c>
      <c r="D6690" s="72">
        <v>0.26</v>
      </c>
    </row>
    <row r="6691" spans="1:4" x14ac:dyDescent="0.25">
      <c r="A6691" s="73">
        <v>10</v>
      </c>
      <c r="B6691" s="74" t="s">
        <v>5890</v>
      </c>
      <c r="C6691" s="75"/>
      <c r="D6691" s="76"/>
    </row>
    <row r="6692" spans="1:4" x14ac:dyDescent="0.25">
      <c r="A6692" s="77">
        <v>201</v>
      </c>
      <c r="B6692" s="70" t="s">
        <v>5891</v>
      </c>
      <c r="C6692" s="71" t="s">
        <v>5879</v>
      </c>
      <c r="D6692" s="72">
        <v>0.53</v>
      </c>
    </row>
    <row r="6693" spans="1:4" x14ac:dyDescent="0.25">
      <c r="A6693" s="73">
        <v>10</v>
      </c>
      <c r="B6693" s="74" t="s">
        <v>5892</v>
      </c>
      <c r="C6693" s="75"/>
      <c r="D6693" s="76"/>
    </row>
    <row r="6694" spans="1:4" x14ac:dyDescent="0.25">
      <c r="A6694" s="77">
        <v>202</v>
      </c>
      <c r="B6694" s="70" t="s">
        <v>5893</v>
      </c>
      <c r="C6694" s="71" t="s">
        <v>5879</v>
      </c>
      <c r="D6694" s="72">
        <v>0.62</v>
      </c>
    </row>
    <row r="6695" spans="1:4" x14ac:dyDescent="0.25">
      <c r="A6695" s="73">
        <v>10</v>
      </c>
      <c r="B6695" s="74" t="s">
        <v>5894</v>
      </c>
      <c r="C6695" s="75"/>
      <c r="D6695" s="76"/>
    </row>
    <row r="6696" spans="1:4" x14ac:dyDescent="0.25">
      <c r="A6696" s="77">
        <v>203</v>
      </c>
      <c r="B6696" s="70" t="s">
        <v>5895</v>
      </c>
      <c r="C6696" s="71" t="s">
        <v>5879</v>
      </c>
      <c r="D6696" s="72">
        <v>0.73</v>
      </c>
    </row>
    <row r="6697" spans="1:4" x14ac:dyDescent="0.25">
      <c r="A6697" s="73">
        <v>10</v>
      </c>
      <c r="B6697" s="74" t="s">
        <v>5896</v>
      </c>
      <c r="C6697" s="75"/>
      <c r="D6697" s="76"/>
    </row>
    <row r="6698" spans="1:4" ht="25.5" x14ac:dyDescent="0.25">
      <c r="A6698" s="77">
        <v>204</v>
      </c>
      <c r="B6698" s="70" t="s">
        <v>5897</v>
      </c>
      <c r="C6698" s="71" t="s">
        <v>5879</v>
      </c>
      <c r="D6698" s="72">
        <v>0.06</v>
      </c>
    </row>
    <row r="6699" spans="1:4" x14ac:dyDescent="0.25">
      <c r="A6699" s="73">
        <v>10</v>
      </c>
      <c r="B6699" s="74" t="s">
        <v>5898</v>
      </c>
      <c r="C6699" s="75"/>
      <c r="D6699" s="76"/>
    </row>
    <row r="6700" spans="1:4" x14ac:dyDescent="0.25">
      <c r="A6700" s="77">
        <v>205</v>
      </c>
      <c r="B6700" s="70" t="s">
        <v>5899</v>
      </c>
      <c r="C6700" s="71" t="s">
        <v>4921</v>
      </c>
      <c r="D6700" s="72">
        <v>976.78</v>
      </c>
    </row>
    <row r="6701" spans="1:4" x14ac:dyDescent="0.25">
      <c r="A6701" s="73">
        <v>10</v>
      </c>
      <c r="B6701" s="74" t="s">
        <v>5900</v>
      </c>
      <c r="C6701" s="75"/>
      <c r="D6701" s="76"/>
    </row>
    <row r="6702" spans="1:4" x14ac:dyDescent="0.25">
      <c r="A6702" s="77">
        <v>206</v>
      </c>
      <c r="B6702" s="70" t="s">
        <v>5901</v>
      </c>
      <c r="C6702" s="71" t="s">
        <v>4921</v>
      </c>
      <c r="D6702" s="72">
        <v>706.04</v>
      </c>
    </row>
    <row r="6703" spans="1:4" x14ac:dyDescent="0.25">
      <c r="A6703" s="73">
        <v>10</v>
      </c>
      <c r="B6703" s="74" t="s">
        <v>5902</v>
      </c>
      <c r="C6703" s="75"/>
      <c r="D6703" s="76"/>
    </row>
    <row r="6704" spans="1:4" x14ac:dyDescent="0.25">
      <c r="A6704" s="77">
        <v>207</v>
      </c>
      <c r="B6704" s="70" t="s">
        <v>5903</v>
      </c>
      <c r="C6704" s="71" t="s">
        <v>4921</v>
      </c>
      <c r="D6704" s="72">
        <v>283.97000000000003</v>
      </c>
    </row>
    <row r="6705" spans="1:4" x14ac:dyDescent="0.25">
      <c r="A6705" s="73">
        <v>10</v>
      </c>
      <c r="B6705" s="74" t="s">
        <v>5904</v>
      </c>
      <c r="C6705" s="75"/>
      <c r="D6705" s="76"/>
    </row>
    <row r="6706" spans="1:4" ht="25.5" x14ac:dyDescent="0.25">
      <c r="A6706" s="77">
        <v>208</v>
      </c>
      <c r="B6706" s="70" t="s">
        <v>5905</v>
      </c>
      <c r="C6706" s="71" t="s">
        <v>5906</v>
      </c>
      <c r="D6706" s="72">
        <v>12.92</v>
      </c>
    </row>
    <row r="6707" spans="1:4" x14ac:dyDescent="0.25">
      <c r="A6707" s="73">
        <v>10</v>
      </c>
      <c r="B6707" s="74" t="s">
        <v>5907</v>
      </c>
      <c r="C6707" s="75"/>
      <c r="D6707" s="76"/>
    </row>
    <row r="6708" spans="1:4" ht="25.5" x14ac:dyDescent="0.25">
      <c r="A6708" s="77">
        <v>209</v>
      </c>
      <c r="B6708" s="70" t="s">
        <v>5908</v>
      </c>
      <c r="C6708" s="71" t="s">
        <v>5906</v>
      </c>
      <c r="D6708" s="72">
        <v>6.46</v>
      </c>
    </row>
    <row r="6709" spans="1:4" x14ac:dyDescent="0.25">
      <c r="A6709" s="73">
        <v>10</v>
      </c>
      <c r="B6709" s="74" t="s">
        <v>5909</v>
      </c>
      <c r="C6709" s="75"/>
      <c r="D6709" s="76"/>
    </row>
    <row r="6710" spans="1:4" ht="25.5" x14ac:dyDescent="0.25">
      <c r="A6710" s="77">
        <v>210</v>
      </c>
      <c r="B6710" s="70" t="s">
        <v>5910</v>
      </c>
      <c r="C6710" s="71" t="s">
        <v>5906</v>
      </c>
      <c r="D6710" s="72">
        <v>11.9</v>
      </c>
    </row>
    <row r="6711" spans="1:4" x14ac:dyDescent="0.25">
      <c r="A6711" s="73">
        <v>10</v>
      </c>
      <c r="B6711" s="74" t="s">
        <v>5911</v>
      </c>
      <c r="C6711" s="75"/>
      <c r="D6711" s="76"/>
    </row>
    <row r="6712" spans="1:4" ht="25.5" x14ac:dyDescent="0.25">
      <c r="A6712" s="77">
        <v>211</v>
      </c>
      <c r="B6712" s="70" t="s">
        <v>5912</v>
      </c>
      <c r="C6712" s="71" t="s">
        <v>5906</v>
      </c>
      <c r="D6712" s="72">
        <v>4.59</v>
      </c>
    </row>
    <row r="6713" spans="1:4" x14ac:dyDescent="0.25">
      <c r="A6713" s="73">
        <v>10</v>
      </c>
      <c r="B6713" s="74" t="s">
        <v>5913</v>
      </c>
      <c r="C6713" s="75"/>
      <c r="D6713" s="76"/>
    </row>
    <row r="6714" spans="1:4" ht="25.5" x14ac:dyDescent="0.25">
      <c r="A6714" s="77">
        <v>212</v>
      </c>
      <c r="B6714" s="70" t="s">
        <v>5914</v>
      </c>
      <c r="C6714" s="71" t="s">
        <v>5906</v>
      </c>
      <c r="D6714" s="72">
        <v>5.07</v>
      </c>
    </row>
    <row r="6715" spans="1:4" x14ac:dyDescent="0.25">
      <c r="A6715" s="73">
        <v>10</v>
      </c>
      <c r="B6715" s="74" t="s">
        <v>5915</v>
      </c>
      <c r="C6715" s="75"/>
      <c r="D6715" s="76"/>
    </row>
    <row r="6716" spans="1:4" ht="25.5" x14ac:dyDescent="0.25">
      <c r="A6716" s="77">
        <v>213</v>
      </c>
      <c r="B6716" s="70" t="s">
        <v>5916</v>
      </c>
      <c r="C6716" s="71" t="s">
        <v>5906</v>
      </c>
      <c r="D6716" s="72">
        <v>1.82</v>
      </c>
    </row>
    <row r="6717" spans="1:4" x14ac:dyDescent="0.25">
      <c r="A6717" s="73">
        <v>10</v>
      </c>
      <c r="B6717" s="74" t="s">
        <v>5917</v>
      </c>
      <c r="C6717" s="75"/>
      <c r="D6717" s="76"/>
    </row>
    <row r="6718" spans="1:4" ht="25.5" x14ac:dyDescent="0.25">
      <c r="A6718" s="77">
        <v>214</v>
      </c>
      <c r="B6718" s="70" t="s">
        <v>5918</v>
      </c>
      <c r="C6718" s="71" t="s">
        <v>5906</v>
      </c>
      <c r="D6718" s="72">
        <v>2.79</v>
      </c>
    </row>
    <row r="6719" spans="1:4" x14ac:dyDescent="0.25">
      <c r="A6719" s="73">
        <v>10</v>
      </c>
      <c r="B6719" s="74" t="s">
        <v>5919</v>
      </c>
      <c r="C6719" s="75"/>
      <c r="D6719" s="76"/>
    </row>
    <row r="6720" spans="1:4" ht="25.5" x14ac:dyDescent="0.25">
      <c r="A6720" s="77">
        <v>215</v>
      </c>
      <c r="B6720" s="70" t="s">
        <v>5920</v>
      </c>
      <c r="C6720" s="71" t="s">
        <v>5906</v>
      </c>
      <c r="D6720" s="72">
        <v>2.39</v>
      </c>
    </row>
    <row r="6721" spans="1:4" x14ac:dyDescent="0.25">
      <c r="A6721" s="73">
        <v>10</v>
      </c>
      <c r="B6721" s="74" t="s">
        <v>5919</v>
      </c>
      <c r="C6721" s="75"/>
      <c r="D6721" s="76"/>
    </row>
    <row r="6722" spans="1:4" ht="25.5" x14ac:dyDescent="0.25">
      <c r="A6722" s="77">
        <v>216</v>
      </c>
      <c r="B6722" s="70" t="s">
        <v>5921</v>
      </c>
      <c r="C6722" s="71" t="s">
        <v>5906</v>
      </c>
      <c r="D6722" s="72">
        <v>0.64</v>
      </c>
    </row>
    <row r="6723" spans="1:4" x14ac:dyDescent="0.25">
      <c r="A6723" s="73">
        <v>10</v>
      </c>
      <c r="B6723" s="74" t="s">
        <v>5922</v>
      </c>
      <c r="C6723" s="75"/>
      <c r="D6723" s="76"/>
    </row>
    <row r="6724" spans="1:4" ht="25.5" x14ac:dyDescent="0.25">
      <c r="A6724" s="77">
        <v>217</v>
      </c>
      <c r="B6724" s="70" t="s">
        <v>5923</v>
      </c>
      <c r="C6724" s="71" t="s">
        <v>5906</v>
      </c>
      <c r="D6724" s="72">
        <v>1.94</v>
      </c>
    </row>
    <row r="6725" spans="1:4" x14ac:dyDescent="0.25">
      <c r="A6725" s="73">
        <v>10</v>
      </c>
      <c r="B6725" s="74" t="s">
        <v>5924</v>
      </c>
      <c r="C6725" s="75"/>
      <c r="D6725" s="76"/>
    </row>
    <row r="6726" spans="1:4" ht="25.5" x14ac:dyDescent="0.25">
      <c r="A6726" s="77">
        <v>218</v>
      </c>
      <c r="B6726" s="70" t="s">
        <v>5925</v>
      </c>
      <c r="C6726" s="71" t="s">
        <v>5906</v>
      </c>
      <c r="D6726" s="72">
        <v>1.32</v>
      </c>
    </row>
    <row r="6727" spans="1:4" x14ac:dyDescent="0.25">
      <c r="A6727" s="73">
        <v>10</v>
      </c>
      <c r="B6727" s="74" t="s">
        <v>5924</v>
      </c>
      <c r="C6727" s="75"/>
      <c r="D6727" s="76"/>
    </row>
    <row r="6728" spans="1:4" ht="25.5" x14ac:dyDescent="0.25">
      <c r="A6728" s="77">
        <v>219</v>
      </c>
      <c r="B6728" s="70" t="s">
        <v>5926</v>
      </c>
      <c r="C6728" s="71" t="s">
        <v>5906</v>
      </c>
      <c r="D6728" s="72">
        <v>0.28999999999999998</v>
      </c>
    </row>
    <row r="6729" spans="1:4" x14ac:dyDescent="0.25">
      <c r="A6729" s="73">
        <v>10</v>
      </c>
      <c r="B6729" s="74" t="s">
        <v>5927</v>
      </c>
      <c r="C6729" s="75"/>
      <c r="D6729" s="76"/>
    </row>
    <row r="6730" spans="1:4" ht="25.5" x14ac:dyDescent="0.25">
      <c r="A6730" s="77">
        <v>220</v>
      </c>
      <c r="B6730" s="70" t="s">
        <v>5928</v>
      </c>
      <c r="C6730" s="71" t="s">
        <v>5929</v>
      </c>
      <c r="D6730" s="72">
        <v>18.559999999999999</v>
      </c>
    </row>
    <row r="6731" spans="1:4" x14ac:dyDescent="0.25">
      <c r="A6731" s="73">
        <v>10</v>
      </c>
      <c r="B6731" s="74" t="s">
        <v>5930</v>
      </c>
      <c r="C6731" s="75"/>
      <c r="D6731" s="76"/>
    </row>
    <row r="6732" spans="1:4" ht="25.5" x14ac:dyDescent="0.25">
      <c r="A6732" s="77">
        <v>221</v>
      </c>
      <c r="B6732" s="70" t="s">
        <v>5931</v>
      </c>
      <c r="C6732" s="71" t="s">
        <v>5929</v>
      </c>
      <c r="D6732" s="72">
        <v>21.04</v>
      </c>
    </row>
    <row r="6733" spans="1:4" x14ac:dyDescent="0.25">
      <c r="A6733" s="73">
        <v>10</v>
      </c>
      <c r="B6733" s="74" t="s">
        <v>5932</v>
      </c>
      <c r="C6733" s="75"/>
      <c r="D6733" s="76"/>
    </row>
    <row r="6734" spans="1:4" ht="25.5" x14ac:dyDescent="0.25">
      <c r="A6734" s="77">
        <v>222</v>
      </c>
      <c r="B6734" s="70" t="s">
        <v>5933</v>
      </c>
      <c r="C6734" s="71" t="s">
        <v>5929</v>
      </c>
      <c r="D6734" s="72">
        <v>7.97</v>
      </c>
    </row>
    <row r="6735" spans="1:4" x14ac:dyDescent="0.25">
      <c r="A6735" s="73">
        <v>10</v>
      </c>
      <c r="B6735" s="74" t="s">
        <v>5934</v>
      </c>
      <c r="C6735" s="75"/>
      <c r="D6735" s="76"/>
    </row>
    <row r="6736" spans="1:4" ht="25.5" x14ac:dyDescent="0.25">
      <c r="A6736" s="77">
        <v>223</v>
      </c>
      <c r="B6736" s="70" t="s">
        <v>5935</v>
      </c>
      <c r="C6736" s="71" t="s">
        <v>5929</v>
      </c>
      <c r="D6736" s="72">
        <v>3.73</v>
      </c>
    </row>
    <row r="6737" spans="1:4" x14ac:dyDescent="0.25">
      <c r="A6737" s="73">
        <v>10</v>
      </c>
      <c r="B6737" s="74" t="s">
        <v>5936</v>
      </c>
      <c r="C6737" s="75"/>
      <c r="D6737" s="76"/>
    </row>
    <row r="6738" spans="1:4" ht="25.5" x14ac:dyDescent="0.25">
      <c r="A6738" s="77">
        <v>224</v>
      </c>
      <c r="B6738" s="70" t="s">
        <v>5937</v>
      </c>
      <c r="C6738" s="71" t="s">
        <v>5929</v>
      </c>
      <c r="D6738" s="72">
        <v>1.94</v>
      </c>
    </row>
    <row r="6739" spans="1:4" x14ac:dyDescent="0.25">
      <c r="A6739" s="73">
        <v>10</v>
      </c>
      <c r="B6739" s="74" t="s">
        <v>5938</v>
      </c>
      <c r="C6739" s="75"/>
      <c r="D6739" s="76"/>
    </row>
    <row r="6740" spans="1:4" x14ac:dyDescent="0.25">
      <c r="A6740" s="77">
        <v>225</v>
      </c>
      <c r="B6740" s="70" t="s">
        <v>5939</v>
      </c>
      <c r="C6740" s="71" t="s">
        <v>5940</v>
      </c>
      <c r="D6740" s="72">
        <v>1.45</v>
      </c>
    </row>
    <row r="6741" spans="1:4" x14ac:dyDescent="0.25">
      <c r="A6741" s="73">
        <v>10</v>
      </c>
      <c r="B6741" s="74" t="s">
        <v>5941</v>
      </c>
      <c r="C6741" s="75"/>
      <c r="D6741" s="76"/>
    </row>
    <row r="6742" spans="1:4" ht="25.5" x14ac:dyDescent="0.25">
      <c r="A6742" s="77">
        <v>226</v>
      </c>
      <c r="B6742" s="70" t="s">
        <v>5942</v>
      </c>
      <c r="C6742" s="71" t="s">
        <v>5940</v>
      </c>
      <c r="D6742" s="72">
        <v>0.45</v>
      </c>
    </row>
    <row r="6743" spans="1:4" x14ac:dyDescent="0.25">
      <c r="A6743" s="73">
        <v>10</v>
      </c>
      <c r="B6743" s="74" t="s">
        <v>5943</v>
      </c>
      <c r="C6743" s="75"/>
      <c r="D6743" s="76"/>
    </row>
    <row r="6744" spans="1:4" x14ac:dyDescent="0.25">
      <c r="A6744" s="77">
        <v>227</v>
      </c>
      <c r="B6744" s="70" t="s">
        <v>5944</v>
      </c>
      <c r="C6744" s="71" t="s">
        <v>5940</v>
      </c>
      <c r="D6744" s="72">
        <v>0.67</v>
      </c>
    </row>
    <row r="6745" spans="1:4" x14ac:dyDescent="0.25">
      <c r="A6745" s="73">
        <v>10</v>
      </c>
      <c r="B6745" s="74" t="s">
        <v>5945</v>
      </c>
      <c r="C6745" s="75"/>
      <c r="D6745" s="76"/>
    </row>
    <row r="6746" spans="1:4" ht="25.5" x14ac:dyDescent="0.25">
      <c r="A6746" s="77">
        <v>228</v>
      </c>
      <c r="B6746" s="70" t="s">
        <v>5946</v>
      </c>
      <c r="C6746" s="71" t="s">
        <v>5940</v>
      </c>
      <c r="D6746" s="72">
        <v>0.18</v>
      </c>
    </row>
    <row r="6747" spans="1:4" x14ac:dyDescent="0.25">
      <c r="A6747" s="73">
        <v>10</v>
      </c>
      <c r="B6747" s="74" t="s">
        <v>5947</v>
      </c>
      <c r="C6747" s="75"/>
      <c r="D6747" s="76"/>
    </row>
    <row r="6748" spans="1:4" x14ac:dyDescent="0.25">
      <c r="A6748" s="77">
        <v>229</v>
      </c>
      <c r="B6748" s="70" t="s">
        <v>5948</v>
      </c>
      <c r="C6748" s="71" t="s">
        <v>290</v>
      </c>
      <c r="D6748" s="72">
        <v>0.01</v>
      </c>
    </row>
    <row r="6749" spans="1:4" x14ac:dyDescent="0.25">
      <c r="A6749" s="73">
        <v>10</v>
      </c>
      <c r="B6749" s="74" t="s">
        <v>5949</v>
      </c>
      <c r="C6749" s="75"/>
      <c r="D6749" s="76"/>
    </row>
    <row r="6750" spans="1:4" x14ac:dyDescent="0.25">
      <c r="A6750" s="77">
        <v>230</v>
      </c>
      <c r="B6750" s="70" t="s">
        <v>5950</v>
      </c>
      <c r="C6750" s="71" t="s">
        <v>290</v>
      </c>
      <c r="D6750" s="72">
        <v>0.01</v>
      </c>
    </row>
    <row r="6751" spans="1:4" x14ac:dyDescent="0.25">
      <c r="A6751" s="73">
        <v>10</v>
      </c>
      <c r="B6751" s="74" t="s">
        <v>5951</v>
      </c>
      <c r="C6751" s="75"/>
      <c r="D6751" s="76"/>
    </row>
    <row r="6752" spans="1:4" x14ac:dyDescent="0.25">
      <c r="A6752" s="77">
        <v>231</v>
      </c>
      <c r="B6752" s="70" t="s">
        <v>5952</v>
      </c>
      <c r="C6752" s="71" t="s">
        <v>290</v>
      </c>
      <c r="D6752" s="72">
        <v>0.02</v>
      </c>
    </row>
    <row r="6753" spans="1:4" x14ac:dyDescent="0.25">
      <c r="A6753" s="73">
        <v>10</v>
      </c>
      <c r="B6753" s="74" t="s">
        <v>5953</v>
      </c>
      <c r="C6753" s="75"/>
      <c r="D6753" s="76"/>
    </row>
    <row r="6754" spans="1:4" ht="25.5" x14ac:dyDescent="0.25">
      <c r="A6754" s="77">
        <v>232</v>
      </c>
      <c r="B6754" s="70" t="s">
        <v>5954</v>
      </c>
      <c r="C6754" s="71" t="s">
        <v>145</v>
      </c>
      <c r="D6754" s="72">
        <v>0.24</v>
      </c>
    </row>
    <row r="6755" spans="1:4" x14ac:dyDescent="0.25">
      <c r="A6755" s="73">
        <v>10</v>
      </c>
      <c r="B6755" s="74" t="s">
        <v>5955</v>
      </c>
      <c r="C6755" s="75"/>
      <c r="D6755" s="76"/>
    </row>
    <row r="6756" spans="1:4" ht="25.5" x14ac:dyDescent="0.25">
      <c r="A6756" s="77">
        <v>233</v>
      </c>
      <c r="B6756" s="70" t="s">
        <v>5956</v>
      </c>
      <c r="C6756" s="71" t="s">
        <v>145</v>
      </c>
      <c r="D6756" s="72">
        <v>0.12</v>
      </c>
    </row>
    <row r="6757" spans="1:4" x14ac:dyDescent="0.25">
      <c r="A6757" s="73">
        <v>10</v>
      </c>
      <c r="B6757" s="74" t="s">
        <v>5957</v>
      </c>
      <c r="C6757" s="75"/>
      <c r="D6757" s="76"/>
    </row>
    <row r="6758" spans="1:4" ht="25.5" x14ac:dyDescent="0.25">
      <c r="A6758" s="77">
        <v>234</v>
      </c>
      <c r="B6758" s="70" t="s">
        <v>5958</v>
      </c>
      <c r="C6758" s="71" t="s">
        <v>309</v>
      </c>
      <c r="D6758" s="72">
        <v>0.36</v>
      </c>
    </row>
    <row r="6759" spans="1:4" x14ac:dyDescent="0.25">
      <c r="A6759" s="73">
        <v>10</v>
      </c>
      <c r="B6759" s="74" t="s">
        <v>5959</v>
      </c>
      <c r="C6759" s="75"/>
      <c r="D6759" s="76"/>
    </row>
    <row r="6760" spans="1:4" x14ac:dyDescent="0.25">
      <c r="A6760" s="77">
        <v>235</v>
      </c>
      <c r="B6760" s="70" t="s">
        <v>5960</v>
      </c>
      <c r="C6760" s="71" t="s">
        <v>5961</v>
      </c>
      <c r="D6760" s="72">
        <v>0.02</v>
      </c>
    </row>
    <row r="6761" spans="1:4" x14ac:dyDescent="0.25">
      <c r="A6761" s="73">
        <v>10</v>
      </c>
      <c r="B6761" s="74" t="s">
        <v>5962</v>
      </c>
      <c r="C6761" s="75"/>
      <c r="D6761" s="76"/>
    </row>
    <row r="6762" spans="1:4" ht="25.5" x14ac:dyDescent="0.25">
      <c r="A6762" s="77">
        <v>236</v>
      </c>
      <c r="B6762" s="70" t="s">
        <v>5963</v>
      </c>
      <c r="C6762" s="71" t="s">
        <v>5964</v>
      </c>
      <c r="D6762" s="72">
        <v>1.85</v>
      </c>
    </row>
    <row r="6763" spans="1:4" x14ac:dyDescent="0.25">
      <c r="A6763" s="73">
        <v>10</v>
      </c>
      <c r="B6763" s="74" t="s">
        <v>5965</v>
      </c>
      <c r="C6763" s="75"/>
      <c r="D6763" s="76"/>
    </row>
    <row r="6764" spans="1:4" ht="25.5" x14ac:dyDescent="0.25">
      <c r="A6764" s="77">
        <v>237</v>
      </c>
      <c r="B6764" s="70" t="s">
        <v>5966</v>
      </c>
      <c r="C6764" s="71" t="s">
        <v>5964</v>
      </c>
      <c r="D6764" s="72">
        <v>2.2200000000000002</v>
      </c>
    </row>
    <row r="6765" spans="1:4" x14ac:dyDescent="0.25">
      <c r="A6765" s="73">
        <v>10</v>
      </c>
      <c r="B6765" s="74" t="s">
        <v>5967</v>
      </c>
      <c r="C6765" s="75"/>
      <c r="D6765" s="76"/>
    </row>
    <row r="6766" spans="1:4" ht="25.5" x14ac:dyDescent="0.25">
      <c r="A6766" s="77">
        <v>238</v>
      </c>
      <c r="B6766" s="70" t="s">
        <v>5968</v>
      </c>
      <c r="C6766" s="71" t="s">
        <v>5964</v>
      </c>
      <c r="D6766" s="72">
        <v>3.55</v>
      </c>
    </row>
    <row r="6767" spans="1:4" x14ac:dyDescent="0.25">
      <c r="A6767" s="73">
        <v>10</v>
      </c>
      <c r="B6767" s="74" t="s">
        <v>5969</v>
      </c>
      <c r="C6767" s="75"/>
      <c r="D6767" s="76"/>
    </row>
    <row r="6768" spans="1:4" ht="25.5" x14ac:dyDescent="0.25">
      <c r="A6768" s="77">
        <v>239</v>
      </c>
      <c r="B6768" s="70" t="s">
        <v>5970</v>
      </c>
      <c r="C6768" s="71" t="s">
        <v>5964</v>
      </c>
      <c r="D6768" s="72">
        <v>4.4400000000000004</v>
      </c>
    </row>
    <row r="6769" spans="1:4" x14ac:dyDescent="0.25">
      <c r="A6769" s="73">
        <v>10</v>
      </c>
      <c r="B6769" s="74" t="s">
        <v>5971</v>
      </c>
      <c r="C6769" s="75"/>
      <c r="D6769" s="76"/>
    </row>
    <row r="6770" spans="1:4" ht="25.5" x14ac:dyDescent="0.25">
      <c r="A6770" s="77">
        <v>240</v>
      </c>
      <c r="B6770" s="70" t="s">
        <v>5972</v>
      </c>
      <c r="C6770" s="71" t="s">
        <v>5964</v>
      </c>
      <c r="D6770" s="72">
        <v>2.66</v>
      </c>
    </row>
    <row r="6771" spans="1:4" x14ac:dyDescent="0.25">
      <c r="A6771" s="73">
        <v>10</v>
      </c>
      <c r="B6771" s="74" t="s">
        <v>5971</v>
      </c>
      <c r="C6771" s="75"/>
      <c r="D6771" s="76"/>
    </row>
    <row r="6772" spans="1:4" ht="25.5" x14ac:dyDescent="0.25">
      <c r="A6772" s="77">
        <v>241</v>
      </c>
      <c r="B6772" s="70" t="s">
        <v>5973</v>
      </c>
      <c r="C6772" s="71" t="s">
        <v>5964</v>
      </c>
      <c r="D6772" s="72">
        <v>4.4400000000000004</v>
      </c>
    </row>
    <row r="6773" spans="1:4" x14ac:dyDescent="0.25">
      <c r="A6773" s="73">
        <v>10</v>
      </c>
      <c r="B6773" s="74" t="s">
        <v>5971</v>
      </c>
      <c r="C6773" s="75"/>
      <c r="D6773" s="76"/>
    </row>
    <row r="6774" spans="1:4" ht="25.5" x14ac:dyDescent="0.25">
      <c r="A6774" s="77">
        <v>242</v>
      </c>
      <c r="B6774" s="70" t="s">
        <v>5974</v>
      </c>
      <c r="C6774" s="71" t="s">
        <v>5964</v>
      </c>
      <c r="D6774" s="72">
        <v>13.12</v>
      </c>
    </row>
    <row r="6775" spans="1:4" x14ac:dyDescent="0.25">
      <c r="A6775" s="73">
        <v>10</v>
      </c>
      <c r="B6775" s="74" t="s">
        <v>5975</v>
      </c>
      <c r="C6775" s="75"/>
      <c r="D6775" s="76"/>
    </row>
    <row r="6776" spans="1:4" ht="25.5" x14ac:dyDescent="0.25">
      <c r="A6776" s="77">
        <v>243</v>
      </c>
      <c r="B6776" s="70" t="s">
        <v>5976</v>
      </c>
      <c r="C6776" s="71" t="s">
        <v>5964</v>
      </c>
      <c r="D6776" s="72">
        <v>2.13</v>
      </c>
    </row>
    <row r="6777" spans="1:4" x14ac:dyDescent="0.25">
      <c r="A6777" s="73">
        <v>10</v>
      </c>
      <c r="B6777" s="74" t="s">
        <v>5975</v>
      </c>
      <c r="C6777" s="75"/>
      <c r="D6777" s="76"/>
    </row>
    <row r="6778" spans="1:4" ht="25.5" x14ac:dyDescent="0.25">
      <c r="A6778" s="77">
        <v>244</v>
      </c>
      <c r="B6778" s="70" t="s">
        <v>5977</v>
      </c>
      <c r="C6778" s="71" t="s">
        <v>5964</v>
      </c>
      <c r="D6778" s="72">
        <v>2.66</v>
      </c>
    </row>
    <row r="6779" spans="1:4" x14ac:dyDescent="0.25">
      <c r="A6779" s="73">
        <v>10</v>
      </c>
      <c r="B6779" s="74" t="s">
        <v>5975</v>
      </c>
      <c r="C6779" s="75"/>
      <c r="D6779" s="76"/>
    </row>
    <row r="6780" spans="1:4" ht="25.5" x14ac:dyDescent="0.25">
      <c r="A6780" s="77">
        <v>245</v>
      </c>
      <c r="B6780" s="70" t="s">
        <v>5978</v>
      </c>
      <c r="C6780" s="71" t="s">
        <v>5964</v>
      </c>
      <c r="D6780" s="72">
        <v>5.32</v>
      </c>
    </row>
    <row r="6781" spans="1:4" x14ac:dyDescent="0.25">
      <c r="A6781" s="73">
        <v>10</v>
      </c>
      <c r="B6781" s="74" t="s">
        <v>5979</v>
      </c>
      <c r="C6781" s="75"/>
      <c r="D6781" s="76"/>
    </row>
    <row r="6782" spans="1:4" ht="38.25" x14ac:dyDescent="0.25">
      <c r="A6782" s="77">
        <v>246</v>
      </c>
      <c r="B6782" s="70" t="s">
        <v>5980</v>
      </c>
      <c r="C6782" s="71" t="s">
        <v>5964</v>
      </c>
      <c r="D6782" s="72">
        <v>1.77</v>
      </c>
    </row>
    <row r="6783" spans="1:4" x14ac:dyDescent="0.25">
      <c r="A6783" s="73">
        <v>10</v>
      </c>
      <c r="B6783" s="74" t="s">
        <v>5979</v>
      </c>
      <c r="C6783" s="75"/>
      <c r="D6783" s="76"/>
    </row>
    <row r="6784" spans="1:4" ht="38.25" x14ac:dyDescent="0.25">
      <c r="A6784" s="77">
        <v>247</v>
      </c>
      <c r="B6784" s="70" t="s">
        <v>5981</v>
      </c>
      <c r="C6784" s="71" t="s">
        <v>5964</v>
      </c>
      <c r="D6784" s="72">
        <v>2.2200000000000002</v>
      </c>
    </row>
    <row r="6785" spans="1:4" x14ac:dyDescent="0.25">
      <c r="A6785" s="73">
        <v>10</v>
      </c>
      <c r="B6785" s="74" t="s">
        <v>5979</v>
      </c>
      <c r="C6785" s="75"/>
      <c r="D6785" s="76"/>
    </row>
    <row r="6786" spans="1:4" ht="38.25" x14ac:dyDescent="0.25">
      <c r="A6786" s="77">
        <v>248</v>
      </c>
      <c r="B6786" s="70" t="s">
        <v>5982</v>
      </c>
      <c r="C6786" s="71" t="s">
        <v>5964</v>
      </c>
      <c r="D6786" s="72">
        <v>8.74</v>
      </c>
    </row>
    <row r="6787" spans="1:4" x14ac:dyDescent="0.25">
      <c r="A6787" s="73">
        <v>10</v>
      </c>
      <c r="B6787" s="74" t="s">
        <v>5983</v>
      </c>
      <c r="C6787" s="75"/>
      <c r="D6787" s="76"/>
    </row>
    <row r="6788" spans="1:4" ht="25.5" x14ac:dyDescent="0.25">
      <c r="A6788" s="77">
        <v>249</v>
      </c>
      <c r="B6788" s="70" t="s">
        <v>5984</v>
      </c>
      <c r="C6788" s="71" t="s">
        <v>5964</v>
      </c>
      <c r="D6788" s="72">
        <v>1.77</v>
      </c>
    </row>
    <row r="6789" spans="1:4" x14ac:dyDescent="0.25">
      <c r="A6789" s="73">
        <v>10</v>
      </c>
      <c r="B6789" s="74" t="s">
        <v>5983</v>
      </c>
      <c r="C6789" s="75"/>
      <c r="D6789" s="76"/>
    </row>
    <row r="6790" spans="1:4" ht="25.5" x14ac:dyDescent="0.25">
      <c r="A6790" s="77">
        <v>250</v>
      </c>
      <c r="B6790" s="70" t="s">
        <v>5985</v>
      </c>
      <c r="C6790" s="71" t="s">
        <v>5964</v>
      </c>
      <c r="D6790" s="72">
        <v>2.96</v>
      </c>
    </row>
    <row r="6791" spans="1:4" x14ac:dyDescent="0.25">
      <c r="A6791" s="73">
        <v>10</v>
      </c>
      <c r="B6791" s="74" t="s">
        <v>5983</v>
      </c>
      <c r="C6791" s="75"/>
      <c r="D6791" s="76"/>
    </row>
    <row r="6792" spans="1:4" ht="25.5" x14ac:dyDescent="0.25">
      <c r="A6792" s="77">
        <v>251</v>
      </c>
      <c r="B6792" s="70" t="s">
        <v>5986</v>
      </c>
      <c r="C6792" s="71" t="s">
        <v>5964</v>
      </c>
      <c r="D6792" s="72">
        <v>8.74</v>
      </c>
    </row>
    <row r="6793" spans="1:4" x14ac:dyDescent="0.25">
      <c r="A6793" s="73">
        <v>10</v>
      </c>
      <c r="B6793" s="74" t="s">
        <v>5983</v>
      </c>
      <c r="C6793" s="75"/>
      <c r="D6793" s="76"/>
    </row>
    <row r="6794" spans="1:4" ht="25.5" x14ac:dyDescent="0.25">
      <c r="A6794" s="77">
        <v>252</v>
      </c>
      <c r="B6794" s="70" t="s">
        <v>5987</v>
      </c>
      <c r="C6794" s="71" t="s">
        <v>5964</v>
      </c>
      <c r="D6794" s="72">
        <v>13.12</v>
      </c>
    </row>
    <row r="6795" spans="1:4" x14ac:dyDescent="0.25">
      <c r="A6795" s="73">
        <v>10</v>
      </c>
      <c r="B6795" s="74" t="s">
        <v>5983</v>
      </c>
      <c r="C6795" s="75"/>
      <c r="D6795" s="76"/>
    </row>
    <row r="6796" spans="1:4" ht="25.5" x14ac:dyDescent="0.25">
      <c r="A6796" s="77">
        <v>253</v>
      </c>
      <c r="B6796" s="70" t="s">
        <v>5988</v>
      </c>
      <c r="C6796" s="71" t="s">
        <v>5964</v>
      </c>
      <c r="D6796" s="72">
        <v>17.489999999999998</v>
      </c>
    </row>
    <row r="6797" spans="1:4" x14ac:dyDescent="0.25">
      <c r="A6797" s="73">
        <v>10</v>
      </c>
      <c r="B6797" s="74" t="s">
        <v>5983</v>
      </c>
      <c r="C6797" s="75"/>
      <c r="D6797" s="76"/>
    </row>
    <row r="6798" spans="1:4" ht="25.5" x14ac:dyDescent="0.25">
      <c r="A6798" s="77">
        <v>254</v>
      </c>
      <c r="B6798" s="70" t="s">
        <v>5989</v>
      </c>
      <c r="C6798" s="71" t="s">
        <v>5964</v>
      </c>
      <c r="D6798" s="72">
        <v>26.24</v>
      </c>
    </row>
    <row r="6799" spans="1:4" x14ac:dyDescent="0.25">
      <c r="A6799" s="73">
        <v>10</v>
      </c>
      <c r="B6799" s="74" t="s">
        <v>5990</v>
      </c>
      <c r="C6799" s="75"/>
      <c r="D6799" s="76"/>
    </row>
    <row r="6800" spans="1:4" ht="25.5" x14ac:dyDescent="0.25">
      <c r="A6800" s="77">
        <v>255</v>
      </c>
      <c r="B6800" s="70" t="s">
        <v>5991</v>
      </c>
      <c r="C6800" s="71" t="s">
        <v>5964</v>
      </c>
      <c r="D6800" s="72">
        <v>8.8800000000000008</v>
      </c>
    </row>
    <row r="6801" spans="1:4" x14ac:dyDescent="0.25">
      <c r="A6801" s="73">
        <v>10</v>
      </c>
      <c r="B6801" s="74" t="s">
        <v>5992</v>
      </c>
      <c r="C6801" s="75"/>
      <c r="D6801" s="76"/>
    </row>
    <row r="6802" spans="1:4" ht="25.5" x14ac:dyDescent="0.25">
      <c r="A6802" s="77">
        <v>256</v>
      </c>
      <c r="B6802" s="70" t="s">
        <v>5993</v>
      </c>
      <c r="C6802" s="71" t="s">
        <v>5964</v>
      </c>
      <c r="D6802" s="72">
        <v>5.92</v>
      </c>
    </row>
    <row r="6803" spans="1:4" x14ac:dyDescent="0.25">
      <c r="A6803" s="73">
        <v>10</v>
      </c>
      <c r="B6803" s="74" t="s">
        <v>5994</v>
      </c>
      <c r="C6803" s="75"/>
      <c r="D6803" s="76"/>
    </row>
    <row r="6804" spans="1:4" ht="25.5" x14ac:dyDescent="0.25">
      <c r="A6804" s="77">
        <v>257</v>
      </c>
      <c r="B6804" s="70" t="s">
        <v>5995</v>
      </c>
      <c r="C6804" s="71" t="s">
        <v>5964</v>
      </c>
      <c r="D6804" s="72">
        <v>3.55</v>
      </c>
    </row>
    <row r="6805" spans="1:4" x14ac:dyDescent="0.25">
      <c r="A6805" s="73">
        <v>10</v>
      </c>
      <c r="B6805" s="74" t="s">
        <v>5996</v>
      </c>
      <c r="C6805" s="75"/>
      <c r="D6805" s="76"/>
    </row>
    <row r="6806" spans="1:4" ht="25.5" x14ac:dyDescent="0.25">
      <c r="A6806" s="77">
        <v>258</v>
      </c>
      <c r="B6806" s="70" t="s">
        <v>5997</v>
      </c>
      <c r="C6806" s="71" t="s">
        <v>5964</v>
      </c>
      <c r="D6806" s="72">
        <v>8.8800000000000008</v>
      </c>
    </row>
    <row r="6807" spans="1:4" x14ac:dyDescent="0.25">
      <c r="A6807" s="73">
        <v>10</v>
      </c>
      <c r="B6807" s="74" t="s">
        <v>5996</v>
      </c>
      <c r="C6807" s="75"/>
      <c r="D6807" s="76"/>
    </row>
    <row r="6808" spans="1:4" ht="25.5" x14ac:dyDescent="0.25">
      <c r="A6808" s="77">
        <v>259</v>
      </c>
      <c r="B6808" s="70" t="s">
        <v>5998</v>
      </c>
      <c r="C6808" s="71" t="s">
        <v>5964</v>
      </c>
      <c r="D6808" s="72">
        <v>17.489999999999998</v>
      </c>
    </row>
    <row r="6809" spans="1:4" x14ac:dyDescent="0.25">
      <c r="A6809" s="73">
        <v>10</v>
      </c>
      <c r="B6809" s="74" t="s">
        <v>5999</v>
      </c>
      <c r="C6809" s="75"/>
      <c r="D6809" s="76"/>
    </row>
    <row r="6810" spans="1:4" ht="25.5" x14ac:dyDescent="0.25">
      <c r="A6810" s="77">
        <v>260</v>
      </c>
      <c r="B6810" s="70" t="s">
        <v>6000</v>
      </c>
      <c r="C6810" s="71" t="s">
        <v>5879</v>
      </c>
      <c r="D6810" s="72">
        <v>5.76</v>
      </c>
    </row>
    <row r="6811" spans="1:4" x14ac:dyDescent="0.25">
      <c r="A6811" s="73">
        <v>10</v>
      </c>
      <c r="B6811" s="74" t="s">
        <v>6001</v>
      </c>
      <c r="C6811" s="75"/>
      <c r="D6811" s="76"/>
    </row>
    <row r="6812" spans="1:4" ht="25.5" x14ac:dyDescent="0.25">
      <c r="A6812" s="77">
        <v>261</v>
      </c>
      <c r="B6812" s="70" t="s">
        <v>6002</v>
      </c>
      <c r="C6812" s="71" t="s">
        <v>5879</v>
      </c>
      <c r="D6812" s="72">
        <v>3.62</v>
      </c>
    </row>
    <row r="6813" spans="1:4" x14ac:dyDescent="0.25">
      <c r="A6813" s="73">
        <v>10</v>
      </c>
      <c r="B6813" s="74" t="s">
        <v>6003</v>
      </c>
      <c r="C6813" s="75"/>
      <c r="D6813" s="76"/>
    </row>
    <row r="6814" spans="1:4" ht="25.5" x14ac:dyDescent="0.25">
      <c r="A6814" s="77">
        <v>262</v>
      </c>
      <c r="B6814" s="70" t="s">
        <v>6004</v>
      </c>
      <c r="C6814" s="71" t="s">
        <v>5879</v>
      </c>
      <c r="D6814" s="72">
        <v>2.2400000000000002</v>
      </c>
    </row>
    <row r="6815" spans="1:4" x14ac:dyDescent="0.25">
      <c r="A6815" s="73">
        <v>10</v>
      </c>
      <c r="B6815" s="74" t="s">
        <v>6005</v>
      </c>
      <c r="C6815" s="75"/>
      <c r="D6815" s="76"/>
    </row>
    <row r="6816" spans="1:4" ht="25.5" x14ac:dyDescent="0.25">
      <c r="A6816" s="77">
        <v>263</v>
      </c>
      <c r="B6816" s="70" t="s">
        <v>6006</v>
      </c>
      <c r="C6816" s="71" t="s">
        <v>5879</v>
      </c>
      <c r="D6816" s="72">
        <v>1.44</v>
      </c>
    </row>
    <row r="6817" spans="1:4" x14ac:dyDescent="0.25">
      <c r="A6817" s="73">
        <v>10</v>
      </c>
      <c r="B6817" s="74" t="s">
        <v>6007</v>
      </c>
      <c r="C6817" s="75"/>
      <c r="D6817" s="76"/>
    </row>
    <row r="6818" spans="1:4" x14ac:dyDescent="0.25">
      <c r="A6818" s="77">
        <v>264</v>
      </c>
      <c r="B6818" s="70" t="s">
        <v>6008</v>
      </c>
      <c r="C6818" s="71" t="s">
        <v>5929</v>
      </c>
      <c r="D6818" s="72">
        <v>26.2</v>
      </c>
    </row>
    <row r="6819" spans="1:4" x14ac:dyDescent="0.25">
      <c r="A6819" s="73">
        <v>10</v>
      </c>
      <c r="B6819" s="74" t="s">
        <v>6009</v>
      </c>
      <c r="C6819" s="75"/>
      <c r="D6819" s="76"/>
    </row>
    <row r="6820" spans="1:4" x14ac:dyDescent="0.25">
      <c r="A6820" s="77">
        <v>265</v>
      </c>
      <c r="B6820" s="70" t="s">
        <v>6010</v>
      </c>
      <c r="C6820" s="71" t="s">
        <v>309</v>
      </c>
      <c r="D6820" s="72">
        <v>0.55000000000000004</v>
      </c>
    </row>
    <row r="6821" spans="1:4" x14ac:dyDescent="0.25">
      <c r="A6821" s="73">
        <v>10</v>
      </c>
      <c r="B6821" s="74" t="s">
        <v>6011</v>
      </c>
      <c r="C6821" s="75"/>
      <c r="D6821" s="76"/>
    </row>
    <row r="6822" spans="1:4" x14ac:dyDescent="0.25">
      <c r="A6822" s="77">
        <v>266</v>
      </c>
      <c r="B6822" s="70" t="s">
        <v>6012</v>
      </c>
      <c r="C6822" s="71" t="s">
        <v>5906</v>
      </c>
      <c r="D6822" s="72">
        <v>55.69</v>
      </c>
    </row>
    <row r="6823" spans="1:4" x14ac:dyDescent="0.25">
      <c r="A6823" s="73">
        <v>10</v>
      </c>
      <c r="B6823" s="74" t="s">
        <v>6013</v>
      </c>
      <c r="C6823" s="75"/>
      <c r="D6823" s="76"/>
    </row>
    <row r="6824" spans="1:4" x14ac:dyDescent="0.25">
      <c r="A6824" s="77">
        <v>267</v>
      </c>
      <c r="B6824" s="70" t="s">
        <v>6014</v>
      </c>
      <c r="C6824" s="71" t="s">
        <v>145</v>
      </c>
      <c r="D6824" s="72">
        <v>1.1000000000000001</v>
      </c>
    </row>
    <row r="6825" spans="1:4" x14ac:dyDescent="0.25">
      <c r="A6825" s="73">
        <v>10</v>
      </c>
      <c r="B6825" s="74" t="s">
        <v>6015</v>
      </c>
      <c r="C6825" s="75"/>
      <c r="D6825" s="76"/>
    </row>
    <row r="6826" spans="1:4" ht="25.5" x14ac:dyDescent="0.25">
      <c r="A6826" s="77">
        <v>268</v>
      </c>
      <c r="B6826" s="70" t="s">
        <v>6016</v>
      </c>
      <c r="C6826" s="71" t="s">
        <v>5906</v>
      </c>
      <c r="D6826" s="72">
        <v>55.69</v>
      </c>
    </row>
    <row r="6827" spans="1:4" x14ac:dyDescent="0.25">
      <c r="A6827" s="73">
        <v>10</v>
      </c>
      <c r="B6827" s="74" t="s">
        <v>6017</v>
      </c>
      <c r="C6827" s="75"/>
      <c r="D6827" s="76"/>
    </row>
    <row r="6828" spans="1:4" ht="25.5" x14ac:dyDescent="0.25">
      <c r="A6828" s="77">
        <v>269</v>
      </c>
      <c r="B6828" s="70" t="s">
        <v>6018</v>
      </c>
      <c r="C6828" s="71" t="s">
        <v>145</v>
      </c>
      <c r="D6828" s="72">
        <v>1.1000000000000001</v>
      </c>
    </row>
    <row r="6829" spans="1:4" x14ac:dyDescent="0.25">
      <c r="A6829" s="73">
        <v>10</v>
      </c>
      <c r="B6829" s="74" t="s">
        <v>6019</v>
      </c>
      <c r="C6829" s="75"/>
      <c r="D6829" s="76"/>
    </row>
    <row r="6830" spans="1:4" ht="25.5" x14ac:dyDescent="0.25">
      <c r="A6830" s="77">
        <v>270</v>
      </c>
      <c r="B6830" s="70" t="s">
        <v>6020</v>
      </c>
      <c r="C6830" s="71" t="s">
        <v>5906</v>
      </c>
      <c r="D6830" s="72">
        <v>41.74</v>
      </c>
    </row>
    <row r="6831" spans="1:4" x14ac:dyDescent="0.25">
      <c r="A6831" s="73">
        <v>10</v>
      </c>
      <c r="B6831" s="74" t="s">
        <v>6021</v>
      </c>
      <c r="C6831" s="75"/>
      <c r="D6831" s="76"/>
    </row>
    <row r="6832" spans="1:4" x14ac:dyDescent="0.25">
      <c r="A6832" s="77">
        <v>271</v>
      </c>
      <c r="B6832" s="70" t="s">
        <v>6022</v>
      </c>
      <c r="C6832" s="71" t="s">
        <v>5929</v>
      </c>
      <c r="D6832" s="72">
        <v>41.77</v>
      </c>
    </row>
    <row r="6833" spans="1:4" x14ac:dyDescent="0.25">
      <c r="A6833" s="73">
        <v>10</v>
      </c>
      <c r="B6833" s="74" t="s">
        <v>6023</v>
      </c>
      <c r="C6833" s="75"/>
      <c r="D6833" s="76"/>
    </row>
    <row r="6834" spans="1:4" x14ac:dyDescent="0.25">
      <c r="A6834" s="77">
        <v>272</v>
      </c>
      <c r="B6834" s="70" t="s">
        <v>6024</v>
      </c>
      <c r="C6834" s="71" t="s">
        <v>309</v>
      </c>
      <c r="D6834" s="72">
        <v>0.82</v>
      </c>
    </row>
    <row r="6835" spans="1:4" x14ac:dyDescent="0.25">
      <c r="A6835" s="73">
        <v>10</v>
      </c>
      <c r="B6835" s="74" t="s">
        <v>6025</v>
      </c>
      <c r="C6835" s="75"/>
      <c r="D6835" s="76"/>
    </row>
    <row r="6836" spans="1:4" x14ac:dyDescent="0.25">
      <c r="A6836" s="77">
        <v>273</v>
      </c>
      <c r="B6836" s="70" t="s">
        <v>6026</v>
      </c>
      <c r="C6836" s="71" t="s">
        <v>5879</v>
      </c>
      <c r="D6836" s="72">
        <v>2.17</v>
      </c>
    </row>
    <row r="6837" spans="1:4" x14ac:dyDescent="0.25">
      <c r="A6837" s="73">
        <v>10</v>
      </c>
      <c r="B6837" s="74" t="s">
        <v>6027</v>
      </c>
      <c r="C6837" s="75"/>
      <c r="D6837" s="76"/>
    </row>
    <row r="6838" spans="1:4" x14ac:dyDescent="0.25">
      <c r="A6838" s="77">
        <v>274</v>
      </c>
      <c r="B6838" s="70" t="s">
        <v>6028</v>
      </c>
      <c r="C6838" s="71" t="s">
        <v>5929</v>
      </c>
      <c r="D6838" s="72">
        <v>18.57</v>
      </c>
    </row>
    <row r="6839" spans="1:4" x14ac:dyDescent="0.25">
      <c r="A6839" s="73">
        <v>10</v>
      </c>
      <c r="B6839" s="74" t="s">
        <v>6029</v>
      </c>
      <c r="C6839" s="75"/>
      <c r="D6839" s="76"/>
    </row>
    <row r="6840" spans="1:4" ht="25.5" x14ac:dyDescent="0.25">
      <c r="A6840" s="77">
        <v>275</v>
      </c>
      <c r="B6840" s="70" t="s">
        <v>6030</v>
      </c>
      <c r="C6840" s="71" t="s">
        <v>5929</v>
      </c>
      <c r="D6840" s="72">
        <v>12</v>
      </c>
    </row>
    <row r="6841" spans="1:4" x14ac:dyDescent="0.25">
      <c r="A6841" s="73">
        <v>10</v>
      </c>
      <c r="B6841" s="74" t="s">
        <v>6031</v>
      </c>
      <c r="C6841" s="75"/>
      <c r="D6841" s="76"/>
    </row>
    <row r="6842" spans="1:4" ht="25.5" x14ac:dyDescent="0.25">
      <c r="A6842" s="77">
        <v>276</v>
      </c>
      <c r="B6842" s="70" t="s">
        <v>6032</v>
      </c>
      <c r="C6842" s="71" t="s">
        <v>5929</v>
      </c>
      <c r="D6842" s="72">
        <v>21.91</v>
      </c>
    </row>
    <row r="6843" spans="1:4" x14ac:dyDescent="0.25">
      <c r="A6843" s="73">
        <v>10</v>
      </c>
      <c r="B6843" s="74" t="s">
        <v>6033</v>
      </c>
      <c r="C6843" s="75"/>
      <c r="D6843" s="76"/>
    </row>
    <row r="6844" spans="1:4" ht="38.25" x14ac:dyDescent="0.25">
      <c r="A6844" s="77">
        <v>277</v>
      </c>
      <c r="B6844" s="70" t="s">
        <v>6034</v>
      </c>
      <c r="C6844" s="71" t="s">
        <v>5929</v>
      </c>
      <c r="D6844" s="72">
        <v>1.23</v>
      </c>
    </row>
    <row r="6845" spans="1:4" x14ac:dyDescent="0.25">
      <c r="A6845" s="73">
        <v>10</v>
      </c>
      <c r="B6845" s="74" t="s">
        <v>6035</v>
      </c>
      <c r="C6845" s="75"/>
      <c r="D6845" s="76"/>
    </row>
    <row r="6846" spans="1:4" ht="25.5" x14ac:dyDescent="0.25">
      <c r="A6846" s="77">
        <v>278</v>
      </c>
      <c r="B6846" s="70" t="s">
        <v>6036</v>
      </c>
      <c r="C6846" s="71" t="s">
        <v>5906</v>
      </c>
      <c r="D6846" s="72">
        <v>26.64</v>
      </c>
    </row>
    <row r="6847" spans="1:4" x14ac:dyDescent="0.25">
      <c r="A6847" s="73">
        <v>10</v>
      </c>
      <c r="B6847" s="74" t="s">
        <v>6037</v>
      </c>
      <c r="C6847" s="75"/>
      <c r="D6847" s="76"/>
    </row>
    <row r="6848" spans="1:4" ht="25.5" x14ac:dyDescent="0.25">
      <c r="A6848" s="77">
        <v>279</v>
      </c>
      <c r="B6848" s="70" t="s">
        <v>6038</v>
      </c>
      <c r="C6848" s="71" t="s">
        <v>145</v>
      </c>
      <c r="D6848" s="72">
        <v>0.51</v>
      </c>
    </row>
    <row r="6849" spans="1:4" x14ac:dyDescent="0.25">
      <c r="A6849" s="73">
        <v>10</v>
      </c>
      <c r="B6849" s="74" t="s">
        <v>6039</v>
      </c>
      <c r="C6849" s="75"/>
      <c r="D6849" s="76"/>
    </row>
    <row r="6850" spans="1:4" ht="25.5" x14ac:dyDescent="0.25">
      <c r="A6850" s="77">
        <v>280</v>
      </c>
      <c r="B6850" s="70" t="s">
        <v>6040</v>
      </c>
      <c r="C6850" s="71" t="s">
        <v>5906</v>
      </c>
      <c r="D6850" s="72">
        <v>12.23</v>
      </c>
    </row>
    <row r="6851" spans="1:4" x14ac:dyDescent="0.25">
      <c r="A6851" s="73">
        <v>10</v>
      </c>
      <c r="B6851" s="74" t="s">
        <v>6041</v>
      </c>
      <c r="C6851" s="75"/>
      <c r="D6851" s="76"/>
    </row>
    <row r="6852" spans="1:4" ht="25.5" x14ac:dyDescent="0.25">
      <c r="A6852" s="77">
        <v>281</v>
      </c>
      <c r="B6852" s="70" t="s">
        <v>6042</v>
      </c>
      <c r="C6852" s="71" t="s">
        <v>5906</v>
      </c>
      <c r="D6852" s="72">
        <v>2.37</v>
      </c>
    </row>
    <row r="6853" spans="1:4" x14ac:dyDescent="0.25">
      <c r="A6853" s="73">
        <v>10</v>
      </c>
      <c r="B6853" s="74" t="s">
        <v>6043</v>
      </c>
      <c r="C6853" s="75"/>
      <c r="D6853" s="76"/>
    </row>
    <row r="6854" spans="1:4" x14ac:dyDescent="0.25">
      <c r="A6854" s="77">
        <v>282</v>
      </c>
      <c r="B6854" s="70" t="s">
        <v>6044</v>
      </c>
      <c r="C6854" s="71" t="s">
        <v>5929</v>
      </c>
      <c r="D6854" s="72">
        <v>104.34</v>
      </c>
    </row>
    <row r="6855" spans="1:4" x14ac:dyDescent="0.25">
      <c r="A6855" s="73">
        <v>10</v>
      </c>
      <c r="B6855" s="74" t="s">
        <v>6045</v>
      </c>
      <c r="C6855" s="75"/>
      <c r="D6855" s="76"/>
    </row>
    <row r="6856" spans="1:4" ht="25.5" x14ac:dyDescent="0.25">
      <c r="A6856" s="77">
        <v>283</v>
      </c>
      <c r="B6856" s="70" t="s">
        <v>6046</v>
      </c>
      <c r="C6856" s="71" t="s">
        <v>5929</v>
      </c>
      <c r="D6856" s="72">
        <v>16.850000000000001</v>
      </c>
    </row>
    <row r="6857" spans="1:4" x14ac:dyDescent="0.25">
      <c r="A6857" s="73">
        <v>10</v>
      </c>
      <c r="B6857" s="74" t="s">
        <v>6047</v>
      </c>
      <c r="C6857" s="75"/>
      <c r="D6857" s="76"/>
    </row>
    <row r="6858" spans="1:4" ht="25.5" x14ac:dyDescent="0.25">
      <c r="A6858" s="77">
        <v>284</v>
      </c>
      <c r="B6858" s="70" t="s">
        <v>6048</v>
      </c>
      <c r="C6858" s="71" t="s">
        <v>5929</v>
      </c>
      <c r="D6858" s="72">
        <v>6.95</v>
      </c>
    </row>
    <row r="6859" spans="1:4" x14ac:dyDescent="0.25">
      <c r="A6859" s="73">
        <v>10</v>
      </c>
      <c r="B6859" s="74" t="s">
        <v>6049</v>
      </c>
      <c r="C6859" s="75"/>
      <c r="D6859" s="76"/>
    </row>
    <row r="6860" spans="1:4" x14ac:dyDescent="0.25">
      <c r="A6860" s="77">
        <v>285</v>
      </c>
      <c r="B6860" s="70" t="s">
        <v>6050</v>
      </c>
      <c r="C6860" s="71" t="s">
        <v>5964</v>
      </c>
      <c r="D6860" s="72">
        <v>28.03</v>
      </c>
    </row>
    <row r="6861" spans="1:4" x14ac:dyDescent="0.25">
      <c r="A6861" s="73">
        <v>10</v>
      </c>
      <c r="B6861" s="74" t="s">
        <v>6051</v>
      </c>
      <c r="C6861" s="75"/>
      <c r="D6861" s="76"/>
    </row>
    <row r="6862" spans="1:4" ht="25.5" x14ac:dyDescent="0.25">
      <c r="A6862" s="77">
        <v>286</v>
      </c>
      <c r="B6862" s="70" t="s">
        <v>6052</v>
      </c>
      <c r="C6862" s="71" t="s">
        <v>5964</v>
      </c>
      <c r="D6862" s="72">
        <v>9.1300000000000008</v>
      </c>
    </row>
    <row r="6863" spans="1:4" x14ac:dyDescent="0.25">
      <c r="A6863" s="73">
        <v>10</v>
      </c>
      <c r="B6863" s="74" t="s">
        <v>11224</v>
      </c>
      <c r="C6863" s="75"/>
      <c r="D6863" s="76"/>
    </row>
    <row r="6864" spans="1:4" ht="25.5" x14ac:dyDescent="0.25">
      <c r="A6864" s="77">
        <v>287</v>
      </c>
      <c r="B6864" s="70" t="s">
        <v>6053</v>
      </c>
      <c r="C6864" s="71" t="s">
        <v>5964</v>
      </c>
      <c r="D6864" s="72">
        <v>8.74</v>
      </c>
    </row>
    <row r="6865" spans="1:4" x14ac:dyDescent="0.25">
      <c r="A6865" s="73">
        <v>212</v>
      </c>
      <c r="B6865" s="74" t="s">
        <v>6054</v>
      </c>
      <c r="C6865" s="75"/>
      <c r="D6865" s="76"/>
    </row>
    <row r="6866" spans="1:4" x14ac:dyDescent="0.25">
      <c r="A6866" s="77">
        <v>84117</v>
      </c>
      <c r="B6866" s="70" t="s">
        <v>6055</v>
      </c>
      <c r="C6866" s="71" t="s">
        <v>309</v>
      </c>
      <c r="D6866" s="72">
        <v>17.68</v>
      </c>
    </row>
    <row r="6867" spans="1:4" x14ac:dyDescent="0.25">
      <c r="A6867" s="73">
        <v>84120</v>
      </c>
      <c r="B6867" s="74" t="s">
        <v>6056</v>
      </c>
      <c r="C6867" s="75" t="s">
        <v>309</v>
      </c>
      <c r="D6867" s="76">
        <v>9.7799999999999994</v>
      </c>
    </row>
    <row r="6868" spans="1:4" x14ac:dyDescent="0.25">
      <c r="A6868" s="77">
        <v>99802</v>
      </c>
      <c r="B6868" s="70" t="s">
        <v>6057</v>
      </c>
      <c r="C6868" s="71" t="s">
        <v>309</v>
      </c>
      <c r="D6868" s="72">
        <v>0.35</v>
      </c>
    </row>
    <row r="6869" spans="1:4" x14ac:dyDescent="0.25">
      <c r="A6869" s="73">
        <v>99803</v>
      </c>
      <c r="B6869" s="74" t="s">
        <v>6058</v>
      </c>
      <c r="C6869" s="75" t="s">
        <v>309</v>
      </c>
      <c r="D6869" s="76">
        <v>1.38</v>
      </c>
    </row>
    <row r="6870" spans="1:4" x14ac:dyDescent="0.25">
      <c r="A6870" s="77">
        <v>99805</v>
      </c>
      <c r="B6870" s="70" t="s">
        <v>6059</v>
      </c>
      <c r="C6870" s="71" t="s">
        <v>309</v>
      </c>
      <c r="D6870" s="72">
        <v>7.26</v>
      </c>
    </row>
    <row r="6871" spans="1:4" x14ac:dyDescent="0.25">
      <c r="A6871" s="73">
        <v>99806</v>
      </c>
      <c r="B6871" s="74" t="s">
        <v>6060</v>
      </c>
      <c r="C6871" s="75" t="s">
        <v>309</v>
      </c>
      <c r="D6871" s="76">
        <v>0.56999999999999995</v>
      </c>
    </row>
    <row r="6872" spans="1:4" x14ac:dyDescent="0.25">
      <c r="A6872" s="77">
        <v>99808</v>
      </c>
      <c r="B6872" s="70" t="s">
        <v>6061</v>
      </c>
      <c r="C6872" s="71" t="s">
        <v>309</v>
      </c>
      <c r="D6872" s="72">
        <v>2.4</v>
      </c>
    </row>
    <row r="6873" spans="1:4" x14ac:dyDescent="0.25">
      <c r="A6873" s="73">
        <v>99809</v>
      </c>
      <c r="B6873" s="74" t="s">
        <v>6062</v>
      </c>
      <c r="C6873" s="75" t="s">
        <v>309</v>
      </c>
      <c r="D6873" s="76">
        <v>3.94</v>
      </c>
    </row>
    <row r="6874" spans="1:4" x14ac:dyDescent="0.25">
      <c r="A6874" s="77">
        <v>99811</v>
      </c>
      <c r="B6874" s="70" t="s">
        <v>6063</v>
      </c>
      <c r="C6874" s="71" t="s">
        <v>309</v>
      </c>
      <c r="D6874" s="72">
        <v>2.35</v>
      </c>
    </row>
    <row r="6875" spans="1:4" x14ac:dyDescent="0.25">
      <c r="A6875" s="73">
        <v>99812</v>
      </c>
      <c r="B6875" s="74" t="s">
        <v>6064</v>
      </c>
      <c r="C6875" s="75" t="s">
        <v>309</v>
      </c>
      <c r="D6875" s="76">
        <v>0.75</v>
      </c>
    </row>
    <row r="6876" spans="1:4" x14ac:dyDescent="0.25">
      <c r="A6876" s="77">
        <v>99814</v>
      </c>
      <c r="B6876" s="70" t="s">
        <v>6065</v>
      </c>
      <c r="C6876" s="71" t="s">
        <v>309</v>
      </c>
      <c r="D6876" s="72">
        <v>1.29</v>
      </c>
    </row>
    <row r="6877" spans="1:4" x14ac:dyDescent="0.25">
      <c r="A6877" s="73">
        <v>99822</v>
      </c>
      <c r="B6877" s="74" t="s">
        <v>6066</v>
      </c>
      <c r="C6877" s="75" t="s">
        <v>309</v>
      </c>
      <c r="D6877" s="76">
        <v>0.67</v>
      </c>
    </row>
    <row r="6878" spans="1:4" x14ac:dyDescent="0.25">
      <c r="A6878" s="77">
        <v>99826</v>
      </c>
      <c r="B6878" s="70" t="s">
        <v>6067</v>
      </c>
      <c r="C6878" s="71" t="s">
        <v>309</v>
      </c>
      <c r="D6878" s="72">
        <v>1.02</v>
      </c>
    </row>
    <row r="6879" spans="1:4" x14ac:dyDescent="0.25">
      <c r="A6879" s="73">
        <v>318</v>
      </c>
      <c r="B6879" s="74" t="s">
        <v>6068</v>
      </c>
      <c r="C6879" s="75"/>
      <c r="D6879" s="76"/>
    </row>
    <row r="6880" spans="1:4" ht="25.5" x14ac:dyDescent="0.25">
      <c r="A6880" s="77">
        <v>71516</v>
      </c>
      <c r="B6880" s="70" t="s">
        <v>6069</v>
      </c>
      <c r="C6880" s="71" t="s">
        <v>145</v>
      </c>
      <c r="D6880" s="72">
        <v>456</v>
      </c>
    </row>
    <row r="6881" spans="1:4" x14ac:dyDescent="0.25">
      <c r="A6881" s="73">
        <v>73361</v>
      </c>
      <c r="B6881" s="74" t="s">
        <v>6070</v>
      </c>
      <c r="C6881" s="75" t="s">
        <v>1430</v>
      </c>
      <c r="D6881" s="76">
        <v>356.58</v>
      </c>
    </row>
    <row r="6882" spans="1:4" ht="38.25" x14ac:dyDescent="0.25">
      <c r="A6882" s="77">
        <v>73714</v>
      </c>
      <c r="B6882" s="70" t="s">
        <v>6071</v>
      </c>
      <c r="C6882" s="71" t="s">
        <v>145</v>
      </c>
      <c r="D6882" s="72">
        <v>1455.84</v>
      </c>
    </row>
    <row r="6883" spans="1:4" ht="25.5" x14ac:dyDescent="0.25">
      <c r="A6883" s="73">
        <v>97010</v>
      </c>
      <c r="B6883" s="74" t="s">
        <v>6072</v>
      </c>
      <c r="C6883" s="75" t="s">
        <v>62</v>
      </c>
      <c r="D6883" s="76">
        <v>44.65</v>
      </c>
    </row>
    <row r="6884" spans="1:4" ht="25.5" x14ac:dyDescent="0.25">
      <c r="A6884" s="77">
        <v>97011</v>
      </c>
      <c r="B6884" s="70" t="s">
        <v>6073</v>
      </c>
      <c r="C6884" s="71" t="s">
        <v>62</v>
      </c>
      <c r="D6884" s="72">
        <v>34.32</v>
      </c>
    </row>
    <row r="6885" spans="1:4" ht="38.25" x14ac:dyDescent="0.25">
      <c r="A6885" s="73">
        <v>97012</v>
      </c>
      <c r="B6885" s="74" t="s">
        <v>6074</v>
      </c>
      <c r="C6885" s="75" t="s">
        <v>62</v>
      </c>
      <c r="D6885" s="76">
        <v>29.15</v>
      </c>
    </row>
    <row r="6886" spans="1:4" ht="25.5" x14ac:dyDescent="0.25">
      <c r="A6886" s="77">
        <v>97013</v>
      </c>
      <c r="B6886" s="70" t="s">
        <v>6075</v>
      </c>
      <c r="C6886" s="71" t="s">
        <v>62</v>
      </c>
      <c r="D6886" s="72">
        <v>60.06</v>
      </c>
    </row>
    <row r="6887" spans="1:4" ht="25.5" x14ac:dyDescent="0.25">
      <c r="A6887" s="73">
        <v>97014</v>
      </c>
      <c r="B6887" s="74" t="s">
        <v>6076</v>
      </c>
      <c r="C6887" s="75" t="s">
        <v>62</v>
      </c>
      <c r="D6887" s="76">
        <v>44.75</v>
      </c>
    </row>
    <row r="6888" spans="1:4" ht="38.25" x14ac:dyDescent="0.25">
      <c r="A6888" s="77">
        <v>97015</v>
      </c>
      <c r="B6888" s="70" t="s">
        <v>6077</v>
      </c>
      <c r="C6888" s="71" t="s">
        <v>62</v>
      </c>
      <c r="D6888" s="72">
        <v>37</v>
      </c>
    </row>
    <row r="6889" spans="1:4" ht="25.5" x14ac:dyDescent="0.25">
      <c r="A6889" s="73">
        <v>97016</v>
      </c>
      <c r="B6889" s="74" t="s">
        <v>6078</v>
      </c>
      <c r="C6889" s="75" t="s">
        <v>62</v>
      </c>
      <c r="D6889" s="76">
        <v>39.450000000000003</v>
      </c>
    </row>
    <row r="6890" spans="1:4" ht="25.5" x14ac:dyDescent="0.25">
      <c r="A6890" s="77">
        <v>97017</v>
      </c>
      <c r="B6890" s="70" t="s">
        <v>6079</v>
      </c>
      <c r="C6890" s="71" t="s">
        <v>62</v>
      </c>
      <c r="D6890" s="72">
        <v>29.65</v>
      </c>
    </row>
    <row r="6891" spans="1:4" ht="25.5" x14ac:dyDescent="0.25">
      <c r="A6891" s="73">
        <v>97018</v>
      </c>
      <c r="B6891" s="74" t="s">
        <v>6080</v>
      </c>
      <c r="C6891" s="75" t="s">
        <v>62</v>
      </c>
      <c r="D6891" s="76">
        <v>24.54</v>
      </c>
    </row>
    <row r="6892" spans="1:4" ht="38.25" x14ac:dyDescent="0.25">
      <c r="A6892" s="77">
        <v>97031</v>
      </c>
      <c r="B6892" s="70" t="s">
        <v>6081</v>
      </c>
      <c r="C6892" s="71" t="s">
        <v>62</v>
      </c>
      <c r="D6892" s="72">
        <v>70.09</v>
      </c>
    </row>
    <row r="6893" spans="1:4" ht="38.25" x14ac:dyDescent="0.25">
      <c r="A6893" s="73">
        <v>97032</v>
      </c>
      <c r="B6893" s="74" t="s">
        <v>6082</v>
      </c>
      <c r="C6893" s="75" t="s">
        <v>62</v>
      </c>
      <c r="D6893" s="76">
        <v>42.48</v>
      </c>
    </row>
    <row r="6894" spans="1:4" ht="38.25" x14ac:dyDescent="0.25">
      <c r="A6894" s="77">
        <v>97033</v>
      </c>
      <c r="B6894" s="70" t="s">
        <v>6083</v>
      </c>
      <c r="C6894" s="71" t="s">
        <v>62</v>
      </c>
      <c r="D6894" s="72">
        <v>65.58</v>
      </c>
    </row>
    <row r="6895" spans="1:4" ht="38.25" x14ac:dyDescent="0.25">
      <c r="A6895" s="73">
        <v>97034</v>
      </c>
      <c r="B6895" s="74" t="s">
        <v>6084</v>
      </c>
      <c r="C6895" s="75" t="s">
        <v>62</v>
      </c>
      <c r="D6895" s="76">
        <v>39.42</v>
      </c>
    </row>
    <row r="6896" spans="1:4" ht="25.5" x14ac:dyDescent="0.25">
      <c r="A6896" s="77">
        <v>97039</v>
      </c>
      <c r="B6896" s="70" t="s">
        <v>6085</v>
      </c>
      <c r="C6896" s="71" t="s">
        <v>309</v>
      </c>
      <c r="D6896" s="72">
        <v>35.369999999999997</v>
      </c>
    </row>
    <row r="6897" spans="1:4" x14ac:dyDescent="0.25">
      <c r="A6897" s="73">
        <v>97040</v>
      </c>
      <c r="B6897" s="74" t="s">
        <v>6086</v>
      </c>
      <c r="C6897" s="75" t="s">
        <v>309</v>
      </c>
      <c r="D6897" s="76">
        <v>12.5</v>
      </c>
    </row>
    <row r="6898" spans="1:4" x14ac:dyDescent="0.25">
      <c r="A6898" s="77">
        <v>97041</v>
      </c>
      <c r="B6898" s="70" t="s">
        <v>6087</v>
      </c>
      <c r="C6898" s="71" t="s">
        <v>309</v>
      </c>
      <c r="D6898" s="72">
        <v>139.77000000000001</v>
      </c>
    </row>
    <row r="6899" spans="1:4" x14ac:dyDescent="0.25">
      <c r="A6899" s="73">
        <v>97046</v>
      </c>
      <c r="B6899" s="74" t="s">
        <v>6088</v>
      </c>
      <c r="C6899" s="75" t="s">
        <v>309</v>
      </c>
      <c r="D6899" s="76">
        <v>0.22</v>
      </c>
    </row>
    <row r="6900" spans="1:4" ht="25.5" x14ac:dyDescent="0.25">
      <c r="A6900" s="77">
        <v>97047</v>
      </c>
      <c r="B6900" s="70" t="s">
        <v>6089</v>
      </c>
      <c r="C6900" s="71" t="s">
        <v>309</v>
      </c>
      <c r="D6900" s="72">
        <v>0.09</v>
      </c>
    </row>
    <row r="6901" spans="1:4" x14ac:dyDescent="0.25">
      <c r="A6901" s="73">
        <v>97048</v>
      </c>
      <c r="B6901" s="74" t="s">
        <v>6090</v>
      </c>
      <c r="C6901" s="75" t="s">
        <v>309</v>
      </c>
      <c r="D6901" s="76">
        <v>0.06</v>
      </c>
    </row>
    <row r="6902" spans="1:4" x14ac:dyDescent="0.25">
      <c r="A6902" s="77">
        <v>97051</v>
      </c>
      <c r="B6902" s="70" t="s">
        <v>6091</v>
      </c>
      <c r="C6902" s="71" t="s">
        <v>62</v>
      </c>
      <c r="D6902" s="72">
        <v>0.51</v>
      </c>
    </row>
    <row r="6903" spans="1:4" x14ac:dyDescent="0.25">
      <c r="A6903" s="73">
        <v>97053</v>
      </c>
      <c r="B6903" s="74" t="s">
        <v>6092</v>
      </c>
      <c r="C6903" s="75" t="s">
        <v>62</v>
      </c>
      <c r="D6903" s="76">
        <v>19.7</v>
      </c>
    </row>
    <row r="6904" spans="1:4" x14ac:dyDescent="0.25">
      <c r="A6904" s="77">
        <v>97054</v>
      </c>
      <c r="B6904" s="70" t="s">
        <v>11821</v>
      </c>
      <c r="C6904" s="71" t="s">
        <v>145</v>
      </c>
      <c r="D6904" s="72">
        <v>28.27</v>
      </c>
    </row>
    <row r="6905" spans="1:4" x14ac:dyDescent="0.25">
      <c r="A6905" s="73">
        <v>97062</v>
      </c>
      <c r="B6905" s="74" t="s">
        <v>6093</v>
      </c>
      <c r="C6905" s="75" t="s">
        <v>309</v>
      </c>
      <c r="D6905" s="76">
        <v>5.61</v>
      </c>
    </row>
    <row r="6906" spans="1:4" ht="25.5" x14ac:dyDescent="0.25">
      <c r="A6906" s="77">
        <v>97063</v>
      </c>
      <c r="B6906" s="70" t="s">
        <v>6094</v>
      </c>
      <c r="C6906" s="71" t="s">
        <v>309</v>
      </c>
      <c r="D6906" s="72">
        <v>6.86</v>
      </c>
    </row>
    <row r="6907" spans="1:4" ht="25.5" x14ac:dyDescent="0.25">
      <c r="A6907" s="73">
        <v>97064</v>
      </c>
      <c r="B6907" s="74" t="s">
        <v>6095</v>
      </c>
      <c r="C6907" s="75" t="s">
        <v>62</v>
      </c>
      <c r="D6907" s="76">
        <v>12.67</v>
      </c>
    </row>
    <row r="6908" spans="1:4" x14ac:dyDescent="0.25">
      <c r="A6908" s="77">
        <v>97065</v>
      </c>
      <c r="B6908" s="70" t="s">
        <v>6096</v>
      </c>
      <c r="C6908" s="71" t="s">
        <v>1430</v>
      </c>
      <c r="D6908" s="72">
        <v>4.41</v>
      </c>
    </row>
    <row r="6909" spans="1:4" ht="25.5" x14ac:dyDescent="0.25">
      <c r="A6909" s="73">
        <v>97066</v>
      </c>
      <c r="B6909" s="74" t="s">
        <v>6097</v>
      </c>
      <c r="C6909" s="75" t="s">
        <v>309</v>
      </c>
      <c r="D6909" s="76">
        <v>62.4</v>
      </c>
    </row>
    <row r="6910" spans="1:4" ht="25.5" x14ac:dyDescent="0.25">
      <c r="A6910" s="77">
        <v>97067</v>
      </c>
      <c r="B6910" s="70" t="s">
        <v>6098</v>
      </c>
      <c r="C6910" s="71" t="s">
        <v>62</v>
      </c>
      <c r="D6910" s="72">
        <v>530.17999999999995</v>
      </c>
    </row>
    <row r="6911" spans="1:4" x14ac:dyDescent="0.25">
      <c r="A6911" s="78" t="s">
        <v>6099</v>
      </c>
      <c r="B6911" s="74" t="s">
        <v>6100</v>
      </c>
      <c r="C6911" s="75"/>
      <c r="D6911" s="76"/>
    </row>
    <row r="6912" spans="1:4" x14ac:dyDescent="0.25">
      <c r="A6912" s="77">
        <v>14</v>
      </c>
      <c r="B6912" s="70" t="s">
        <v>6101</v>
      </c>
      <c r="C6912" s="71"/>
      <c r="D6912" s="72"/>
    </row>
    <row r="6913" spans="1:4" x14ac:dyDescent="0.25">
      <c r="A6913" s="73">
        <v>85421</v>
      </c>
      <c r="B6913" s="74" t="s">
        <v>6102</v>
      </c>
      <c r="C6913" s="75" t="s">
        <v>309</v>
      </c>
      <c r="D6913" s="76">
        <v>10.67</v>
      </c>
    </row>
    <row r="6914" spans="1:4" x14ac:dyDescent="0.25">
      <c r="A6914" s="77">
        <v>97621</v>
      </c>
      <c r="B6914" s="70" t="s">
        <v>6103</v>
      </c>
      <c r="C6914" s="71" t="s">
        <v>1430</v>
      </c>
      <c r="D6914" s="72">
        <v>76.650000000000006</v>
      </c>
    </row>
    <row r="6915" spans="1:4" x14ac:dyDescent="0.25">
      <c r="A6915" s="73">
        <v>97622</v>
      </c>
      <c r="B6915" s="74" t="s">
        <v>6104</v>
      </c>
      <c r="C6915" s="75" t="s">
        <v>1430</v>
      </c>
      <c r="D6915" s="76">
        <v>37.35</v>
      </c>
    </row>
    <row r="6916" spans="1:4" x14ac:dyDescent="0.25">
      <c r="A6916" s="77">
        <v>97623</v>
      </c>
      <c r="B6916" s="70" t="s">
        <v>6105</v>
      </c>
      <c r="C6916" s="71" t="s">
        <v>1430</v>
      </c>
      <c r="D6916" s="72">
        <v>114.44</v>
      </c>
    </row>
    <row r="6917" spans="1:4" x14ac:dyDescent="0.25">
      <c r="A6917" s="73">
        <v>97624</v>
      </c>
      <c r="B6917" s="74" t="s">
        <v>6106</v>
      </c>
      <c r="C6917" s="75" t="s">
        <v>1430</v>
      </c>
      <c r="D6917" s="76">
        <v>70.23</v>
      </c>
    </row>
    <row r="6918" spans="1:4" ht="25.5" x14ac:dyDescent="0.25">
      <c r="A6918" s="77">
        <v>97625</v>
      </c>
      <c r="B6918" s="70" t="s">
        <v>6107</v>
      </c>
      <c r="C6918" s="71" t="s">
        <v>1430</v>
      </c>
      <c r="D6918" s="72">
        <v>32.39</v>
      </c>
    </row>
    <row r="6919" spans="1:4" ht="25.5" x14ac:dyDescent="0.25">
      <c r="A6919" s="73">
        <v>97626</v>
      </c>
      <c r="B6919" s="74" t="s">
        <v>6108</v>
      </c>
      <c r="C6919" s="75" t="s">
        <v>1430</v>
      </c>
      <c r="D6919" s="76">
        <v>397.78</v>
      </c>
    </row>
    <row r="6920" spans="1:4" ht="25.5" x14ac:dyDescent="0.25">
      <c r="A6920" s="77">
        <v>97627</v>
      </c>
      <c r="B6920" s="70" t="s">
        <v>6109</v>
      </c>
      <c r="C6920" s="71" t="s">
        <v>1430</v>
      </c>
      <c r="D6920" s="72">
        <v>194.28</v>
      </c>
    </row>
    <row r="6921" spans="1:4" x14ac:dyDescent="0.25">
      <c r="A6921" s="73">
        <v>97628</v>
      </c>
      <c r="B6921" s="74" t="s">
        <v>6110</v>
      </c>
      <c r="C6921" s="75" t="s">
        <v>1430</v>
      </c>
      <c r="D6921" s="76">
        <v>184.63</v>
      </c>
    </row>
    <row r="6922" spans="1:4" x14ac:dyDescent="0.25">
      <c r="A6922" s="77">
        <v>97629</v>
      </c>
      <c r="B6922" s="70" t="s">
        <v>6111</v>
      </c>
      <c r="C6922" s="71" t="s">
        <v>1430</v>
      </c>
      <c r="D6922" s="72">
        <v>87.09</v>
      </c>
    </row>
    <row r="6923" spans="1:4" x14ac:dyDescent="0.25">
      <c r="A6923" s="73">
        <v>97631</v>
      </c>
      <c r="B6923" s="74" t="s">
        <v>6112</v>
      </c>
      <c r="C6923" s="75" t="s">
        <v>309</v>
      </c>
      <c r="D6923" s="76">
        <v>2.1800000000000002</v>
      </c>
    </row>
    <row r="6924" spans="1:4" x14ac:dyDescent="0.25">
      <c r="A6924" s="77">
        <v>97632</v>
      </c>
      <c r="B6924" s="70" t="s">
        <v>6113</v>
      </c>
      <c r="C6924" s="71" t="s">
        <v>62</v>
      </c>
      <c r="D6924" s="72">
        <v>1.82</v>
      </c>
    </row>
    <row r="6925" spans="1:4" x14ac:dyDescent="0.25">
      <c r="A6925" s="73">
        <v>97633</v>
      </c>
      <c r="B6925" s="74" t="s">
        <v>6114</v>
      </c>
      <c r="C6925" s="75" t="s">
        <v>309</v>
      </c>
      <c r="D6925" s="76">
        <v>15.96</v>
      </c>
    </row>
    <row r="6926" spans="1:4" ht="25.5" x14ac:dyDescent="0.25">
      <c r="A6926" s="77">
        <v>97634</v>
      </c>
      <c r="B6926" s="70" t="s">
        <v>6115</v>
      </c>
      <c r="C6926" s="71" t="s">
        <v>309</v>
      </c>
      <c r="D6926" s="72">
        <v>8.69</v>
      </c>
    </row>
    <row r="6927" spans="1:4" x14ac:dyDescent="0.25">
      <c r="A6927" s="73">
        <v>97635</v>
      </c>
      <c r="B6927" s="74" t="s">
        <v>6116</v>
      </c>
      <c r="C6927" s="75" t="s">
        <v>309</v>
      </c>
      <c r="D6927" s="76">
        <v>10.84</v>
      </c>
    </row>
    <row r="6928" spans="1:4" ht="25.5" x14ac:dyDescent="0.25">
      <c r="A6928" s="77">
        <v>97636</v>
      </c>
      <c r="B6928" s="70" t="s">
        <v>6117</v>
      </c>
      <c r="C6928" s="71" t="s">
        <v>309</v>
      </c>
      <c r="D6928" s="72">
        <v>11.51</v>
      </c>
    </row>
    <row r="6929" spans="1:4" ht="25.5" x14ac:dyDescent="0.25">
      <c r="A6929" s="73">
        <v>97637</v>
      </c>
      <c r="B6929" s="74" t="s">
        <v>6118</v>
      </c>
      <c r="C6929" s="75" t="s">
        <v>309</v>
      </c>
      <c r="D6929" s="76">
        <v>1.77</v>
      </c>
    </row>
    <row r="6930" spans="1:4" x14ac:dyDescent="0.25">
      <c r="A6930" s="77">
        <v>97638</v>
      </c>
      <c r="B6930" s="70" t="s">
        <v>6119</v>
      </c>
      <c r="C6930" s="71" t="s">
        <v>309</v>
      </c>
      <c r="D6930" s="72">
        <v>5.16</v>
      </c>
    </row>
    <row r="6931" spans="1:4" ht="25.5" x14ac:dyDescent="0.25">
      <c r="A6931" s="73">
        <v>97639</v>
      </c>
      <c r="B6931" s="74" t="s">
        <v>6120</v>
      </c>
      <c r="C6931" s="75" t="s">
        <v>309</v>
      </c>
      <c r="D6931" s="76">
        <v>13.18</v>
      </c>
    </row>
    <row r="6932" spans="1:4" ht="25.5" x14ac:dyDescent="0.25">
      <c r="A6932" s="77">
        <v>97640</v>
      </c>
      <c r="B6932" s="70" t="s">
        <v>6121</v>
      </c>
      <c r="C6932" s="71" t="s">
        <v>309</v>
      </c>
      <c r="D6932" s="72">
        <v>1.1100000000000001</v>
      </c>
    </row>
    <row r="6933" spans="1:4" x14ac:dyDescent="0.25">
      <c r="A6933" s="73">
        <v>97641</v>
      </c>
      <c r="B6933" s="74" t="s">
        <v>6122</v>
      </c>
      <c r="C6933" s="75" t="s">
        <v>309</v>
      </c>
      <c r="D6933" s="76">
        <v>3.05</v>
      </c>
    </row>
    <row r="6934" spans="1:4" ht="25.5" x14ac:dyDescent="0.25">
      <c r="A6934" s="77">
        <v>97642</v>
      </c>
      <c r="B6934" s="70" t="s">
        <v>6123</v>
      </c>
      <c r="C6934" s="71" t="s">
        <v>309</v>
      </c>
      <c r="D6934" s="72">
        <v>2</v>
      </c>
    </row>
    <row r="6935" spans="1:4" ht="25.5" x14ac:dyDescent="0.25">
      <c r="A6935" s="73">
        <v>97643</v>
      </c>
      <c r="B6935" s="74" t="s">
        <v>6124</v>
      </c>
      <c r="C6935" s="75" t="s">
        <v>309</v>
      </c>
      <c r="D6935" s="76">
        <v>16.190000000000001</v>
      </c>
    </row>
    <row r="6936" spans="1:4" x14ac:dyDescent="0.25">
      <c r="A6936" s="77">
        <v>97644</v>
      </c>
      <c r="B6936" s="70" t="s">
        <v>6125</v>
      </c>
      <c r="C6936" s="71" t="s">
        <v>309</v>
      </c>
      <c r="D6936" s="72">
        <v>6.09</v>
      </c>
    </row>
    <row r="6937" spans="1:4" x14ac:dyDescent="0.25">
      <c r="A6937" s="73">
        <v>97645</v>
      </c>
      <c r="B6937" s="74" t="s">
        <v>6126</v>
      </c>
      <c r="C6937" s="75" t="s">
        <v>309</v>
      </c>
      <c r="D6937" s="76">
        <v>21.25</v>
      </c>
    </row>
    <row r="6938" spans="1:4" ht="25.5" x14ac:dyDescent="0.25">
      <c r="A6938" s="77">
        <v>97647</v>
      </c>
      <c r="B6938" s="70" t="s">
        <v>6127</v>
      </c>
      <c r="C6938" s="71" t="s">
        <v>309</v>
      </c>
      <c r="D6938" s="72">
        <v>2.4700000000000002</v>
      </c>
    </row>
    <row r="6939" spans="1:4" ht="25.5" x14ac:dyDescent="0.25">
      <c r="A6939" s="73">
        <v>97648</v>
      </c>
      <c r="B6939" s="74" t="s">
        <v>6128</v>
      </c>
      <c r="C6939" s="75" t="s">
        <v>309</v>
      </c>
      <c r="D6939" s="76">
        <v>1.42</v>
      </c>
    </row>
    <row r="6940" spans="1:4" ht="25.5" x14ac:dyDescent="0.25">
      <c r="A6940" s="77">
        <v>97649</v>
      </c>
      <c r="B6940" s="70" t="s">
        <v>6129</v>
      </c>
      <c r="C6940" s="71" t="s">
        <v>309</v>
      </c>
      <c r="D6940" s="72">
        <v>3.07</v>
      </c>
    </row>
    <row r="6941" spans="1:4" ht="25.5" x14ac:dyDescent="0.25">
      <c r="A6941" s="73">
        <v>97650</v>
      </c>
      <c r="B6941" s="74" t="s">
        <v>6130</v>
      </c>
      <c r="C6941" s="75" t="s">
        <v>309</v>
      </c>
      <c r="D6941" s="76">
        <v>5.33</v>
      </c>
    </row>
    <row r="6942" spans="1:4" ht="25.5" x14ac:dyDescent="0.25">
      <c r="A6942" s="77">
        <v>97651</v>
      </c>
      <c r="B6942" s="70" t="s">
        <v>6131</v>
      </c>
      <c r="C6942" s="71" t="s">
        <v>145</v>
      </c>
      <c r="D6942" s="72">
        <v>59.04</v>
      </c>
    </row>
    <row r="6943" spans="1:4" ht="25.5" x14ac:dyDescent="0.25">
      <c r="A6943" s="73">
        <v>97652</v>
      </c>
      <c r="B6943" s="74" t="s">
        <v>6132</v>
      </c>
      <c r="C6943" s="75" t="s">
        <v>145</v>
      </c>
      <c r="D6943" s="76">
        <v>133.85</v>
      </c>
    </row>
    <row r="6944" spans="1:4" ht="25.5" x14ac:dyDescent="0.25">
      <c r="A6944" s="77">
        <v>97653</v>
      </c>
      <c r="B6944" s="70" t="s">
        <v>6133</v>
      </c>
      <c r="C6944" s="71" t="s">
        <v>145</v>
      </c>
      <c r="D6944" s="72">
        <v>83.57</v>
      </c>
    </row>
    <row r="6945" spans="1:4" ht="25.5" x14ac:dyDescent="0.25">
      <c r="A6945" s="73">
        <v>97654</v>
      </c>
      <c r="B6945" s="74" t="s">
        <v>6134</v>
      </c>
      <c r="C6945" s="75" t="s">
        <v>145</v>
      </c>
      <c r="D6945" s="76">
        <v>104.05</v>
      </c>
    </row>
    <row r="6946" spans="1:4" ht="25.5" x14ac:dyDescent="0.25">
      <c r="A6946" s="77">
        <v>97655</v>
      </c>
      <c r="B6946" s="70" t="s">
        <v>6135</v>
      </c>
      <c r="C6946" s="71" t="s">
        <v>309</v>
      </c>
      <c r="D6946" s="72">
        <v>15.36</v>
      </c>
    </row>
    <row r="6947" spans="1:4" ht="25.5" x14ac:dyDescent="0.25">
      <c r="A6947" s="73">
        <v>97656</v>
      </c>
      <c r="B6947" s="74" t="s">
        <v>6136</v>
      </c>
      <c r="C6947" s="75" t="s">
        <v>145</v>
      </c>
      <c r="D6947" s="76">
        <v>154.15</v>
      </c>
    </row>
    <row r="6948" spans="1:4" ht="25.5" x14ac:dyDescent="0.25">
      <c r="A6948" s="77">
        <v>97657</v>
      </c>
      <c r="B6948" s="70" t="s">
        <v>6137</v>
      </c>
      <c r="C6948" s="71" t="s">
        <v>145</v>
      </c>
      <c r="D6948" s="72">
        <v>305.55</v>
      </c>
    </row>
    <row r="6949" spans="1:4" ht="25.5" x14ac:dyDescent="0.25">
      <c r="A6949" s="73">
        <v>97658</v>
      </c>
      <c r="B6949" s="74" t="s">
        <v>6138</v>
      </c>
      <c r="C6949" s="75" t="s">
        <v>145</v>
      </c>
      <c r="D6949" s="76">
        <v>120.98</v>
      </c>
    </row>
    <row r="6950" spans="1:4" ht="25.5" x14ac:dyDescent="0.25">
      <c r="A6950" s="77">
        <v>97659</v>
      </c>
      <c r="B6950" s="70" t="s">
        <v>6139</v>
      </c>
      <c r="C6950" s="71" t="s">
        <v>145</v>
      </c>
      <c r="D6950" s="72">
        <v>164.44</v>
      </c>
    </row>
    <row r="6951" spans="1:4" ht="25.5" x14ac:dyDescent="0.25">
      <c r="A6951" s="73">
        <v>97660</v>
      </c>
      <c r="B6951" s="74" t="s">
        <v>6140</v>
      </c>
      <c r="C6951" s="75" t="s">
        <v>145</v>
      </c>
      <c r="D6951" s="76">
        <v>0.47</v>
      </c>
    </row>
    <row r="6952" spans="1:4" x14ac:dyDescent="0.25">
      <c r="A6952" s="77">
        <v>97661</v>
      </c>
      <c r="B6952" s="70" t="s">
        <v>6141</v>
      </c>
      <c r="C6952" s="71" t="s">
        <v>62</v>
      </c>
      <c r="D6952" s="72">
        <v>0.47</v>
      </c>
    </row>
    <row r="6953" spans="1:4" ht="25.5" x14ac:dyDescent="0.25">
      <c r="A6953" s="73">
        <v>97662</v>
      </c>
      <c r="B6953" s="74" t="s">
        <v>6142</v>
      </c>
      <c r="C6953" s="75" t="s">
        <v>62</v>
      </c>
      <c r="D6953" s="76">
        <v>0.35</v>
      </c>
    </row>
    <row r="6954" spans="1:4" x14ac:dyDescent="0.25">
      <c r="A6954" s="77">
        <v>97663</v>
      </c>
      <c r="B6954" s="70" t="s">
        <v>6143</v>
      </c>
      <c r="C6954" s="71" t="s">
        <v>145</v>
      </c>
      <c r="D6954" s="72">
        <v>8.73</v>
      </c>
    </row>
    <row r="6955" spans="1:4" x14ac:dyDescent="0.25">
      <c r="A6955" s="73">
        <v>97664</v>
      </c>
      <c r="B6955" s="74" t="s">
        <v>6144</v>
      </c>
      <c r="C6955" s="75" t="s">
        <v>145</v>
      </c>
      <c r="D6955" s="76">
        <v>1.08</v>
      </c>
    </row>
    <row r="6956" spans="1:4" x14ac:dyDescent="0.25">
      <c r="A6956" s="77">
        <v>97665</v>
      </c>
      <c r="B6956" s="70" t="s">
        <v>6145</v>
      </c>
      <c r="C6956" s="71" t="s">
        <v>145</v>
      </c>
      <c r="D6956" s="72">
        <v>0.91</v>
      </c>
    </row>
    <row r="6957" spans="1:4" x14ac:dyDescent="0.25">
      <c r="A6957" s="73">
        <v>97666</v>
      </c>
      <c r="B6957" s="74" t="s">
        <v>6146</v>
      </c>
      <c r="C6957" s="75" t="s">
        <v>145</v>
      </c>
      <c r="D6957" s="76">
        <v>6.36</v>
      </c>
    </row>
    <row r="6958" spans="1:4" x14ac:dyDescent="0.25">
      <c r="A6958" s="69" t="s">
        <v>6147</v>
      </c>
      <c r="B6958" s="70" t="s">
        <v>6148</v>
      </c>
      <c r="C6958" s="71"/>
      <c r="D6958" s="72"/>
    </row>
    <row r="6959" spans="1:4" x14ac:dyDescent="0.25">
      <c r="A6959" s="73">
        <v>6</v>
      </c>
      <c r="B6959" s="74" t="s">
        <v>6149</v>
      </c>
      <c r="C6959" s="75"/>
      <c r="D6959" s="76"/>
    </row>
    <row r="6960" spans="1:4" ht="25.5" x14ac:dyDescent="0.25">
      <c r="A6960" s="77">
        <v>95967</v>
      </c>
      <c r="B6960" s="70" t="s">
        <v>6150</v>
      </c>
      <c r="C6960" s="71" t="s">
        <v>642</v>
      </c>
      <c r="D6960" s="72">
        <v>123.48</v>
      </c>
    </row>
    <row r="6961" spans="1:4" x14ac:dyDescent="0.25">
      <c r="A6961" s="73">
        <v>8</v>
      </c>
      <c r="B6961" s="74" t="s">
        <v>6151</v>
      </c>
      <c r="C6961" s="75"/>
      <c r="D6961" s="76"/>
    </row>
    <row r="6962" spans="1:4" x14ac:dyDescent="0.25">
      <c r="A6962" s="77">
        <v>99058</v>
      </c>
      <c r="B6962" s="70" t="s">
        <v>6152</v>
      </c>
      <c r="C6962" s="71" t="s">
        <v>145</v>
      </c>
      <c r="D6962" s="72">
        <v>9.3000000000000007</v>
      </c>
    </row>
    <row r="6963" spans="1:4" ht="25.5" x14ac:dyDescent="0.25">
      <c r="A6963" s="73">
        <v>99059</v>
      </c>
      <c r="B6963" s="74" t="s">
        <v>6153</v>
      </c>
      <c r="C6963" s="75" t="s">
        <v>62</v>
      </c>
      <c r="D6963" s="76">
        <v>37.47</v>
      </c>
    </row>
    <row r="6964" spans="1:4" x14ac:dyDescent="0.25">
      <c r="A6964" s="77">
        <v>99060</v>
      </c>
      <c r="B6964" s="70" t="s">
        <v>11822</v>
      </c>
      <c r="C6964" s="71" t="s">
        <v>145</v>
      </c>
      <c r="D6964" s="72">
        <v>95.25</v>
      </c>
    </row>
    <row r="6965" spans="1:4" x14ac:dyDescent="0.25">
      <c r="A6965" s="73">
        <v>99061</v>
      </c>
      <c r="B6965" s="74" t="s">
        <v>11823</v>
      </c>
      <c r="C6965" s="75" t="s">
        <v>145</v>
      </c>
      <c r="D6965" s="76">
        <v>64.260000000000005</v>
      </c>
    </row>
    <row r="6966" spans="1:4" x14ac:dyDescent="0.25">
      <c r="A6966" s="77">
        <v>99062</v>
      </c>
      <c r="B6966" s="70" t="s">
        <v>6154</v>
      </c>
      <c r="C6966" s="71" t="s">
        <v>145</v>
      </c>
      <c r="D6966" s="72">
        <v>1.7</v>
      </c>
    </row>
    <row r="6967" spans="1:4" x14ac:dyDescent="0.25">
      <c r="A6967" s="73">
        <v>99063</v>
      </c>
      <c r="B6967" s="74" t="s">
        <v>6155</v>
      </c>
      <c r="C6967" s="75" t="s">
        <v>62</v>
      </c>
      <c r="D6967" s="76">
        <v>3.21</v>
      </c>
    </row>
    <row r="6968" spans="1:4" x14ac:dyDescent="0.25">
      <c r="A6968" s="77">
        <v>99064</v>
      </c>
      <c r="B6968" s="70" t="s">
        <v>6156</v>
      </c>
      <c r="C6968" s="71" t="s">
        <v>62</v>
      </c>
      <c r="D6968" s="72">
        <v>0.46</v>
      </c>
    </row>
    <row r="6969" spans="1:4" x14ac:dyDescent="0.25">
      <c r="A6969" s="78" t="s">
        <v>6157</v>
      </c>
      <c r="B6969" s="74" t="s">
        <v>6158</v>
      </c>
      <c r="C6969" s="75"/>
      <c r="D6969" s="76"/>
    </row>
    <row r="6970" spans="1:4" x14ac:dyDescent="0.25">
      <c r="A6970" s="77">
        <v>332</v>
      </c>
      <c r="B6970" s="70" t="s">
        <v>6159</v>
      </c>
      <c r="C6970" s="71"/>
      <c r="D6970" s="72"/>
    </row>
    <row r="6971" spans="1:4" ht="25.5" x14ac:dyDescent="0.25">
      <c r="A6971" s="73">
        <v>93588</v>
      </c>
      <c r="B6971" s="74" t="s">
        <v>11824</v>
      </c>
      <c r="C6971" s="75" t="s">
        <v>4921</v>
      </c>
      <c r="D6971" s="76">
        <v>1.64</v>
      </c>
    </row>
    <row r="6972" spans="1:4" ht="25.5" x14ac:dyDescent="0.25">
      <c r="A6972" s="77">
        <v>93589</v>
      </c>
      <c r="B6972" s="70" t="s">
        <v>11825</v>
      </c>
      <c r="C6972" s="71" t="s">
        <v>4921</v>
      </c>
      <c r="D6972" s="72">
        <v>1.41</v>
      </c>
    </row>
    <row r="6973" spans="1:4" ht="25.5" x14ac:dyDescent="0.25">
      <c r="A6973" s="73">
        <v>93590</v>
      </c>
      <c r="B6973" s="74" t="s">
        <v>11826</v>
      </c>
      <c r="C6973" s="75" t="s">
        <v>4921</v>
      </c>
      <c r="D6973" s="76">
        <v>0.51</v>
      </c>
    </row>
    <row r="6974" spans="1:4" ht="25.5" x14ac:dyDescent="0.25">
      <c r="A6974" s="77">
        <v>93591</v>
      </c>
      <c r="B6974" s="70" t="s">
        <v>11827</v>
      </c>
      <c r="C6974" s="71" t="s">
        <v>4921</v>
      </c>
      <c r="D6974" s="72">
        <v>1.49</v>
      </c>
    </row>
    <row r="6975" spans="1:4" ht="25.5" x14ac:dyDescent="0.25">
      <c r="A6975" s="73">
        <v>93592</v>
      </c>
      <c r="B6975" s="74" t="s">
        <v>11828</v>
      </c>
      <c r="C6975" s="75" t="s">
        <v>4921</v>
      </c>
      <c r="D6975" s="76">
        <v>1.28</v>
      </c>
    </row>
    <row r="6976" spans="1:4" ht="25.5" x14ac:dyDescent="0.25">
      <c r="A6976" s="77">
        <v>93593</v>
      </c>
      <c r="B6976" s="70" t="s">
        <v>11829</v>
      </c>
      <c r="C6976" s="71" t="s">
        <v>4921</v>
      </c>
      <c r="D6976" s="72">
        <v>0.47</v>
      </c>
    </row>
    <row r="6977" spans="1:4" ht="25.5" x14ac:dyDescent="0.25">
      <c r="A6977" s="73">
        <v>93594</v>
      </c>
      <c r="B6977" s="74" t="s">
        <v>11830</v>
      </c>
      <c r="C6977" s="75" t="s">
        <v>4911</v>
      </c>
      <c r="D6977" s="76">
        <v>1.0900000000000001</v>
      </c>
    </row>
    <row r="6978" spans="1:4" ht="25.5" x14ac:dyDescent="0.25">
      <c r="A6978" s="77">
        <v>93595</v>
      </c>
      <c r="B6978" s="70" t="s">
        <v>11831</v>
      </c>
      <c r="C6978" s="71" t="s">
        <v>4911</v>
      </c>
      <c r="D6978" s="72">
        <v>0.94</v>
      </c>
    </row>
    <row r="6979" spans="1:4" ht="25.5" x14ac:dyDescent="0.25">
      <c r="A6979" s="73">
        <v>93596</v>
      </c>
      <c r="B6979" s="74" t="s">
        <v>11832</v>
      </c>
      <c r="C6979" s="75" t="s">
        <v>4911</v>
      </c>
      <c r="D6979" s="76">
        <v>0.34</v>
      </c>
    </row>
    <row r="6980" spans="1:4" ht="25.5" x14ac:dyDescent="0.25">
      <c r="A6980" s="77">
        <v>93597</v>
      </c>
      <c r="B6980" s="70" t="s">
        <v>11833</v>
      </c>
      <c r="C6980" s="71" t="s">
        <v>4911</v>
      </c>
      <c r="D6980" s="72">
        <v>0.98</v>
      </c>
    </row>
    <row r="6981" spans="1:4" ht="25.5" x14ac:dyDescent="0.25">
      <c r="A6981" s="73">
        <v>93598</v>
      </c>
      <c r="B6981" s="74" t="s">
        <v>11834</v>
      </c>
      <c r="C6981" s="75" t="s">
        <v>4911</v>
      </c>
      <c r="D6981" s="76">
        <v>0.84</v>
      </c>
    </row>
    <row r="6982" spans="1:4" ht="25.5" x14ac:dyDescent="0.25">
      <c r="A6982" s="77">
        <v>93599</v>
      </c>
      <c r="B6982" s="70" t="s">
        <v>11835</v>
      </c>
      <c r="C6982" s="71" t="s">
        <v>4911</v>
      </c>
      <c r="D6982" s="72">
        <v>0.31</v>
      </c>
    </row>
    <row r="6983" spans="1:4" ht="25.5" x14ac:dyDescent="0.25">
      <c r="A6983" s="73">
        <v>95425</v>
      </c>
      <c r="B6983" s="74" t="s">
        <v>11836</v>
      </c>
      <c r="C6983" s="75" t="s">
        <v>4921</v>
      </c>
      <c r="D6983" s="76">
        <v>1.26</v>
      </c>
    </row>
    <row r="6984" spans="1:4" ht="25.5" x14ac:dyDescent="0.25">
      <c r="A6984" s="77">
        <v>95426</v>
      </c>
      <c r="B6984" s="70" t="s">
        <v>11837</v>
      </c>
      <c r="C6984" s="71" t="s">
        <v>4921</v>
      </c>
      <c r="D6984" s="72">
        <v>1.0900000000000001</v>
      </c>
    </row>
    <row r="6985" spans="1:4" ht="25.5" x14ac:dyDescent="0.25">
      <c r="A6985" s="73">
        <v>95427</v>
      </c>
      <c r="B6985" s="74" t="s">
        <v>11838</v>
      </c>
      <c r="C6985" s="75" t="s">
        <v>4921</v>
      </c>
      <c r="D6985" s="76">
        <v>0.41</v>
      </c>
    </row>
    <row r="6986" spans="1:4" ht="25.5" x14ac:dyDescent="0.25">
      <c r="A6986" s="77">
        <v>95428</v>
      </c>
      <c r="B6986" s="70" t="s">
        <v>11839</v>
      </c>
      <c r="C6986" s="71" t="s">
        <v>4911</v>
      </c>
      <c r="D6986" s="72">
        <v>0.85</v>
      </c>
    </row>
    <row r="6987" spans="1:4" ht="25.5" x14ac:dyDescent="0.25">
      <c r="A6987" s="73">
        <v>95429</v>
      </c>
      <c r="B6987" s="74" t="s">
        <v>11840</v>
      </c>
      <c r="C6987" s="75" t="s">
        <v>4911</v>
      </c>
      <c r="D6987" s="76">
        <v>0.73</v>
      </c>
    </row>
    <row r="6988" spans="1:4" ht="25.5" x14ac:dyDescent="0.25">
      <c r="A6988" s="77">
        <v>95430</v>
      </c>
      <c r="B6988" s="70" t="s">
        <v>11841</v>
      </c>
      <c r="C6988" s="71" t="s">
        <v>4911</v>
      </c>
      <c r="D6988" s="72">
        <v>0.26</v>
      </c>
    </row>
    <row r="6989" spans="1:4" ht="25.5" x14ac:dyDescent="0.25">
      <c r="A6989" s="73">
        <v>95875</v>
      </c>
      <c r="B6989" s="74" t="s">
        <v>11842</v>
      </c>
      <c r="C6989" s="75" t="s">
        <v>4921</v>
      </c>
      <c r="D6989" s="76">
        <v>1.3</v>
      </c>
    </row>
    <row r="6990" spans="1:4" ht="25.5" x14ac:dyDescent="0.25">
      <c r="A6990" s="77">
        <v>95876</v>
      </c>
      <c r="B6990" s="70" t="s">
        <v>11843</v>
      </c>
      <c r="C6990" s="71" t="s">
        <v>4921</v>
      </c>
      <c r="D6990" s="72">
        <v>1.17</v>
      </c>
    </row>
    <row r="6991" spans="1:4" ht="25.5" x14ac:dyDescent="0.25">
      <c r="A6991" s="73">
        <v>95877</v>
      </c>
      <c r="B6991" s="74" t="s">
        <v>11844</v>
      </c>
      <c r="C6991" s="75" t="s">
        <v>4921</v>
      </c>
      <c r="D6991" s="76">
        <v>1</v>
      </c>
    </row>
    <row r="6992" spans="1:4" ht="25.5" x14ac:dyDescent="0.25">
      <c r="A6992" s="77">
        <v>95878</v>
      </c>
      <c r="B6992" s="70" t="s">
        <v>11845</v>
      </c>
      <c r="C6992" s="71" t="s">
        <v>4911</v>
      </c>
      <c r="D6992" s="72">
        <v>0.87</v>
      </c>
    </row>
    <row r="6993" spans="1:4" ht="25.5" x14ac:dyDescent="0.25">
      <c r="A6993" s="73">
        <v>95879</v>
      </c>
      <c r="B6993" s="74" t="s">
        <v>11846</v>
      </c>
      <c r="C6993" s="75" t="s">
        <v>4911</v>
      </c>
      <c r="D6993" s="76">
        <v>0.79</v>
      </c>
    </row>
    <row r="6994" spans="1:4" ht="25.5" x14ac:dyDescent="0.25">
      <c r="A6994" s="77">
        <v>95880</v>
      </c>
      <c r="B6994" s="70" t="s">
        <v>11847</v>
      </c>
      <c r="C6994" s="71" t="s">
        <v>4911</v>
      </c>
      <c r="D6994" s="72">
        <v>0.67</v>
      </c>
    </row>
    <row r="6995" spans="1:4" ht="25.5" x14ac:dyDescent="0.25">
      <c r="A6995" s="73">
        <v>97912</v>
      </c>
      <c r="B6995" s="74" t="s">
        <v>11848</v>
      </c>
      <c r="C6995" s="75" t="s">
        <v>4921</v>
      </c>
      <c r="D6995" s="76">
        <v>1.99</v>
      </c>
    </row>
    <row r="6996" spans="1:4" ht="25.5" x14ac:dyDescent="0.25">
      <c r="A6996" s="77">
        <v>97913</v>
      </c>
      <c r="B6996" s="70" t="s">
        <v>11849</v>
      </c>
      <c r="C6996" s="71" t="s">
        <v>4921</v>
      </c>
      <c r="D6996" s="72">
        <v>1.73</v>
      </c>
    </row>
    <row r="6997" spans="1:4" ht="25.5" x14ac:dyDescent="0.25">
      <c r="A6997" s="73">
        <v>97914</v>
      </c>
      <c r="B6997" s="74" t="s">
        <v>11850</v>
      </c>
      <c r="C6997" s="75" t="s">
        <v>4921</v>
      </c>
      <c r="D6997" s="76">
        <v>1.58</v>
      </c>
    </row>
    <row r="6998" spans="1:4" ht="25.5" x14ac:dyDescent="0.25">
      <c r="A6998" s="77">
        <v>97915</v>
      </c>
      <c r="B6998" s="70" t="s">
        <v>11851</v>
      </c>
      <c r="C6998" s="71" t="s">
        <v>4921</v>
      </c>
      <c r="D6998" s="72">
        <v>0.63</v>
      </c>
    </row>
    <row r="6999" spans="1:4" x14ac:dyDescent="0.25">
      <c r="A6999" s="73">
        <v>10</v>
      </c>
      <c r="B6999" s="74" t="s">
        <v>11852</v>
      </c>
      <c r="C6999" s="75"/>
      <c r="D6999" s="76"/>
    </row>
    <row r="7000" spans="1:4" ht="25.5" x14ac:dyDescent="0.25">
      <c r="A7000" s="77">
        <v>937</v>
      </c>
      <c r="B7000" s="70" t="s">
        <v>11853</v>
      </c>
      <c r="C7000" s="71" t="s">
        <v>4921</v>
      </c>
      <c r="D7000" s="72">
        <v>4.75</v>
      </c>
    </row>
    <row r="7001" spans="1:4" x14ac:dyDescent="0.25">
      <c r="A7001" s="73">
        <v>10</v>
      </c>
      <c r="B7001" s="74" t="s">
        <v>11854</v>
      </c>
      <c r="C7001" s="75"/>
      <c r="D7001" s="76"/>
    </row>
    <row r="7002" spans="1:4" ht="25.5" x14ac:dyDescent="0.25">
      <c r="A7002" s="77">
        <v>938</v>
      </c>
      <c r="B7002" s="70" t="s">
        <v>11855</v>
      </c>
      <c r="C7002" s="71" t="s">
        <v>4921</v>
      </c>
      <c r="D7002" s="72">
        <v>3.92</v>
      </c>
    </row>
    <row r="7003" spans="1:4" x14ac:dyDescent="0.25">
      <c r="A7003" s="73">
        <v>10</v>
      </c>
      <c r="B7003" s="74" t="s">
        <v>11856</v>
      </c>
      <c r="C7003" s="75"/>
      <c r="D7003" s="76"/>
    </row>
    <row r="7004" spans="1:4" ht="25.5" x14ac:dyDescent="0.25">
      <c r="A7004" s="77">
        <v>939</v>
      </c>
      <c r="B7004" s="70" t="s">
        <v>11857</v>
      </c>
      <c r="C7004" s="71" t="s">
        <v>4921</v>
      </c>
      <c r="D7004" s="72">
        <v>3.55</v>
      </c>
    </row>
    <row r="7005" spans="1:4" x14ac:dyDescent="0.25">
      <c r="A7005" s="73">
        <v>10</v>
      </c>
      <c r="B7005" s="74" t="s">
        <v>11858</v>
      </c>
      <c r="C7005" s="75"/>
      <c r="D7005" s="76"/>
    </row>
    <row r="7006" spans="1:4" ht="25.5" x14ac:dyDescent="0.25">
      <c r="A7006" s="77">
        <v>940</v>
      </c>
      <c r="B7006" s="70" t="s">
        <v>11859</v>
      </c>
      <c r="C7006" s="71" t="s">
        <v>4921</v>
      </c>
      <c r="D7006" s="72">
        <v>3.03</v>
      </c>
    </row>
    <row r="7007" spans="1:4" x14ac:dyDescent="0.25">
      <c r="A7007" s="73">
        <v>10</v>
      </c>
      <c r="B7007" s="74" t="s">
        <v>11852</v>
      </c>
      <c r="C7007" s="75"/>
      <c r="D7007" s="76"/>
    </row>
    <row r="7008" spans="1:4" ht="25.5" x14ac:dyDescent="0.25">
      <c r="A7008" s="77">
        <v>941</v>
      </c>
      <c r="B7008" s="70" t="s">
        <v>11860</v>
      </c>
      <c r="C7008" s="71" t="s">
        <v>4911</v>
      </c>
      <c r="D7008" s="72">
        <v>3.16</v>
      </c>
    </row>
    <row r="7009" spans="1:4" x14ac:dyDescent="0.25">
      <c r="A7009" s="73">
        <v>10</v>
      </c>
      <c r="B7009" s="74" t="s">
        <v>11861</v>
      </c>
      <c r="C7009" s="75"/>
      <c r="D7009" s="76"/>
    </row>
    <row r="7010" spans="1:4" x14ac:dyDescent="0.25">
      <c r="A7010" s="77">
        <v>942</v>
      </c>
      <c r="B7010" s="70" t="s">
        <v>11862</v>
      </c>
      <c r="C7010" s="71" t="s">
        <v>4911</v>
      </c>
      <c r="D7010" s="72">
        <v>2.61</v>
      </c>
    </row>
    <row r="7011" spans="1:4" x14ac:dyDescent="0.25">
      <c r="A7011" s="73">
        <v>10</v>
      </c>
      <c r="B7011" s="74" t="s">
        <v>11856</v>
      </c>
      <c r="C7011" s="75"/>
      <c r="D7011" s="76"/>
    </row>
    <row r="7012" spans="1:4" ht="25.5" x14ac:dyDescent="0.25">
      <c r="A7012" s="77">
        <v>943</v>
      </c>
      <c r="B7012" s="70" t="s">
        <v>11863</v>
      </c>
      <c r="C7012" s="71" t="s">
        <v>4911</v>
      </c>
      <c r="D7012" s="72">
        <v>2.36</v>
      </c>
    </row>
    <row r="7013" spans="1:4" x14ac:dyDescent="0.25">
      <c r="A7013" s="73">
        <v>10</v>
      </c>
      <c r="B7013" s="74" t="s">
        <v>11858</v>
      </c>
      <c r="C7013" s="75"/>
      <c r="D7013" s="76"/>
    </row>
    <row r="7014" spans="1:4" ht="25.5" x14ac:dyDescent="0.25">
      <c r="A7014" s="77">
        <v>944</v>
      </c>
      <c r="B7014" s="70" t="s">
        <v>11864</v>
      </c>
      <c r="C7014" s="71" t="s">
        <v>4911</v>
      </c>
      <c r="D7014" s="72">
        <v>2.0299999999999998</v>
      </c>
    </row>
    <row r="7015" spans="1:4" x14ac:dyDescent="0.25">
      <c r="A7015" s="73">
        <v>10</v>
      </c>
      <c r="B7015" s="74" t="s">
        <v>11865</v>
      </c>
      <c r="C7015" s="75"/>
      <c r="D7015" s="76"/>
    </row>
    <row r="7016" spans="1:4" ht="25.5" x14ac:dyDescent="0.25">
      <c r="A7016" s="77">
        <v>945</v>
      </c>
      <c r="B7016" s="70" t="s">
        <v>11866</v>
      </c>
      <c r="C7016" s="71" t="s">
        <v>4911</v>
      </c>
      <c r="D7016" s="72">
        <v>1.4</v>
      </c>
    </row>
    <row r="7017" spans="1:4" x14ac:dyDescent="0.25">
      <c r="A7017" s="73">
        <v>10</v>
      </c>
      <c r="B7017" s="74" t="s">
        <v>11867</v>
      </c>
      <c r="C7017" s="75"/>
      <c r="D7017" s="76"/>
    </row>
    <row r="7018" spans="1:4" ht="25.5" x14ac:dyDescent="0.25">
      <c r="A7018" s="77">
        <v>946</v>
      </c>
      <c r="B7018" s="70" t="s">
        <v>11868</v>
      </c>
      <c r="C7018" s="71" t="s">
        <v>4911</v>
      </c>
      <c r="D7018" s="72">
        <v>1.2</v>
      </c>
    </row>
    <row r="7019" spans="1:4" x14ac:dyDescent="0.25">
      <c r="A7019" s="73">
        <v>10</v>
      </c>
      <c r="B7019" s="74" t="s">
        <v>11869</v>
      </c>
      <c r="C7019" s="75"/>
      <c r="D7019" s="76"/>
    </row>
    <row r="7020" spans="1:4" ht="25.5" x14ac:dyDescent="0.25">
      <c r="A7020" s="77">
        <v>947</v>
      </c>
      <c r="B7020" s="70" t="s">
        <v>11870</v>
      </c>
      <c r="C7020" s="71" t="s">
        <v>4911</v>
      </c>
      <c r="D7020" s="72">
        <v>1.1100000000000001</v>
      </c>
    </row>
    <row r="7021" spans="1:4" x14ac:dyDescent="0.25">
      <c r="A7021" s="73">
        <v>10</v>
      </c>
      <c r="B7021" s="74" t="s">
        <v>11871</v>
      </c>
      <c r="C7021" s="75"/>
      <c r="D7021" s="76"/>
    </row>
    <row r="7022" spans="1:4" ht="25.5" x14ac:dyDescent="0.25">
      <c r="A7022" s="77">
        <v>948</v>
      </c>
      <c r="B7022" s="70" t="s">
        <v>11872</v>
      </c>
      <c r="C7022" s="71" t="s">
        <v>4911</v>
      </c>
      <c r="D7022" s="72">
        <v>0.44</v>
      </c>
    </row>
    <row r="7023" spans="1:4" x14ac:dyDescent="0.25">
      <c r="A7023" s="73">
        <v>10</v>
      </c>
      <c r="B7023" s="74" t="s">
        <v>11873</v>
      </c>
      <c r="C7023" s="75"/>
      <c r="D7023" s="76"/>
    </row>
    <row r="7024" spans="1:4" ht="25.5" x14ac:dyDescent="0.25">
      <c r="A7024" s="77">
        <v>949</v>
      </c>
      <c r="B7024" s="70" t="s">
        <v>11874</v>
      </c>
      <c r="C7024" s="71" t="s">
        <v>4911</v>
      </c>
      <c r="D7024" s="72">
        <v>3.32</v>
      </c>
    </row>
    <row r="7025" spans="1:4" x14ac:dyDescent="0.25">
      <c r="A7025" s="73">
        <v>10</v>
      </c>
      <c r="B7025" s="74" t="s">
        <v>11875</v>
      </c>
      <c r="C7025" s="75"/>
      <c r="D7025" s="76"/>
    </row>
    <row r="7026" spans="1:4" ht="25.5" x14ac:dyDescent="0.25">
      <c r="A7026" s="77">
        <v>950</v>
      </c>
      <c r="B7026" s="70" t="s">
        <v>11876</v>
      </c>
      <c r="C7026" s="71" t="s">
        <v>4911</v>
      </c>
      <c r="D7026" s="72">
        <v>1.76</v>
      </c>
    </row>
    <row r="7027" spans="1:4" x14ac:dyDescent="0.25">
      <c r="A7027" s="73">
        <v>10</v>
      </c>
      <c r="B7027" s="74" t="s">
        <v>11875</v>
      </c>
      <c r="C7027" s="75"/>
      <c r="D7027" s="76"/>
    </row>
    <row r="7028" spans="1:4" ht="25.5" x14ac:dyDescent="0.25">
      <c r="A7028" s="77">
        <v>951</v>
      </c>
      <c r="B7028" s="70" t="s">
        <v>11877</v>
      </c>
      <c r="C7028" s="71" t="s">
        <v>4911</v>
      </c>
      <c r="D7028" s="72">
        <v>1.51</v>
      </c>
    </row>
    <row r="7029" spans="1:4" x14ac:dyDescent="0.25">
      <c r="A7029" s="73">
        <v>10</v>
      </c>
      <c r="B7029" s="74" t="s">
        <v>11875</v>
      </c>
      <c r="C7029" s="75"/>
      <c r="D7029" s="76"/>
    </row>
    <row r="7030" spans="1:4" ht="25.5" x14ac:dyDescent="0.25">
      <c r="A7030" s="77">
        <v>952</v>
      </c>
      <c r="B7030" s="70" t="s">
        <v>11878</v>
      </c>
      <c r="C7030" s="71" t="s">
        <v>4911</v>
      </c>
      <c r="D7030" s="72">
        <v>1.39</v>
      </c>
    </row>
    <row r="7031" spans="1:4" x14ac:dyDescent="0.25">
      <c r="A7031" s="73">
        <v>10</v>
      </c>
      <c r="B7031" s="74" t="s">
        <v>11875</v>
      </c>
      <c r="C7031" s="75"/>
      <c r="D7031" s="76"/>
    </row>
    <row r="7032" spans="1:4" ht="25.5" x14ac:dyDescent="0.25">
      <c r="A7032" s="77">
        <v>953</v>
      </c>
      <c r="B7032" s="70" t="s">
        <v>11879</v>
      </c>
      <c r="C7032" s="71" t="s">
        <v>4911</v>
      </c>
      <c r="D7032" s="72">
        <v>0.55000000000000004</v>
      </c>
    </row>
    <row r="7033" spans="1:4" x14ac:dyDescent="0.25">
      <c r="A7033" s="73">
        <v>10</v>
      </c>
      <c r="B7033" s="74" t="s">
        <v>11875</v>
      </c>
      <c r="C7033" s="75"/>
      <c r="D7033" s="76"/>
    </row>
    <row r="7034" spans="1:4" ht="25.5" x14ac:dyDescent="0.25">
      <c r="A7034" s="77">
        <v>954</v>
      </c>
      <c r="B7034" s="70" t="s">
        <v>11880</v>
      </c>
      <c r="C7034" s="71" t="s">
        <v>4911</v>
      </c>
      <c r="D7034" s="72">
        <v>4.1900000000000004</v>
      </c>
    </row>
    <row r="7035" spans="1:4" x14ac:dyDescent="0.25">
      <c r="A7035" s="73">
        <v>10</v>
      </c>
      <c r="B7035" s="74" t="s">
        <v>11881</v>
      </c>
      <c r="C7035" s="75"/>
      <c r="D7035" s="76"/>
    </row>
    <row r="7036" spans="1:4" ht="25.5" x14ac:dyDescent="0.25">
      <c r="A7036" s="77">
        <v>955</v>
      </c>
      <c r="B7036" s="70" t="s">
        <v>11882</v>
      </c>
      <c r="C7036" s="71" t="s">
        <v>4921</v>
      </c>
      <c r="D7036" s="72">
        <v>2.63</v>
      </c>
    </row>
    <row r="7037" spans="1:4" x14ac:dyDescent="0.25">
      <c r="A7037" s="73">
        <v>10</v>
      </c>
      <c r="B7037" s="74" t="s">
        <v>11883</v>
      </c>
      <c r="C7037" s="75"/>
      <c r="D7037" s="76"/>
    </row>
    <row r="7038" spans="1:4" ht="25.5" x14ac:dyDescent="0.25">
      <c r="A7038" s="77">
        <v>956</v>
      </c>
      <c r="B7038" s="70" t="s">
        <v>11884</v>
      </c>
      <c r="C7038" s="71" t="s">
        <v>4921</v>
      </c>
      <c r="D7038" s="72">
        <v>2.2799999999999998</v>
      </c>
    </row>
    <row r="7039" spans="1:4" x14ac:dyDescent="0.25">
      <c r="A7039" s="73">
        <v>10</v>
      </c>
      <c r="B7039" s="74" t="s">
        <v>11885</v>
      </c>
      <c r="C7039" s="75"/>
      <c r="D7039" s="76"/>
    </row>
    <row r="7040" spans="1:4" ht="25.5" x14ac:dyDescent="0.25">
      <c r="A7040" s="77">
        <v>957</v>
      </c>
      <c r="B7040" s="70" t="s">
        <v>11886</v>
      </c>
      <c r="C7040" s="71" t="s">
        <v>4921</v>
      </c>
      <c r="D7040" s="72">
        <v>2.09</v>
      </c>
    </row>
    <row r="7041" spans="1:4" x14ac:dyDescent="0.25">
      <c r="A7041" s="73">
        <v>10</v>
      </c>
      <c r="B7041" s="74" t="s">
        <v>11887</v>
      </c>
      <c r="C7041" s="75"/>
      <c r="D7041" s="76"/>
    </row>
    <row r="7042" spans="1:4" ht="25.5" x14ac:dyDescent="0.25">
      <c r="A7042" s="77">
        <v>958</v>
      </c>
      <c r="B7042" s="70" t="s">
        <v>11888</v>
      </c>
      <c r="C7042" s="71" t="s">
        <v>4921</v>
      </c>
      <c r="D7042" s="72">
        <v>0.83</v>
      </c>
    </row>
    <row r="7043" spans="1:4" x14ac:dyDescent="0.25">
      <c r="A7043" s="73">
        <v>10</v>
      </c>
      <c r="B7043" s="74" t="s">
        <v>11889</v>
      </c>
      <c r="C7043" s="75"/>
      <c r="D7043" s="76"/>
    </row>
    <row r="7044" spans="1:4" ht="25.5" x14ac:dyDescent="0.25">
      <c r="A7044" s="77">
        <v>959</v>
      </c>
      <c r="B7044" s="70" t="s">
        <v>11890</v>
      </c>
      <c r="C7044" s="71" t="s">
        <v>4921</v>
      </c>
      <c r="D7044" s="72">
        <v>6.3</v>
      </c>
    </row>
    <row r="7045" spans="1:4" x14ac:dyDescent="0.25">
      <c r="A7045" s="73">
        <v>10</v>
      </c>
      <c r="B7045" s="74" t="s">
        <v>11891</v>
      </c>
      <c r="C7045" s="75"/>
      <c r="D7045" s="76"/>
    </row>
    <row r="7046" spans="1:4" ht="25.5" x14ac:dyDescent="0.25">
      <c r="A7046" s="77">
        <v>960</v>
      </c>
      <c r="B7046" s="70" t="s">
        <v>11892</v>
      </c>
      <c r="C7046" s="71" t="s">
        <v>4921</v>
      </c>
      <c r="D7046" s="72">
        <v>1.89</v>
      </c>
    </row>
    <row r="7047" spans="1:4" x14ac:dyDescent="0.25">
      <c r="A7047" s="73">
        <v>10</v>
      </c>
      <c r="B7047" s="74" t="s">
        <v>11893</v>
      </c>
      <c r="C7047" s="75"/>
      <c r="D7047" s="76"/>
    </row>
    <row r="7048" spans="1:4" ht="25.5" x14ac:dyDescent="0.25">
      <c r="A7048" s="77">
        <v>961</v>
      </c>
      <c r="B7048" s="70" t="s">
        <v>11894</v>
      </c>
      <c r="C7048" s="71" t="s">
        <v>4921</v>
      </c>
      <c r="D7048" s="72">
        <v>1.64</v>
      </c>
    </row>
    <row r="7049" spans="1:4" x14ac:dyDescent="0.25">
      <c r="A7049" s="73">
        <v>10</v>
      </c>
      <c r="B7049" s="74" t="s">
        <v>11895</v>
      </c>
      <c r="C7049" s="75"/>
      <c r="D7049" s="76"/>
    </row>
    <row r="7050" spans="1:4" ht="25.5" x14ac:dyDescent="0.25">
      <c r="A7050" s="77">
        <v>962</v>
      </c>
      <c r="B7050" s="70" t="s">
        <v>11896</v>
      </c>
      <c r="C7050" s="71" t="s">
        <v>4921</v>
      </c>
      <c r="D7050" s="72">
        <v>1.49</v>
      </c>
    </row>
    <row r="7051" spans="1:4" x14ac:dyDescent="0.25">
      <c r="A7051" s="73">
        <v>10</v>
      </c>
      <c r="B7051" s="74" t="s">
        <v>11897</v>
      </c>
      <c r="C7051" s="75"/>
      <c r="D7051" s="76"/>
    </row>
    <row r="7052" spans="1:4" ht="25.5" x14ac:dyDescent="0.25">
      <c r="A7052" s="77">
        <v>963</v>
      </c>
      <c r="B7052" s="70" t="s">
        <v>11898</v>
      </c>
      <c r="C7052" s="71" t="s">
        <v>4921</v>
      </c>
      <c r="D7052" s="72">
        <v>0.59</v>
      </c>
    </row>
    <row r="7053" spans="1:4" x14ac:dyDescent="0.25">
      <c r="A7053" s="73">
        <v>10</v>
      </c>
      <c r="B7053" s="74" t="s">
        <v>11899</v>
      </c>
      <c r="C7053" s="75"/>
      <c r="D7053" s="76"/>
    </row>
    <row r="7054" spans="1:4" ht="25.5" x14ac:dyDescent="0.25">
      <c r="A7054" s="77">
        <v>964</v>
      </c>
      <c r="B7054" s="70" t="s">
        <v>11900</v>
      </c>
      <c r="C7054" s="71" t="s">
        <v>4921</v>
      </c>
      <c r="D7054" s="72">
        <v>4.55</v>
      </c>
    </row>
    <row r="7055" spans="1:4" x14ac:dyDescent="0.25">
      <c r="A7055" s="73">
        <v>10</v>
      </c>
      <c r="B7055" s="74" t="s">
        <v>11901</v>
      </c>
      <c r="C7055" s="75"/>
      <c r="D7055" s="76"/>
    </row>
    <row r="7056" spans="1:4" ht="38.25" x14ac:dyDescent="0.25">
      <c r="A7056" s="77">
        <v>973</v>
      </c>
      <c r="B7056" s="70" t="s">
        <v>11902</v>
      </c>
      <c r="C7056" s="71" t="s">
        <v>1430</v>
      </c>
      <c r="D7056" s="72">
        <v>4.83</v>
      </c>
    </row>
    <row r="7057" spans="1:4" x14ac:dyDescent="0.25">
      <c r="A7057" s="73">
        <v>10</v>
      </c>
      <c r="B7057" s="74" t="s">
        <v>11901</v>
      </c>
      <c r="C7057" s="75"/>
      <c r="D7057" s="76"/>
    </row>
    <row r="7058" spans="1:4" ht="38.25" x14ac:dyDescent="0.25">
      <c r="A7058" s="77">
        <v>974</v>
      </c>
      <c r="B7058" s="70" t="s">
        <v>11903</v>
      </c>
      <c r="C7058" s="71" t="s">
        <v>1430</v>
      </c>
      <c r="D7058" s="72">
        <v>4.6100000000000003</v>
      </c>
    </row>
    <row r="7059" spans="1:4" x14ac:dyDescent="0.25">
      <c r="A7059" s="73">
        <v>10</v>
      </c>
      <c r="B7059" s="74" t="s">
        <v>11901</v>
      </c>
      <c r="C7059" s="75"/>
      <c r="D7059" s="76"/>
    </row>
    <row r="7060" spans="1:4" ht="38.25" x14ac:dyDescent="0.25">
      <c r="A7060" s="77">
        <v>975</v>
      </c>
      <c r="B7060" s="70" t="s">
        <v>11904</v>
      </c>
      <c r="C7060" s="71" t="s">
        <v>1430</v>
      </c>
      <c r="D7060" s="72">
        <v>4.76</v>
      </c>
    </row>
    <row r="7061" spans="1:4" x14ac:dyDescent="0.25">
      <c r="A7061" s="73">
        <v>333</v>
      </c>
      <c r="B7061" s="74" t="s">
        <v>6160</v>
      </c>
      <c r="C7061" s="75"/>
      <c r="D7061" s="76"/>
    </row>
    <row r="7062" spans="1:4" ht="25.5" x14ac:dyDescent="0.25">
      <c r="A7062" s="77">
        <v>93176</v>
      </c>
      <c r="B7062" s="70" t="s">
        <v>6161</v>
      </c>
      <c r="C7062" s="71" t="s">
        <v>4911</v>
      </c>
      <c r="D7062" s="72">
        <v>0.47</v>
      </c>
    </row>
    <row r="7063" spans="1:4" ht="25.5" x14ac:dyDescent="0.25">
      <c r="A7063" s="73">
        <v>93177</v>
      </c>
      <c r="B7063" s="74" t="s">
        <v>6162</v>
      </c>
      <c r="C7063" s="75" t="s">
        <v>4911</v>
      </c>
      <c r="D7063" s="76">
        <v>1.65</v>
      </c>
    </row>
    <row r="7064" spans="1:4" ht="25.5" x14ac:dyDescent="0.25">
      <c r="A7064" s="77">
        <v>93178</v>
      </c>
      <c r="B7064" s="70" t="s">
        <v>6163</v>
      </c>
      <c r="C7064" s="71" t="s">
        <v>4911</v>
      </c>
      <c r="D7064" s="72">
        <v>0.53</v>
      </c>
    </row>
    <row r="7065" spans="1:4" ht="25.5" x14ac:dyDescent="0.25">
      <c r="A7065" s="73">
        <v>93179</v>
      </c>
      <c r="B7065" s="74" t="s">
        <v>6164</v>
      </c>
      <c r="C7065" s="75" t="s">
        <v>4911</v>
      </c>
      <c r="D7065" s="76">
        <v>1.82</v>
      </c>
    </row>
    <row r="7066" spans="1:4" x14ac:dyDescent="0.25">
      <c r="A7066" s="77">
        <v>10</v>
      </c>
      <c r="B7066" s="70" t="s">
        <v>11905</v>
      </c>
      <c r="C7066" s="71"/>
      <c r="D7066" s="72"/>
    </row>
    <row r="7067" spans="1:4" ht="25.5" x14ac:dyDescent="0.25">
      <c r="A7067" s="73">
        <v>965</v>
      </c>
      <c r="B7067" s="74" t="s">
        <v>11906</v>
      </c>
      <c r="C7067" s="75" t="s">
        <v>4911</v>
      </c>
      <c r="D7067" s="76">
        <v>0.98</v>
      </c>
    </row>
    <row r="7068" spans="1:4" x14ac:dyDescent="0.25">
      <c r="A7068" s="77">
        <v>10</v>
      </c>
      <c r="B7068" s="70" t="s">
        <v>11905</v>
      </c>
      <c r="C7068" s="71"/>
      <c r="D7068" s="72"/>
    </row>
    <row r="7069" spans="1:4" ht="25.5" x14ac:dyDescent="0.25">
      <c r="A7069" s="73">
        <v>966</v>
      </c>
      <c r="B7069" s="74" t="s">
        <v>11907</v>
      </c>
      <c r="C7069" s="75" t="s">
        <v>4911</v>
      </c>
      <c r="D7069" s="76">
        <v>0.84</v>
      </c>
    </row>
    <row r="7070" spans="1:4" x14ac:dyDescent="0.25">
      <c r="A7070" s="77">
        <v>10</v>
      </c>
      <c r="B7070" s="70" t="s">
        <v>11905</v>
      </c>
      <c r="C7070" s="71"/>
      <c r="D7070" s="72"/>
    </row>
    <row r="7071" spans="1:4" ht="25.5" x14ac:dyDescent="0.25">
      <c r="A7071" s="73">
        <v>967</v>
      </c>
      <c r="B7071" s="74" t="s">
        <v>11908</v>
      </c>
      <c r="C7071" s="75" t="s">
        <v>4911</v>
      </c>
      <c r="D7071" s="76">
        <v>0.78</v>
      </c>
    </row>
    <row r="7072" spans="1:4" x14ac:dyDescent="0.25">
      <c r="A7072" s="77">
        <v>10</v>
      </c>
      <c r="B7072" s="70" t="s">
        <v>11905</v>
      </c>
      <c r="C7072" s="71"/>
      <c r="D7072" s="72"/>
    </row>
    <row r="7073" spans="1:4" ht="25.5" x14ac:dyDescent="0.25">
      <c r="A7073" s="73">
        <v>968</v>
      </c>
      <c r="B7073" s="74" t="s">
        <v>11909</v>
      </c>
      <c r="C7073" s="75" t="s">
        <v>4911</v>
      </c>
      <c r="D7073" s="76">
        <v>0.3</v>
      </c>
    </row>
    <row r="7074" spans="1:4" x14ac:dyDescent="0.25">
      <c r="A7074" s="77">
        <v>10</v>
      </c>
      <c r="B7074" s="70" t="s">
        <v>11905</v>
      </c>
      <c r="C7074" s="71"/>
      <c r="D7074" s="72"/>
    </row>
    <row r="7075" spans="1:4" ht="25.5" x14ac:dyDescent="0.25">
      <c r="A7075" s="73">
        <v>969</v>
      </c>
      <c r="B7075" s="74" t="s">
        <v>11910</v>
      </c>
      <c r="C7075" s="75" t="s">
        <v>4911</v>
      </c>
      <c r="D7075" s="76">
        <v>1.3</v>
      </c>
    </row>
    <row r="7076" spans="1:4" x14ac:dyDescent="0.25">
      <c r="A7076" s="77">
        <v>10</v>
      </c>
      <c r="B7076" s="70" t="s">
        <v>11905</v>
      </c>
      <c r="C7076" s="71"/>
      <c r="D7076" s="72"/>
    </row>
    <row r="7077" spans="1:4" ht="25.5" x14ac:dyDescent="0.25">
      <c r="A7077" s="73">
        <v>970</v>
      </c>
      <c r="B7077" s="74" t="s">
        <v>11911</v>
      </c>
      <c r="C7077" s="75" t="s">
        <v>4911</v>
      </c>
      <c r="D7077" s="76">
        <v>1.1000000000000001</v>
      </c>
    </row>
    <row r="7078" spans="1:4" x14ac:dyDescent="0.25">
      <c r="A7078" s="77">
        <v>10</v>
      </c>
      <c r="B7078" s="70" t="s">
        <v>11905</v>
      </c>
      <c r="C7078" s="71"/>
      <c r="D7078" s="72"/>
    </row>
    <row r="7079" spans="1:4" ht="25.5" x14ac:dyDescent="0.25">
      <c r="A7079" s="73">
        <v>971</v>
      </c>
      <c r="B7079" s="74" t="s">
        <v>11912</v>
      </c>
      <c r="C7079" s="75" t="s">
        <v>4911</v>
      </c>
      <c r="D7079" s="76">
        <v>1.03</v>
      </c>
    </row>
    <row r="7080" spans="1:4" x14ac:dyDescent="0.25">
      <c r="A7080" s="77">
        <v>10</v>
      </c>
      <c r="B7080" s="70" t="s">
        <v>11905</v>
      </c>
      <c r="C7080" s="71"/>
      <c r="D7080" s="72"/>
    </row>
    <row r="7081" spans="1:4" ht="25.5" x14ac:dyDescent="0.25">
      <c r="A7081" s="73">
        <v>972</v>
      </c>
      <c r="B7081" s="74" t="s">
        <v>11913</v>
      </c>
      <c r="C7081" s="75" t="s">
        <v>4911</v>
      </c>
      <c r="D7081" s="76">
        <v>0.4</v>
      </c>
    </row>
    <row r="7082" spans="1:4" x14ac:dyDescent="0.25">
      <c r="A7082" s="77">
        <v>334</v>
      </c>
      <c r="B7082" s="70" t="s">
        <v>11914</v>
      </c>
      <c r="C7082" s="71"/>
      <c r="D7082" s="72"/>
    </row>
    <row r="7083" spans="1:4" x14ac:dyDescent="0.25">
      <c r="A7083" s="73">
        <v>10</v>
      </c>
      <c r="B7083" s="74" t="s">
        <v>11915</v>
      </c>
      <c r="C7083" s="75"/>
      <c r="D7083" s="76"/>
    </row>
    <row r="7084" spans="1:4" ht="25.5" x14ac:dyDescent="0.25">
      <c r="A7084" s="77">
        <v>1019</v>
      </c>
      <c r="B7084" s="70" t="s">
        <v>11916</v>
      </c>
      <c r="C7084" s="71" t="s">
        <v>4915</v>
      </c>
      <c r="D7084" s="72">
        <v>454.14</v>
      </c>
    </row>
    <row r="7085" spans="1:4" x14ac:dyDescent="0.25">
      <c r="A7085" s="73">
        <v>10</v>
      </c>
      <c r="B7085" s="74" t="s">
        <v>11917</v>
      </c>
      <c r="C7085" s="75"/>
      <c r="D7085" s="76"/>
    </row>
    <row r="7086" spans="1:4" ht="25.5" x14ac:dyDescent="0.25">
      <c r="A7086" s="77">
        <v>1479</v>
      </c>
      <c r="B7086" s="70" t="s">
        <v>11918</v>
      </c>
      <c r="C7086" s="71" t="s">
        <v>4915</v>
      </c>
      <c r="D7086" s="72">
        <v>90.65</v>
      </c>
    </row>
    <row r="7087" spans="1:4" x14ac:dyDescent="0.25">
      <c r="A7087" s="73">
        <v>335</v>
      </c>
      <c r="B7087" s="74" t="s">
        <v>11919</v>
      </c>
      <c r="C7087" s="75"/>
      <c r="D7087" s="76"/>
    </row>
    <row r="7088" spans="1:4" x14ac:dyDescent="0.25">
      <c r="A7088" s="77">
        <v>10</v>
      </c>
      <c r="B7088" s="70" t="s">
        <v>11901</v>
      </c>
      <c r="C7088" s="71"/>
      <c r="D7088" s="72"/>
    </row>
    <row r="7089" spans="1:4" ht="38.25" x14ac:dyDescent="0.25">
      <c r="A7089" s="73">
        <v>976</v>
      </c>
      <c r="B7089" s="74" t="s">
        <v>11920</v>
      </c>
      <c r="C7089" s="75" t="s">
        <v>1430</v>
      </c>
      <c r="D7089" s="76">
        <v>4.67</v>
      </c>
    </row>
    <row r="7090" spans="1:4" x14ac:dyDescent="0.25">
      <c r="A7090" s="77">
        <v>10</v>
      </c>
      <c r="B7090" s="70" t="s">
        <v>11901</v>
      </c>
      <c r="C7090" s="71"/>
      <c r="D7090" s="72"/>
    </row>
    <row r="7091" spans="1:4" ht="38.25" x14ac:dyDescent="0.25">
      <c r="A7091" s="73">
        <v>977</v>
      </c>
      <c r="B7091" s="74" t="s">
        <v>11921</v>
      </c>
      <c r="C7091" s="75" t="s">
        <v>1430</v>
      </c>
      <c r="D7091" s="76">
        <v>4.0999999999999996</v>
      </c>
    </row>
    <row r="7092" spans="1:4" x14ac:dyDescent="0.25">
      <c r="A7092" s="77">
        <v>10</v>
      </c>
      <c r="B7092" s="70" t="s">
        <v>11901</v>
      </c>
      <c r="C7092" s="71"/>
      <c r="D7092" s="72"/>
    </row>
    <row r="7093" spans="1:4" ht="38.25" x14ac:dyDescent="0.25">
      <c r="A7093" s="73">
        <v>978</v>
      </c>
      <c r="B7093" s="74" t="s">
        <v>11922</v>
      </c>
      <c r="C7093" s="75" t="s">
        <v>1430</v>
      </c>
      <c r="D7093" s="76">
        <v>3.66</v>
      </c>
    </row>
    <row r="7094" spans="1:4" x14ac:dyDescent="0.25">
      <c r="A7094" s="77">
        <v>10</v>
      </c>
      <c r="B7094" s="70" t="s">
        <v>11901</v>
      </c>
      <c r="C7094" s="71"/>
      <c r="D7094" s="72"/>
    </row>
    <row r="7095" spans="1:4" ht="38.25" x14ac:dyDescent="0.25">
      <c r="A7095" s="73">
        <v>979</v>
      </c>
      <c r="B7095" s="74" t="s">
        <v>11923</v>
      </c>
      <c r="C7095" s="75" t="s">
        <v>1430</v>
      </c>
      <c r="D7095" s="76">
        <v>3.6</v>
      </c>
    </row>
    <row r="7096" spans="1:4" x14ac:dyDescent="0.25">
      <c r="A7096" s="77">
        <v>10</v>
      </c>
      <c r="B7096" s="70" t="s">
        <v>11901</v>
      </c>
      <c r="C7096" s="71"/>
      <c r="D7096" s="72"/>
    </row>
    <row r="7097" spans="1:4" ht="38.25" x14ac:dyDescent="0.25">
      <c r="A7097" s="73">
        <v>980</v>
      </c>
      <c r="B7097" s="74" t="s">
        <v>11924</v>
      </c>
      <c r="C7097" s="75" t="s">
        <v>1430</v>
      </c>
      <c r="D7097" s="76">
        <v>3.41</v>
      </c>
    </row>
    <row r="7098" spans="1:4" x14ac:dyDescent="0.25">
      <c r="A7098" s="77">
        <v>10</v>
      </c>
      <c r="B7098" s="70" t="s">
        <v>11925</v>
      </c>
      <c r="C7098" s="71"/>
      <c r="D7098" s="72"/>
    </row>
    <row r="7099" spans="1:4" ht="25.5" x14ac:dyDescent="0.25">
      <c r="A7099" s="73">
        <v>981</v>
      </c>
      <c r="B7099" s="74" t="s">
        <v>11926</v>
      </c>
      <c r="C7099" s="75" t="s">
        <v>1430</v>
      </c>
      <c r="D7099" s="76">
        <v>5.01</v>
      </c>
    </row>
    <row r="7100" spans="1:4" x14ac:dyDescent="0.25">
      <c r="A7100" s="77">
        <v>10</v>
      </c>
      <c r="B7100" s="70" t="s">
        <v>11927</v>
      </c>
      <c r="C7100" s="71"/>
      <c r="D7100" s="72"/>
    </row>
    <row r="7101" spans="1:4" ht="25.5" x14ac:dyDescent="0.25">
      <c r="A7101" s="73">
        <v>982</v>
      </c>
      <c r="B7101" s="74" t="s">
        <v>11928</v>
      </c>
      <c r="C7101" s="75" t="s">
        <v>1430</v>
      </c>
      <c r="D7101" s="76">
        <v>4.76</v>
      </c>
    </row>
    <row r="7102" spans="1:4" x14ac:dyDescent="0.25">
      <c r="A7102" s="77">
        <v>10</v>
      </c>
      <c r="B7102" s="70" t="s">
        <v>11929</v>
      </c>
      <c r="C7102" s="71"/>
      <c r="D7102" s="72"/>
    </row>
    <row r="7103" spans="1:4" ht="25.5" x14ac:dyDescent="0.25">
      <c r="A7103" s="73">
        <v>983</v>
      </c>
      <c r="B7103" s="74" t="s">
        <v>11930</v>
      </c>
      <c r="C7103" s="75" t="s">
        <v>1430</v>
      </c>
      <c r="D7103" s="76">
        <v>4.8899999999999997</v>
      </c>
    </row>
    <row r="7104" spans="1:4" x14ac:dyDescent="0.25">
      <c r="A7104" s="77">
        <v>10</v>
      </c>
      <c r="B7104" s="70" t="s">
        <v>11931</v>
      </c>
      <c r="C7104" s="71"/>
      <c r="D7104" s="72"/>
    </row>
    <row r="7105" spans="1:4" ht="25.5" x14ac:dyDescent="0.25">
      <c r="A7105" s="73">
        <v>984</v>
      </c>
      <c r="B7105" s="74" t="s">
        <v>11932</v>
      </c>
      <c r="C7105" s="75" t="s">
        <v>1430</v>
      </c>
      <c r="D7105" s="76">
        <v>4.79</v>
      </c>
    </row>
    <row r="7106" spans="1:4" x14ac:dyDescent="0.25">
      <c r="A7106" s="77">
        <v>10</v>
      </c>
      <c r="B7106" s="70" t="s">
        <v>11933</v>
      </c>
      <c r="C7106" s="71"/>
      <c r="D7106" s="72"/>
    </row>
    <row r="7107" spans="1:4" x14ac:dyDescent="0.25">
      <c r="A7107" s="73">
        <v>985</v>
      </c>
      <c r="B7107" s="74" t="s">
        <v>11934</v>
      </c>
      <c r="C7107" s="75" t="s">
        <v>1430</v>
      </c>
      <c r="D7107" s="76">
        <v>3.97</v>
      </c>
    </row>
    <row r="7108" spans="1:4" x14ac:dyDescent="0.25">
      <c r="A7108" s="77">
        <v>10</v>
      </c>
      <c r="B7108" s="70" t="s">
        <v>11935</v>
      </c>
      <c r="C7108" s="71"/>
      <c r="D7108" s="72"/>
    </row>
    <row r="7109" spans="1:4" x14ac:dyDescent="0.25">
      <c r="A7109" s="73">
        <v>986</v>
      </c>
      <c r="B7109" s="74" t="s">
        <v>11936</v>
      </c>
      <c r="C7109" s="75" t="s">
        <v>1430</v>
      </c>
      <c r="D7109" s="76">
        <v>4.72</v>
      </c>
    </row>
    <row r="7110" spans="1:4" x14ac:dyDescent="0.25">
      <c r="A7110" s="77">
        <v>10</v>
      </c>
      <c r="B7110" s="70" t="s">
        <v>11937</v>
      </c>
      <c r="C7110" s="71"/>
      <c r="D7110" s="72"/>
    </row>
    <row r="7111" spans="1:4" x14ac:dyDescent="0.25">
      <c r="A7111" s="73">
        <v>987</v>
      </c>
      <c r="B7111" s="74" t="s">
        <v>11938</v>
      </c>
      <c r="C7111" s="75" t="s">
        <v>1430</v>
      </c>
      <c r="D7111" s="76">
        <v>5.62</v>
      </c>
    </row>
    <row r="7112" spans="1:4" x14ac:dyDescent="0.25">
      <c r="A7112" s="77">
        <v>10</v>
      </c>
      <c r="B7112" s="70" t="s">
        <v>11939</v>
      </c>
      <c r="C7112" s="71"/>
      <c r="D7112" s="72"/>
    </row>
    <row r="7113" spans="1:4" x14ac:dyDescent="0.25">
      <c r="A7113" s="73">
        <v>988</v>
      </c>
      <c r="B7113" s="74" t="s">
        <v>11940</v>
      </c>
      <c r="C7113" s="75" t="s">
        <v>1430</v>
      </c>
      <c r="D7113" s="76">
        <v>5.96</v>
      </c>
    </row>
    <row r="7114" spans="1:4" x14ac:dyDescent="0.25">
      <c r="A7114" s="77">
        <v>10</v>
      </c>
      <c r="B7114" s="70" t="s">
        <v>11901</v>
      </c>
      <c r="C7114" s="71"/>
      <c r="D7114" s="72"/>
    </row>
    <row r="7115" spans="1:4" ht="38.25" x14ac:dyDescent="0.25">
      <c r="A7115" s="73">
        <v>989</v>
      </c>
      <c r="B7115" s="74" t="s">
        <v>11941</v>
      </c>
      <c r="C7115" s="75" t="s">
        <v>4915</v>
      </c>
      <c r="D7115" s="76">
        <v>3.22</v>
      </c>
    </row>
    <row r="7116" spans="1:4" x14ac:dyDescent="0.25">
      <c r="A7116" s="77">
        <v>10</v>
      </c>
      <c r="B7116" s="70" t="s">
        <v>11901</v>
      </c>
      <c r="C7116" s="71"/>
      <c r="D7116" s="72"/>
    </row>
    <row r="7117" spans="1:4" ht="38.25" x14ac:dyDescent="0.25">
      <c r="A7117" s="73">
        <v>990</v>
      </c>
      <c r="B7117" s="74" t="s">
        <v>11942</v>
      </c>
      <c r="C7117" s="75" t="s">
        <v>4915</v>
      </c>
      <c r="D7117" s="76">
        <v>3.08</v>
      </c>
    </row>
    <row r="7118" spans="1:4" x14ac:dyDescent="0.25">
      <c r="A7118" s="77">
        <v>10</v>
      </c>
      <c r="B7118" s="70" t="s">
        <v>11901</v>
      </c>
      <c r="C7118" s="71"/>
      <c r="D7118" s="72"/>
    </row>
    <row r="7119" spans="1:4" ht="38.25" x14ac:dyDescent="0.25">
      <c r="A7119" s="73">
        <v>991</v>
      </c>
      <c r="B7119" s="74" t="s">
        <v>11943</v>
      </c>
      <c r="C7119" s="75" t="s">
        <v>4915</v>
      </c>
      <c r="D7119" s="76">
        <v>3.18</v>
      </c>
    </row>
    <row r="7120" spans="1:4" x14ac:dyDescent="0.25">
      <c r="A7120" s="77">
        <v>10</v>
      </c>
      <c r="B7120" s="70" t="s">
        <v>11901</v>
      </c>
      <c r="C7120" s="71"/>
      <c r="D7120" s="72"/>
    </row>
    <row r="7121" spans="1:4" ht="38.25" x14ac:dyDescent="0.25">
      <c r="A7121" s="73">
        <v>992</v>
      </c>
      <c r="B7121" s="74" t="s">
        <v>11944</v>
      </c>
      <c r="C7121" s="75" t="s">
        <v>4915</v>
      </c>
      <c r="D7121" s="76">
        <v>3.11</v>
      </c>
    </row>
    <row r="7122" spans="1:4" x14ac:dyDescent="0.25">
      <c r="A7122" s="77">
        <v>10</v>
      </c>
      <c r="B7122" s="70" t="s">
        <v>11901</v>
      </c>
      <c r="C7122" s="71"/>
      <c r="D7122" s="72"/>
    </row>
    <row r="7123" spans="1:4" ht="38.25" x14ac:dyDescent="0.25">
      <c r="A7123" s="73">
        <v>993</v>
      </c>
      <c r="B7123" s="74" t="s">
        <v>11945</v>
      </c>
      <c r="C7123" s="75" t="s">
        <v>4915</v>
      </c>
      <c r="D7123" s="76">
        <v>2.74</v>
      </c>
    </row>
    <row r="7124" spans="1:4" x14ac:dyDescent="0.25">
      <c r="A7124" s="77">
        <v>10</v>
      </c>
      <c r="B7124" s="70" t="s">
        <v>11901</v>
      </c>
      <c r="C7124" s="71"/>
      <c r="D7124" s="72"/>
    </row>
    <row r="7125" spans="1:4" ht="38.25" x14ac:dyDescent="0.25">
      <c r="A7125" s="73">
        <v>994</v>
      </c>
      <c r="B7125" s="74" t="s">
        <v>11946</v>
      </c>
      <c r="C7125" s="75" t="s">
        <v>4915</v>
      </c>
      <c r="D7125" s="76">
        <v>2.44</v>
      </c>
    </row>
    <row r="7126" spans="1:4" x14ac:dyDescent="0.25">
      <c r="A7126" s="77">
        <v>10</v>
      </c>
      <c r="B7126" s="70" t="s">
        <v>11901</v>
      </c>
      <c r="C7126" s="71"/>
      <c r="D7126" s="72"/>
    </row>
    <row r="7127" spans="1:4" ht="38.25" x14ac:dyDescent="0.25">
      <c r="A7127" s="73">
        <v>995</v>
      </c>
      <c r="B7127" s="74" t="s">
        <v>11947</v>
      </c>
      <c r="C7127" s="75" t="s">
        <v>4915</v>
      </c>
      <c r="D7127" s="76">
        <v>2.41</v>
      </c>
    </row>
    <row r="7128" spans="1:4" x14ac:dyDescent="0.25">
      <c r="A7128" s="77">
        <v>10</v>
      </c>
      <c r="B7128" s="70" t="s">
        <v>11901</v>
      </c>
      <c r="C7128" s="71"/>
      <c r="D7128" s="72"/>
    </row>
    <row r="7129" spans="1:4" ht="38.25" x14ac:dyDescent="0.25">
      <c r="A7129" s="73">
        <v>996</v>
      </c>
      <c r="B7129" s="74" t="s">
        <v>11948</v>
      </c>
      <c r="C7129" s="75" t="s">
        <v>4915</v>
      </c>
      <c r="D7129" s="76">
        <v>2.27</v>
      </c>
    </row>
    <row r="7130" spans="1:4" x14ac:dyDescent="0.25">
      <c r="A7130" s="77">
        <v>10</v>
      </c>
      <c r="B7130" s="70" t="s">
        <v>11925</v>
      </c>
      <c r="C7130" s="71"/>
      <c r="D7130" s="72"/>
    </row>
    <row r="7131" spans="1:4" ht="25.5" x14ac:dyDescent="0.25">
      <c r="A7131" s="73">
        <v>997</v>
      </c>
      <c r="B7131" s="74" t="s">
        <v>11949</v>
      </c>
      <c r="C7131" s="75" t="s">
        <v>4915</v>
      </c>
      <c r="D7131" s="76">
        <v>3.35</v>
      </c>
    </row>
    <row r="7132" spans="1:4" x14ac:dyDescent="0.25">
      <c r="A7132" s="77">
        <v>10</v>
      </c>
      <c r="B7132" s="70" t="s">
        <v>11927</v>
      </c>
      <c r="C7132" s="71"/>
      <c r="D7132" s="72"/>
    </row>
    <row r="7133" spans="1:4" ht="25.5" x14ac:dyDescent="0.25">
      <c r="A7133" s="73">
        <v>998</v>
      </c>
      <c r="B7133" s="74" t="s">
        <v>11950</v>
      </c>
      <c r="C7133" s="75" t="s">
        <v>4915</v>
      </c>
      <c r="D7133" s="76">
        <v>3.19</v>
      </c>
    </row>
    <row r="7134" spans="1:4" x14ac:dyDescent="0.25">
      <c r="A7134" s="77">
        <v>10</v>
      </c>
      <c r="B7134" s="70" t="s">
        <v>11929</v>
      </c>
      <c r="C7134" s="71"/>
      <c r="D7134" s="72"/>
    </row>
    <row r="7135" spans="1:4" ht="25.5" x14ac:dyDescent="0.25">
      <c r="A7135" s="73">
        <v>999</v>
      </c>
      <c r="B7135" s="74" t="s">
        <v>11951</v>
      </c>
      <c r="C7135" s="75" t="s">
        <v>4915</v>
      </c>
      <c r="D7135" s="76">
        <v>3.27</v>
      </c>
    </row>
    <row r="7136" spans="1:4" x14ac:dyDescent="0.25">
      <c r="A7136" s="77">
        <v>10</v>
      </c>
      <c r="B7136" s="70" t="s">
        <v>11931</v>
      </c>
      <c r="C7136" s="71"/>
      <c r="D7136" s="72"/>
    </row>
    <row r="7137" spans="1:4" ht="25.5" x14ac:dyDescent="0.25">
      <c r="A7137" s="73">
        <v>1000</v>
      </c>
      <c r="B7137" s="74" t="s">
        <v>11952</v>
      </c>
      <c r="C7137" s="75" t="s">
        <v>4915</v>
      </c>
      <c r="D7137" s="76">
        <v>3.19</v>
      </c>
    </row>
    <row r="7138" spans="1:4" x14ac:dyDescent="0.25">
      <c r="A7138" s="77">
        <v>10</v>
      </c>
      <c r="B7138" s="70" t="s">
        <v>11953</v>
      </c>
      <c r="C7138" s="71"/>
      <c r="D7138" s="72"/>
    </row>
    <row r="7139" spans="1:4" x14ac:dyDescent="0.25">
      <c r="A7139" s="73">
        <v>1001</v>
      </c>
      <c r="B7139" s="74" t="s">
        <v>11954</v>
      </c>
      <c r="C7139" s="75" t="s">
        <v>4915</v>
      </c>
      <c r="D7139" s="76">
        <v>2.65</v>
      </c>
    </row>
    <row r="7140" spans="1:4" x14ac:dyDescent="0.25">
      <c r="A7140" s="77">
        <v>10</v>
      </c>
      <c r="B7140" s="70" t="s">
        <v>11955</v>
      </c>
      <c r="C7140" s="71"/>
      <c r="D7140" s="72"/>
    </row>
    <row r="7141" spans="1:4" x14ac:dyDescent="0.25">
      <c r="A7141" s="73">
        <v>1002</v>
      </c>
      <c r="B7141" s="74" t="s">
        <v>11956</v>
      </c>
      <c r="C7141" s="75" t="s">
        <v>4915</v>
      </c>
      <c r="D7141" s="76">
        <v>3.14</v>
      </c>
    </row>
    <row r="7142" spans="1:4" x14ac:dyDescent="0.25">
      <c r="A7142" s="77">
        <v>10</v>
      </c>
      <c r="B7142" s="70" t="s">
        <v>11957</v>
      </c>
      <c r="C7142" s="71"/>
      <c r="D7142" s="72"/>
    </row>
    <row r="7143" spans="1:4" x14ac:dyDescent="0.25">
      <c r="A7143" s="73">
        <v>1003</v>
      </c>
      <c r="B7143" s="74" t="s">
        <v>11958</v>
      </c>
      <c r="C7143" s="75" t="s">
        <v>4915</v>
      </c>
      <c r="D7143" s="76">
        <v>3.74</v>
      </c>
    </row>
    <row r="7144" spans="1:4" x14ac:dyDescent="0.25">
      <c r="A7144" s="77">
        <v>10</v>
      </c>
      <c r="B7144" s="70" t="s">
        <v>11959</v>
      </c>
      <c r="C7144" s="71"/>
      <c r="D7144" s="72"/>
    </row>
    <row r="7145" spans="1:4" x14ac:dyDescent="0.25">
      <c r="A7145" s="73">
        <v>1004</v>
      </c>
      <c r="B7145" s="74" t="s">
        <v>11960</v>
      </c>
      <c r="C7145" s="75" t="s">
        <v>4915</v>
      </c>
      <c r="D7145" s="76">
        <v>3.98</v>
      </c>
    </row>
    <row r="7146" spans="1:4" x14ac:dyDescent="0.25">
      <c r="A7146" s="77">
        <v>10</v>
      </c>
      <c r="B7146" s="70" t="s">
        <v>11961</v>
      </c>
      <c r="C7146" s="71"/>
      <c r="D7146" s="72"/>
    </row>
    <row r="7147" spans="1:4" x14ac:dyDescent="0.25">
      <c r="A7147" s="73">
        <v>1005</v>
      </c>
      <c r="B7147" s="74" t="s">
        <v>11962</v>
      </c>
      <c r="C7147" s="75" t="s">
        <v>1430</v>
      </c>
      <c r="D7147" s="76">
        <v>10.050000000000001</v>
      </c>
    </row>
    <row r="7148" spans="1:4" x14ac:dyDescent="0.25">
      <c r="A7148" s="77">
        <v>10</v>
      </c>
      <c r="B7148" s="70" t="s">
        <v>11963</v>
      </c>
      <c r="C7148" s="71"/>
      <c r="D7148" s="72"/>
    </row>
    <row r="7149" spans="1:4" x14ac:dyDescent="0.25">
      <c r="A7149" s="73">
        <v>1006</v>
      </c>
      <c r="B7149" s="74" t="s">
        <v>11964</v>
      </c>
      <c r="C7149" s="75" t="s">
        <v>1430</v>
      </c>
      <c r="D7149" s="76">
        <v>10.81</v>
      </c>
    </row>
    <row r="7150" spans="1:4" x14ac:dyDescent="0.25">
      <c r="A7150" s="77">
        <v>10</v>
      </c>
      <c r="B7150" s="70" t="s">
        <v>11965</v>
      </c>
      <c r="C7150" s="71"/>
      <c r="D7150" s="72"/>
    </row>
    <row r="7151" spans="1:4" x14ac:dyDescent="0.25">
      <c r="A7151" s="73">
        <v>1007</v>
      </c>
      <c r="B7151" s="74" t="s">
        <v>11966</v>
      </c>
      <c r="C7151" s="75" t="s">
        <v>1430</v>
      </c>
      <c r="D7151" s="76">
        <v>2.91</v>
      </c>
    </row>
    <row r="7152" spans="1:4" x14ac:dyDescent="0.25">
      <c r="A7152" s="77">
        <v>10</v>
      </c>
      <c r="B7152" s="70" t="s">
        <v>11967</v>
      </c>
      <c r="C7152" s="71"/>
      <c r="D7152" s="72"/>
    </row>
    <row r="7153" spans="1:4" x14ac:dyDescent="0.25">
      <c r="A7153" s="73">
        <v>1008</v>
      </c>
      <c r="B7153" s="74" t="s">
        <v>11968</v>
      </c>
      <c r="C7153" s="75" t="s">
        <v>1430</v>
      </c>
      <c r="D7153" s="76">
        <v>2.86</v>
      </c>
    </row>
    <row r="7154" spans="1:4" x14ac:dyDescent="0.25">
      <c r="A7154" s="77">
        <v>10</v>
      </c>
      <c r="B7154" s="70" t="s">
        <v>11969</v>
      </c>
      <c r="C7154" s="71"/>
      <c r="D7154" s="72"/>
    </row>
    <row r="7155" spans="1:4" ht="25.5" x14ac:dyDescent="0.25">
      <c r="A7155" s="73">
        <v>1009</v>
      </c>
      <c r="B7155" s="74" t="s">
        <v>11970</v>
      </c>
      <c r="C7155" s="75" t="s">
        <v>4915</v>
      </c>
      <c r="D7155" s="76">
        <v>21.22</v>
      </c>
    </row>
    <row r="7156" spans="1:4" x14ac:dyDescent="0.25">
      <c r="A7156" s="77">
        <v>10</v>
      </c>
      <c r="B7156" s="70" t="s">
        <v>11971</v>
      </c>
      <c r="C7156" s="71"/>
      <c r="D7156" s="72"/>
    </row>
    <row r="7157" spans="1:4" ht="25.5" x14ac:dyDescent="0.25">
      <c r="A7157" s="73">
        <v>1010</v>
      </c>
      <c r="B7157" s="74" t="s">
        <v>11972</v>
      </c>
      <c r="C7157" s="75" t="s">
        <v>4915</v>
      </c>
      <c r="D7157" s="76">
        <v>13.37</v>
      </c>
    </row>
    <row r="7158" spans="1:4" x14ac:dyDescent="0.25">
      <c r="A7158" s="77">
        <v>10</v>
      </c>
      <c r="B7158" s="70" t="s">
        <v>11973</v>
      </c>
      <c r="C7158" s="71"/>
      <c r="D7158" s="72"/>
    </row>
    <row r="7159" spans="1:4" ht="25.5" x14ac:dyDescent="0.25">
      <c r="A7159" s="73">
        <v>1013</v>
      </c>
      <c r="B7159" s="74" t="s">
        <v>11974</v>
      </c>
      <c r="C7159" s="75" t="s">
        <v>4915</v>
      </c>
      <c r="D7159" s="76">
        <v>23.56</v>
      </c>
    </row>
    <row r="7160" spans="1:4" x14ac:dyDescent="0.25">
      <c r="A7160" s="77">
        <v>10</v>
      </c>
      <c r="B7160" s="70" t="s">
        <v>11975</v>
      </c>
      <c r="C7160" s="71"/>
      <c r="D7160" s="72"/>
    </row>
    <row r="7161" spans="1:4" ht="25.5" x14ac:dyDescent="0.25">
      <c r="A7161" s="73">
        <v>1014</v>
      </c>
      <c r="B7161" s="74" t="s">
        <v>11976</v>
      </c>
      <c r="C7161" s="75" t="s">
        <v>4915</v>
      </c>
      <c r="D7161" s="76">
        <v>21.58</v>
      </c>
    </row>
    <row r="7162" spans="1:4" x14ac:dyDescent="0.25">
      <c r="A7162" s="77">
        <v>10</v>
      </c>
      <c r="B7162" s="70" t="s">
        <v>11977</v>
      </c>
      <c r="C7162" s="71"/>
      <c r="D7162" s="72"/>
    </row>
    <row r="7163" spans="1:4" ht="25.5" x14ac:dyDescent="0.25">
      <c r="A7163" s="73">
        <v>1015</v>
      </c>
      <c r="B7163" s="74" t="s">
        <v>11978</v>
      </c>
      <c r="C7163" s="75" t="s">
        <v>4915</v>
      </c>
      <c r="D7163" s="76">
        <v>17.739999999999998</v>
      </c>
    </row>
    <row r="7164" spans="1:4" x14ac:dyDescent="0.25">
      <c r="A7164" s="77">
        <v>10</v>
      </c>
      <c r="B7164" s="70" t="s">
        <v>11979</v>
      </c>
      <c r="C7164" s="71"/>
      <c r="D7164" s="72"/>
    </row>
    <row r="7165" spans="1:4" ht="25.5" x14ac:dyDescent="0.25">
      <c r="A7165" s="73">
        <v>1016</v>
      </c>
      <c r="B7165" s="74" t="s">
        <v>11980</v>
      </c>
      <c r="C7165" s="75" t="s">
        <v>4915</v>
      </c>
      <c r="D7165" s="76">
        <v>20.53</v>
      </c>
    </row>
    <row r="7166" spans="1:4" x14ac:dyDescent="0.25">
      <c r="A7166" s="77">
        <v>10</v>
      </c>
      <c r="B7166" s="70" t="s">
        <v>11981</v>
      </c>
      <c r="C7166" s="71"/>
      <c r="D7166" s="72"/>
    </row>
    <row r="7167" spans="1:4" ht="25.5" x14ac:dyDescent="0.25">
      <c r="A7167" s="73">
        <v>1017</v>
      </c>
      <c r="B7167" s="74" t="s">
        <v>11982</v>
      </c>
      <c r="C7167" s="75" t="s">
        <v>4915</v>
      </c>
      <c r="D7167" s="76">
        <v>15.55</v>
      </c>
    </row>
    <row r="7168" spans="1:4" x14ac:dyDescent="0.25">
      <c r="A7168" s="77">
        <v>10</v>
      </c>
      <c r="B7168" s="70" t="s">
        <v>11983</v>
      </c>
      <c r="C7168" s="71"/>
      <c r="D7168" s="72"/>
    </row>
    <row r="7169" spans="1:4" ht="25.5" x14ac:dyDescent="0.25">
      <c r="A7169" s="73">
        <v>1018</v>
      </c>
      <c r="B7169" s="74" t="s">
        <v>11984</v>
      </c>
      <c r="C7169" s="75" t="s">
        <v>4915</v>
      </c>
      <c r="D7169" s="76">
        <v>12.77</v>
      </c>
    </row>
    <row r="7170" spans="1:4" x14ac:dyDescent="0.25">
      <c r="A7170" s="77">
        <v>10</v>
      </c>
      <c r="B7170" s="70" t="s">
        <v>11985</v>
      </c>
      <c r="C7170" s="71"/>
      <c r="D7170" s="72"/>
    </row>
    <row r="7171" spans="1:4" ht="25.5" x14ac:dyDescent="0.25">
      <c r="A7171" s="73">
        <v>1463</v>
      </c>
      <c r="B7171" s="74" t="s">
        <v>11986</v>
      </c>
      <c r="C7171" s="75" t="s">
        <v>4915</v>
      </c>
      <c r="D7171" s="76">
        <v>23.63</v>
      </c>
    </row>
    <row r="7172" spans="1:4" x14ac:dyDescent="0.25">
      <c r="A7172" s="77">
        <v>10</v>
      </c>
      <c r="B7172" s="70" t="s">
        <v>11987</v>
      </c>
      <c r="C7172" s="71"/>
      <c r="D7172" s="72"/>
    </row>
    <row r="7173" spans="1:4" ht="25.5" x14ac:dyDescent="0.25">
      <c r="A7173" s="73">
        <v>1464</v>
      </c>
      <c r="B7173" s="74" t="s">
        <v>11988</v>
      </c>
      <c r="C7173" s="75" t="s">
        <v>4915</v>
      </c>
      <c r="D7173" s="76">
        <v>18.14</v>
      </c>
    </row>
    <row r="7174" spans="1:4" x14ac:dyDescent="0.25">
      <c r="A7174" s="77">
        <v>10</v>
      </c>
      <c r="B7174" s="70" t="s">
        <v>11989</v>
      </c>
      <c r="C7174" s="71"/>
      <c r="D7174" s="72"/>
    </row>
    <row r="7175" spans="1:4" ht="25.5" x14ac:dyDescent="0.25">
      <c r="A7175" s="73">
        <v>1465</v>
      </c>
      <c r="B7175" s="74" t="s">
        <v>11990</v>
      </c>
      <c r="C7175" s="75" t="s">
        <v>4915</v>
      </c>
      <c r="D7175" s="76">
        <v>13.86</v>
      </c>
    </row>
    <row r="7176" spans="1:4" x14ac:dyDescent="0.25">
      <c r="A7176" s="77">
        <v>10</v>
      </c>
      <c r="B7176" s="70" t="s">
        <v>11991</v>
      </c>
      <c r="C7176" s="71"/>
      <c r="D7176" s="72"/>
    </row>
    <row r="7177" spans="1:4" ht="25.5" x14ac:dyDescent="0.25">
      <c r="A7177" s="73">
        <v>1466</v>
      </c>
      <c r="B7177" s="74" t="s">
        <v>11992</v>
      </c>
      <c r="C7177" s="75" t="s">
        <v>4915</v>
      </c>
      <c r="D7177" s="76">
        <v>11.28</v>
      </c>
    </row>
    <row r="7178" spans="1:4" x14ac:dyDescent="0.25">
      <c r="A7178" s="77">
        <v>10</v>
      </c>
      <c r="B7178" s="70" t="s">
        <v>11993</v>
      </c>
      <c r="C7178" s="71"/>
      <c r="D7178" s="72"/>
    </row>
    <row r="7179" spans="1:4" ht="25.5" x14ac:dyDescent="0.25">
      <c r="A7179" s="73">
        <v>1467</v>
      </c>
      <c r="B7179" s="74" t="s">
        <v>11994</v>
      </c>
      <c r="C7179" s="75" t="s">
        <v>4915</v>
      </c>
      <c r="D7179" s="76">
        <v>9.44</v>
      </c>
    </row>
    <row r="7180" spans="1:4" x14ac:dyDescent="0.25">
      <c r="A7180" s="77">
        <v>10</v>
      </c>
      <c r="B7180" s="70" t="s">
        <v>11995</v>
      </c>
      <c r="C7180" s="71"/>
      <c r="D7180" s="72"/>
    </row>
    <row r="7181" spans="1:4" ht="25.5" x14ac:dyDescent="0.25">
      <c r="A7181" s="73">
        <v>1468</v>
      </c>
      <c r="B7181" s="74" t="s">
        <v>11996</v>
      </c>
      <c r="C7181" s="75" t="s">
        <v>4915</v>
      </c>
      <c r="D7181" s="76">
        <v>8.6300000000000008</v>
      </c>
    </row>
    <row r="7182" spans="1:4" x14ac:dyDescent="0.25">
      <c r="A7182" s="77">
        <v>10</v>
      </c>
      <c r="B7182" s="70" t="s">
        <v>11997</v>
      </c>
      <c r="C7182" s="71"/>
      <c r="D7182" s="72"/>
    </row>
    <row r="7183" spans="1:4" ht="25.5" x14ac:dyDescent="0.25">
      <c r="A7183" s="73">
        <v>1469</v>
      </c>
      <c r="B7183" s="74" t="s">
        <v>11998</v>
      </c>
      <c r="C7183" s="75" t="s">
        <v>4915</v>
      </c>
      <c r="D7183" s="76">
        <v>19.34</v>
      </c>
    </row>
    <row r="7184" spans="1:4" x14ac:dyDescent="0.25">
      <c r="A7184" s="77">
        <v>10</v>
      </c>
      <c r="B7184" s="70" t="s">
        <v>11999</v>
      </c>
      <c r="C7184" s="71"/>
      <c r="D7184" s="72"/>
    </row>
    <row r="7185" spans="1:4" ht="25.5" x14ac:dyDescent="0.25">
      <c r="A7185" s="73">
        <v>1470</v>
      </c>
      <c r="B7185" s="74" t="s">
        <v>12000</v>
      </c>
      <c r="C7185" s="75" t="s">
        <v>4915</v>
      </c>
      <c r="D7185" s="76">
        <v>15.35</v>
      </c>
    </row>
    <row r="7186" spans="1:4" x14ac:dyDescent="0.25">
      <c r="A7186" s="77">
        <v>10</v>
      </c>
      <c r="B7186" s="70" t="s">
        <v>12001</v>
      </c>
      <c r="C7186" s="71"/>
      <c r="D7186" s="72"/>
    </row>
    <row r="7187" spans="1:4" ht="25.5" x14ac:dyDescent="0.25">
      <c r="A7187" s="73">
        <v>1471</v>
      </c>
      <c r="B7187" s="74" t="s">
        <v>12002</v>
      </c>
      <c r="C7187" s="75" t="s">
        <v>4915</v>
      </c>
      <c r="D7187" s="76">
        <v>13.16</v>
      </c>
    </row>
    <row r="7188" spans="1:4" x14ac:dyDescent="0.25">
      <c r="A7188" s="77">
        <v>10</v>
      </c>
      <c r="B7188" s="70" t="s">
        <v>12003</v>
      </c>
      <c r="C7188" s="71"/>
      <c r="D7188" s="72"/>
    </row>
    <row r="7189" spans="1:4" ht="25.5" x14ac:dyDescent="0.25">
      <c r="A7189" s="73">
        <v>1472</v>
      </c>
      <c r="B7189" s="74" t="s">
        <v>12004</v>
      </c>
      <c r="C7189" s="75" t="s">
        <v>4915</v>
      </c>
      <c r="D7189" s="76">
        <v>10.24</v>
      </c>
    </row>
    <row r="7190" spans="1:4" x14ac:dyDescent="0.25">
      <c r="A7190" s="77">
        <v>10</v>
      </c>
      <c r="B7190" s="70" t="s">
        <v>12005</v>
      </c>
      <c r="C7190" s="71"/>
      <c r="D7190" s="72"/>
    </row>
    <row r="7191" spans="1:4" ht="25.5" x14ac:dyDescent="0.25">
      <c r="A7191" s="73">
        <v>1473</v>
      </c>
      <c r="B7191" s="74" t="s">
        <v>12006</v>
      </c>
      <c r="C7191" s="75" t="s">
        <v>4915</v>
      </c>
      <c r="D7191" s="76">
        <v>14.75</v>
      </c>
    </row>
    <row r="7192" spans="1:4" x14ac:dyDescent="0.25">
      <c r="A7192" s="77">
        <v>10</v>
      </c>
      <c r="B7192" s="70" t="s">
        <v>12007</v>
      </c>
      <c r="C7192" s="71"/>
      <c r="D7192" s="72"/>
    </row>
    <row r="7193" spans="1:4" ht="25.5" x14ac:dyDescent="0.25">
      <c r="A7193" s="73">
        <v>1474</v>
      </c>
      <c r="B7193" s="74" t="s">
        <v>12008</v>
      </c>
      <c r="C7193" s="75" t="s">
        <v>4915</v>
      </c>
      <c r="D7193" s="76">
        <v>10.56</v>
      </c>
    </row>
    <row r="7194" spans="1:4" x14ac:dyDescent="0.25">
      <c r="A7194" s="77">
        <v>10</v>
      </c>
      <c r="B7194" s="70" t="s">
        <v>12009</v>
      </c>
      <c r="C7194" s="71"/>
      <c r="D7194" s="72"/>
    </row>
    <row r="7195" spans="1:4" ht="25.5" x14ac:dyDescent="0.25">
      <c r="A7195" s="73">
        <v>1475</v>
      </c>
      <c r="B7195" s="74" t="s">
        <v>12010</v>
      </c>
      <c r="C7195" s="75" t="s">
        <v>4915</v>
      </c>
      <c r="D7195" s="76">
        <v>9.36</v>
      </c>
    </row>
    <row r="7196" spans="1:4" x14ac:dyDescent="0.25">
      <c r="A7196" s="77">
        <v>10</v>
      </c>
      <c r="B7196" s="70" t="s">
        <v>12011</v>
      </c>
      <c r="C7196" s="71"/>
      <c r="D7196" s="72"/>
    </row>
    <row r="7197" spans="1:4" ht="25.5" x14ac:dyDescent="0.25">
      <c r="A7197" s="73">
        <v>1476</v>
      </c>
      <c r="B7197" s="74" t="s">
        <v>12012</v>
      </c>
      <c r="C7197" s="75" t="s">
        <v>4915</v>
      </c>
      <c r="D7197" s="76">
        <v>8.35</v>
      </c>
    </row>
    <row r="7198" spans="1:4" x14ac:dyDescent="0.25">
      <c r="A7198" s="77">
        <v>10</v>
      </c>
      <c r="B7198" s="70" t="s">
        <v>12013</v>
      </c>
      <c r="C7198" s="71"/>
      <c r="D7198" s="72"/>
    </row>
    <row r="7199" spans="1:4" ht="25.5" x14ac:dyDescent="0.25">
      <c r="A7199" s="73">
        <v>1477</v>
      </c>
      <c r="B7199" s="74" t="s">
        <v>12014</v>
      </c>
      <c r="C7199" s="75" t="s">
        <v>4915</v>
      </c>
      <c r="D7199" s="76">
        <v>6.84</v>
      </c>
    </row>
    <row r="7200" spans="1:4" x14ac:dyDescent="0.25">
      <c r="A7200" s="77">
        <v>10</v>
      </c>
      <c r="B7200" s="70" t="s">
        <v>12015</v>
      </c>
      <c r="C7200" s="71"/>
      <c r="D7200" s="72"/>
    </row>
    <row r="7201" spans="1:4" ht="25.5" x14ac:dyDescent="0.25">
      <c r="A7201" s="73">
        <v>1478</v>
      </c>
      <c r="B7201" s="74" t="s">
        <v>12016</v>
      </c>
      <c r="C7201" s="75" t="s">
        <v>4915</v>
      </c>
      <c r="D7201" s="76">
        <v>5.82</v>
      </c>
    </row>
    <row r="7202" spans="1:4" x14ac:dyDescent="0.25">
      <c r="A7202" s="77">
        <v>10</v>
      </c>
      <c r="B7202" s="70" t="s">
        <v>12017</v>
      </c>
      <c r="C7202" s="71"/>
      <c r="D7202" s="72"/>
    </row>
    <row r="7203" spans="1:4" ht="25.5" x14ac:dyDescent="0.25">
      <c r="A7203" s="73">
        <v>1480</v>
      </c>
      <c r="B7203" s="74" t="s">
        <v>12018</v>
      </c>
      <c r="C7203" s="75" t="s">
        <v>4915</v>
      </c>
      <c r="D7203" s="76">
        <v>34.590000000000003</v>
      </c>
    </row>
    <row r="7204" spans="1:4" x14ac:dyDescent="0.25">
      <c r="A7204" s="77">
        <v>10</v>
      </c>
      <c r="B7204" s="70" t="s">
        <v>12019</v>
      </c>
      <c r="C7204" s="71"/>
      <c r="D7204" s="72"/>
    </row>
    <row r="7205" spans="1:4" ht="25.5" x14ac:dyDescent="0.25">
      <c r="A7205" s="73">
        <v>1481</v>
      </c>
      <c r="B7205" s="74" t="s">
        <v>12020</v>
      </c>
      <c r="C7205" s="75" t="s">
        <v>4915</v>
      </c>
      <c r="D7205" s="76">
        <v>24.97</v>
      </c>
    </row>
    <row r="7206" spans="1:4" x14ac:dyDescent="0.25">
      <c r="A7206" s="77">
        <v>10</v>
      </c>
      <c r="B7206" s="70" t="s">
        <v>12021</v>
      </c>
      <c r="C7206" s="71"/>
      <c r="D7206" s="72"/>
    </row>
    <row r="7207" spans="1:4" ht="25.5" x14ac:dyDescent="0.25">
      <c r="A7207" s="73">
        <v>1482</v>
      </c>
      <c r="B7207" s="74" t="s">
        <v>12022</v>
      </c>
      <c r="C7207" s="75" t="s">
        <v>4915</v>
      </c>
      <c r="D7207" s="76">
        <v>18.670000000000002</v>
      </c>
    </row>
    <row r="7208" spans="1:4" x14ac:dyDescent="0.25">
      <c r="A7208" s="77">
        <v>10</v>
      </c>
      <c r="B7208" s="70" t="s">
        <v>12023</v>
      </c>
      <c r="C7208" s="71"/>
      <c r="D7208" s="72"/>
    </row>
    <row r="7209" spans="1:4" ht="25.5" x14ac:dyDescent="0.25">
      <c r="A7209" s="73">
        <v>1483</v>
      </c>
      <c r="B7209" s="74" t="s">
        <v>12024</v>
      </c>
      <c r="C7209" s="75" t="s">
        <v>4915</v>
      </c>
      <c r="D7209" s="76">
        <v>19.38</v>
      </c>
    </row>
    <row r="7210" spans="1:4" x14ac:dyDescent="0.25">
      <c r="A7210" s="77">
        <v>10</v>
      </c>
      <c r="B7210" s="70" t="s">
        <v>12025</v>
      </c>
      <c r="C7210" s="71"/>
      <c r="D7210" s="72"/>
    </row>
    <row r="7211" spans="1:4" ht="25.5" x14ac:dyDescent="0.25">
      <c r="A7211" s="73">
        <v>1484</v>
      </c>
      <c r="B7211" s="74" t="s">
        <v>12026</v>
      </c>
      <c r="C7211" s="75" t="s">
        <v>4915</v>
      </c>
      <c r="D7211" s="76">
        <v>100.43</v>
      </c>
    </row>
    <row r="7212" spans="1:4" x14ac:dyDescent="0.25">
      <c r="A7212" s="77">
        <v>10</v>
      </c>
      <c r="B7212" s="70" t="s">
        <v>12027</v>
      </c>
      <c r="C7212" s="71"/>
      <c r="D7212" s="72"/>
    </row>
    <row r="7213" spans="1:4" ht="25.5" x14ac:dyDescent="0.25">
      <c r="A7213" s="73">
        <v>1485</v>
      </c>
      <c r="B7213" s="74" t="s">
        <v>12028</v>
      </c>
      <c r="C7213" s="75" t="s">
        <v>4915</v>
      </c>
      <c r="D7213" s="76">
        <v>77.09</v>
      </c>
    </row>
    <row r="7214" spans="1:4" x14ac:dyDescent="0.25">
      <c r="A7214" s="77">
        <v>10</v>
      </c>
      <c r="B7214" s="70" t="s">
        <v>12029</v>
      </c>
      <c r="C7214" s="71"/>
      <c r="D7214" s="72"/>
    </row>
    <row r="7215" spans="1:4" ht="25.5" x14ac:dyDescent="0.25">
      <c r="A7215" s="73">
        <v>1486</v>
      </c>
      <c r="B7215" s="74" t="s">
        <v>12030</v>
      </c>
      <c r="C7215" s="75" t="s">
        <v>4915</v>
      </c>
      <c r="D7215" s="76">
        <v>69.44</v>
      </c>
    </row>
    <row r="7216" spans="1:4" x14ac:dyDescent="0.25">
      <c r="A7216" s="77">
        <v>10</v>
      </c>
      <c r="B7216" s="70" t="s">
        <v>12031</v>
      </c>
      <c r="C7216" s="71"/>
      <c r="D7216" s="72"/>
    </row>
    <row r="7217" spans="1:4" ht="25.5" x14ac:dyDescent="0.25">
      <c r="A7217" s="73">
        <v>1487</v>
      </c>
      <c r="B7217" s="74" t="s">
        <v>12032</v>
      </c>
      <c r="C7217" s="75" t="s">
        <v>4915</v>
      </c>
      <c r="D7217" s="76">
        <v>50.84</v>
      </c>
    </row>
    <row r="7218" spans="1:4" x14ac:dyDescent="0.25">
      <c r="A7218" s="77">
        <v>10</v>
      </c>
      <c r="B7218" s="70" t="s">
        <v>12033</v>
      </c>
      <c r="C7218" s="71"/>
      <c r="D7218" s="72"/>
    </row>
    <row r="7219" spans="1:4" ht="25.5" x14ac:dyDescent="0.25">
      <c r="A7219" s="73">
        <v>1488</v>
      </c>
      <c r="B7219" s="74" t="s">
        <v>12034</v>
      </c>
      <c r="C7219" s="75" t="s">
        <v>4915</v>
      </c>
      <c r="D7219" s="76">
        <v>43.99</v>
      </c>
    </row>
    <row r="7220" spans="1:4" x14ac:dyDescent="0.25">
      <c r="A7220" s="69" t="s">
        <v>6165</v>
      </c>
      <c r="B7220" s="70" t="s">
        <v>6166</v>
      </c>
      <c r="C7220" s="71"/>
      <c r="D7220" s="72"/>
    </row>
    <row r="7221" spans="1:4" x14ac:dyDescent="0.25">
      <c r="A7221" s="73">
        <v>202</v>
      </c>
      <c r="B7221" s="74" t="s">
        <v>6167</v>
      </c>
      <c r="C7221" s="75"/>
      <c r="D7221" s="76"/>
    </row>
    <row r="7222" spans="1:4" x14ac:dyDescent="0.25">
      <c r="A7222" s="77">
        <v>10</v>
      </c>
      <c r="B7222" s="70" t="s">
        <v>12035</v>
      </c>
      <c r="C7222" s="71"/>
      <c r="D7222" s="72"/>
    </row>
    <row r="7223" spans="1:4" ht="25.5" x14ac:dyDescent="0.25">
      <c r="A7223" s="73">
        <v>1188</v>
      </c>
      <c r="B7223" s="74" t="s">
        <v>12036</v>
      </c>
      <c r="C7223" s="75" t="s">
        <v>62</v>
      </c>
      <c r="D7223" s="76">
        <v>3.96</v>
      </c>
    </row>
    <row r="7224" spans="1:4" x14ac:dyDescent="0.25">
      <c r="A7224" s="77">
        <v>10</v>
      </c>
      <c r="B7224" s="70" t="s">
        <v>12037</v>
      </c>
      <c r="C7224" s="71"/>
      <c r="D7224" s="72"/>
    </row>
    <row r="7225" spans="1:4" ht="25.5" x14ac:dyDescent="0.25">
      <c r="A7225" s="73">
        <v>1189</v>
      </c>
      <c r="B7225" s="74" t="s">
        <v>12038</v>
      </c>
      <c r="C7225" s="75" t="s">
        <v>62</v>
      </c>
      <c r="D7225" s="76">
        <v>43.22</v>
      </c>
    </row>
    <row r="7226" spans="1:4" x14ac:dyDescent="0.25">
      <c r="A7226" s="77">
        <v>10</v>
      </c>
      <c r="B7226" s="70" t="s">
        <v>12037</v>
      </c>
      <c r="C7226" s="71"/>
      <c r="D7226" s="72"/>
    </row>
    <row r="7227" spans="1:4" ht="25.5" x14ac:dyDescent="0.25">
      <c r="A7227" s="73">
        <v>1190</v>
      </c>
      <c r="B7227" s="74" t="s">
        <v>12039</v>
      </c>
      <c r="C7227" s="75" t="s">
        <v>62</v>
      </c>
      <c r="D7227" s="76">
        <v>42.8</v>
      </c>
    </row>
    <row r="7228" spans="1:4" x14ac:dyDescent="0.25">
      <c r="A7228" s="77">
        <v>10</v>
      </c>
      <c r="B7228" s="70" t="s">
        <v>12037</v>
      </c>
      <c r="C7228" s="71"/>
      <c r="D7228" s="72"/>
    </row>
    <row r="7229" spans="1:4" ht="25.5" x14ac:dyDescent="0.25">
      <c r="A7229" s="73">
        <v>1191</v>
      </c>
      <c r="B7229" s="74" t="s">
        <v>12040</v>
      </c>
      <c r="C7229" s="75" t="s">
        <v>62</v>
      </c>
      <c r="D7229" s="76">
        <v>43.01</v>
      </c>
    </row>
    <row r="7230" spans="1:4" x14ac:dyDescent="0.25">
      <c r="A7230" s="77">
        <v>10</v>
      </c>
      <c r="B7230" s="70" t="s">
        <v>12041</v>
      </c>
      <c r="C7230" s="71"/>
      <c r="D7230" s="72"/>
    </row>
    <row r="7231" spans="1:4" ht="25.5" x14ac:dyDescent="0.25">
      <c r="A7231" s="73">
        <v>1192</v>
      </c>
      <c r="B7231" s="74" t="s">
        <v>12042</v>
      </c>
      <c r="C7231" s="75" t="s">
        <v>62</v>
      </c>
      <c r="D7231" s="76">
        <v>43.57</v>
      </c>
    </row>
    <row r="7232" spans="1:4" x14ac:dyDescent="0.25">
      <c r="A7232" s="77">
        <v>10</v>
      </c>
      <c r="B7232" s="70" t="s">
        <v>12041</v>
      </c>
      <c r="C7232" s="71"/>
      <c r="D7232" s="72"/>
    </row>
    <row r="7233" spans="1:4" ht="25.5" x14ac:dyDescent="0.25">
      <c r="A7233" s="73">
        <v>1193</v>
      </c>
      <c r="B7233" s="74" t="s">
        <v>12043</v>
      </c>
      <c r="C7233" s="75" t="s">
        <v>62</v>
      </c>
      <c r="D7233" s="76">
        <v>39.54</v>
      </c>
    </row>
    <row r="7234" spans="1:4" x14ac:dyDescent="0.25">
      <c r="A7234" s="77">
        <v>10</v>
      </c>
      <c r="B7234" s="70" t="s">
        <v>12041</v>
      </c>
      <c r="C7234" s="71"/>
      <c r="D7234" s="72"/>
    </row>
    <row r="7235" spans="1:4" ht="25.5" x14ac:dyDescent="0.25">
      <c r="A7235" s="73">
        <v>1194</v>
      </c>
      <c r="B7235" s="74" t="s">
        <v>12044</v>
      </c>
      <c r="C7235" s="75" t="s">
        <v>62</v>
      </c>
      <c r="D7235" s="76">
        <v>39.75</v>
      </c>
    </row>
    <row r="7236" spans="1:4" x14ac:dyDescent="0.25">
      <c r="A7236" s="77">
        <v>10</v>
      </c>
      <c r="B7236" s="70" t="s">
        <v>12045</v>
      </c>
      <c r="C7236" s="71"/>
      <c r="D7236" s="72"/>
    </row>
    <row r="7237" spans="1:4" ht="25.5" x14ac:dyDescent="0.25">
      <c r="A7237" s="73">
        <v>1197</v>
      </c>
      <c r="B7237" s="74" t="s">
        <v>12046</v>
      </c>
      <c r="C7237" s="75" t="s">
        <v>62</v>
      </c>
      <c r="D7237" s="76">
        <v>81.45</v>
      </c>
    </row>
    <row r="7238" spans="1:4" x14ac:dyDescent="0.25">
      <c r="A7238" s="77">
        <v>10</v>
      </c>
      <c r="B7238" s="70" t="s">
        <v>12045</v>
      </c>
      <c r="C7238" s="71"/>
      <c r="D7238" s="72"/>
    </row>
    <row r="7239" spans="1:4" ht="38.25" x14ac:dyDescent="0.25">
      <c r="A7239" s="73">
        <v>1198</v>
      </c>
      <c r="B7239" s="74" t="s">
        <v>12047</v>
      </c>
      <c r="C7239" s="75" t="s">
        <v>62</v>
      </c>
      <c r="D7239" s="76">
        <v>59.14</v>
      </c>
    </row>
    <row r="7240" spans="1:4" x14ac:dyDescent="0.25">
      <c r="A7240" s="77">
        <v>10</v>
      </c>
      <c r="B7240" s="70" t="s">
        <v>12048</v>
      </c>
      <c r="C7240" s="71"/>
      <c r="D7240" s="72"/>
    </row>
    <row r="7241" spans="1:4" ht="25.5" x14ac:dyDescent="0.25">
      <c r="A7241" s="73">
        <v>1199</v>
      </c>
      <c r="B7241" s="74" t="s">
        <v>12049</v>
      </c>
      <c r="C7241" s="75" t="s">
        <v>62</v>
      </c>
      <c r="D7241" s="76">
        <v>59.66</v>
      </c>
    </row>
    <row r="7242" spans="1:4" x14ac:dyDescent="0.25">
      <c r="A7242" s="77">
        <v>10</v>
      </c>
      <c r="B7242" s="70" t="s">
        <v>12050</v>
      </c>
      <c r="C7242" s="71"/>
      <c r="D7242" s="72"/>
    </row>
    <row r="7243" spans="1:4" ht="25.5" x14ac:dyDescent="0.25">
      <c r="A7243" s="73">
        <v>1200</v>
      </c>
      <c r="B7243" s="74" t="s">
        <v>12051</v>
      </c>
      <c r="C7243" s="75" t="s">
        <v>62</v>
      </c>
      <c r="D7243" s="76">
        <v>30.87</v>
      </c>
    </row>
    <row r="7244" spans="1:4" x14ac:dyDescent="0.25">
      <c r="A7244" s="77">
        <v>10</v>
      </c>
      <c r="B7244" s="70" t="s">
        <v>12050</v>
      </c>
      <c r="C7244" s="71"/>
      <c r="D7244" s="72"/>
    </row>
    <row r="7245" spans="1:4" ht="25.5" x14ac:dyDescent="0.25">
      <c r="A7245" s="73">
        <v>1201</v>
      </c>
      <c r="B7245" s="74" t="s">
        <v>12052</v>
      </c>
      <c r="C7245" s="75" t="s">
        <v>62</v>
      </c>
      <c r="D7245" s="76">
        <v>39.31</v>
      </c>
    </row>
    <row r="7246" spans="1:4" x14ac:dyDescent="0.25">
      <c r="A7246" s="77">
        <v>10</v>
      </c>
      <c r="B7246" s="70" t="s">
        <v>12053</v>
      </c>
      <c r="C7246" s="71"/>
      <c r="D7246" s="72"/>
    </row>
    <row r="7247" spans="1:4" ht="38.25" x14ac:dyDescent="0.25">
      <c r="A7247" s="73">
        <v>1202</v>
      </c>
      <c r="B7247" s="74" t="s">
        <v>12054</v>
      </c>
      <c r="C7247" s="75" t="s">
        <v>62</v>
      </c>
      <c r="D7247" s="76">
        <v>27.63</v>
      </c>
    </row>
    <row r="7248" spans="1:4" x14ac:dyDescent="0.25">
      <c r="A7248" s="77">
        <v>10</v>
      </c>
      <c r="B7248" s="70" t="s">
        <v>12053</v>
      </c>
      <c r="C7248" s="71"/>
      <c r="D7248" s="72"/>
    </row>
    <row r="7249" spans="1:4" ht="38.25" x14ac:dyDescent="0.25">
      <c r="A7249" s="73">
        <v>1203</v>
      </c>
      <c r="B7249" s="74" t="s">
        <v>12055</v>
      </c>
      <c r="C7249" s="75" t="s">
        <v>62</v>
      </c>
      <c r="D7249" s="76">
        <v>27.11</v>
      </c>
    </row>
    <row r="7250" spans="1:4" x14ac:dyDescent="0.25">
      <c r="A7250" s="77">
        <v>10</v>
      </c>
      <c r="B7250" s="70" t="s">
        <v>12053</v>
      </c>
      <c r="C7250" s="71"/>
      <c r="D7250" s="72"/>
    </row>
    <row r="7251" spans="1:4" ht="25.5" x14ac:dyDescent="0.25">
      <c r="A7251" s="73">
        <v>1204</v>
      </c>
      <c r="B7251" s="74" t="s">
        <v>12056</v>
      </c>
      <c r="C7251" s="75" t="s">
        <v>62</v>
      </c>
      <c r="D7251" s="76">
        <v>27.31</v>
      </c>
    </row>
    <row r="7252" spans="1:4" x14ac:dyDescent="0.25">
      <c r="A7252" s="77">
        <v>10</v>
      </c>
      <c r="B7252" s="70" t="s">
        <v>12057</v>
      </c>
      <c r="C7252" s="71"/>
      <c r="D7252" s="72"/>
    </row>
    <row r="7253" spans="1:4" ht="25.5" x14ac:dyDescent="0.25">
      <c r="A7253" s="73">
        <v>1205</v>
      </c>
      <c r="B7253" s="74" t="s">
        <v>12058</v>
      </c>
      <c r="C7253" s="75" t="s">
        <v>62</v>
      </c>
      <c r="D7253" s="76">
        <v>27.63</v>
      </c>
    </row>
    <row r="7254" spans="1:4" x14ac:dyDescent="0.25">
      <c r="A7254" s="77">
        <v>204</v>
      </c>
      <c r="B7254" s="70" t="s">
        <v>6168</v>
      </c>
      <c r="C7254" s="71"/>
      <c r="D7254" s="72"/>
    </row>
    <row r="7255" spans="1:4" x14ac:dyDescent="0.25">
      <c r="A7255" s="73">
        <v>74244</v>
      </c>
      <c r="B7255" s="74" t="s">
        <v>6169</v>
      </c>
      <c r="C7255" s="75"/>
      <c r="D7255" s="76"/>
    </row>
    <row r="7256" spans="1:4" ht="38.25" x14ac:dyDescent="0.25">
      <c r="A7256" s="69" t="s">
        <v>6170</v>
      </c>
      <c r="B7256" s="70" t="s">
        <v>6171</v>
      </c>
      <c r="C7256" s="71" t="s">
        <v>309</v>
      </c>
      <c r="D7256" s="72">
        <v>121.11</v>
      </c>
    </row>
    <row r="7257" spans="1:4" x14ac:dyDescent="0.25">
      <c r="A7257" s="73">
        <v>205</v>
      </c>
      <c r="B7257" s="74" t="s">
        <v>6172</v>
      </c>
      <c r="C7257" s="75"/>
      <c r="D7257" s="76"/>
    </row>
    <row r="7258" spans="1:4" x14ac:dyDescent="0.25">
      <c r="A7258" s="77">
        <v>98509</v>
      </c>
      <c r="B7258" s="70" t="s">
        <v>6173</v>
      </c>
      <c r="C7258" s="71" t="s">
        <v>145</v>
      </c>
      <c r="D7258" s="72">
        <v>55.34</v>
      </c>
    </row>
    <row r="7259" spans="1:4" x14ac:dyDescent="0.25">
      <c r="A7259" s="73">
        <v>98510</v>
      </c>
      <c r="B7259" s="74" t="s">
        <v>6174</v>
      </c>
      <c r="C7259" s="75" t="s">
        <v>145</v>
      </c>
      <c r="D7259" s="76">
        <v>77.39</v>
      </c>
    </row>
    <row r="7260" spans="1:4" ht="25.5" x14ac:dyDescent="0.25">
      <c r="A7260" s="77">
        <v>98511</v>
      </c>
      <c r="B7260" s="70" t="s">
        <v>6175</v>
      </c>
      <c r="C7260" s="71" t="s">
        <v>145</v>
      </c>
      <c r="D7260" s="72">
        <v>150.49</v>
      </c>
    </row>
    <row r="7261" spans="1:4" x14ac:dyDescent="0.25">
      <c r="A7261" s="73">
        <v>98516</v>
      </c>
      <c r="B7261" s="74" t="s">
        <v>6176</v>
      </c>
      <c r="C7261" s="75" t="s">
        <v>145</v>
      </c>
      <c r="D7261" s="76">
        <v>281.93</v>
      </c>
    </row>
    <row r="7262" spans="1:4" x14ac:dyDescent="0.25">
      <c r="A7262" s="77">
        <v>98519</v>
      </c>
      <c r="B7262" s="70" t="s">
        <v>6177</v>
      </c>
      <c r="C7262" s="71" t="s">
        <v>309</v>
      </c>
      <c r="D7262" s="72">
        <v>1.41</v>
      </c>
    </row>
    <row r="7263" spans="1:4" x14ac:dyDescent="0.25">
      <c r="A7263" s="73">
        <v>98520</v>
      </c>
      <c r="B7263" s="74" t="s">
        <v>6178</v>
      </c>
      <c r="C7263" s="75" t="s">
        <v>309</v>
      </c>
      <c r="D7263" s="76">
        <v>2.72</v>
      </c>
    </row>
    <row r="7264" spans="1:4" x14ac:dyDescent="0.25">
      <c r="A7264" s="77">
        <v>98521</v>
      </c>
      <c r="B7264" s="70" t="s">
        <v>6179</v>
      </c>
      <c r="C7264" s="71" t="s">
        <v>309</v>
      </c>
      <c r="D7264" s="72">
        <v>0.25</v>
      </c>
    </row>
    <row r="7265" spans="1:4" ht="25.5" x14ac:dyDescent="0.25">
      <c r="A7265" s="73">
        <v>98522</v>
      </c>
      <c r="B7265" s="74" t="s">
        <v>6180</v>
      </c>
      <c r="C7265" s="75" t="s">
        <v>62</v>
      </c>
      <c r="D7265" s="76">
        <v>110.47</v>
      </c>
    </row>
    <row r="7266" spans="1:4" x14ac:dyDescent="0.25">
      <c r="A7266" s="77">
        <v>98524</v>
      </c>
      <c r="B7266" s="70" t="s">
        <v>6181</v>
      </c>
      <c r="C7266" s="71" t="s">
        <v>309</v>
      </c>
      <c r="D7266" s="72">
        <v>2.2799999999999998</v>
      </c>
    </row>
    <row r="7267" spans="1:4" x14ac:dyDescent="0.25">
      <c r="A7267" s="73">
        <v>206</v>
      </c>
      <c r="B7267" s="74" t="s">
        <v>6182</v>
      </c>
      <c r="C7267" s="75"/>
      <c r="D7267" s="76"/>
    </row>
    <row r="7268" spans="1:4" x14ac:dyDescent="0.25">
      <c r="A7268" s="77">
        <v>98503</v>
      </c>
      <c r="B7268" s="70" t="s">
        <v>6183</v>
      </c>
      <c r="C7268" s="71" t="s">
        <v>309</v>
      </c>
      <c r="D7268" s="72">
        <v>12.46</v>
      </c>
    </row>
    <row r="7269" spans="1:4" x14ac:dyDescent="0.25">
      <c r="A7269" s="73">
        <v>98504</v>
      </c>
      <c r="B7269" s="74" t="s">
        <v>6184</v>
      </c>
      <c r="C7269" s="75" t="s">
        <v>309</v>
      </c>
      <c r="D7269" s="76">
        <v>9.34</v>
      </c>
    </row>
    <row r="7270" spans="1:4" x14ac:dyDescent="0.25">
      <c r="A7270" s="77">
        <v>98505</v>
      </c>
      <c r="B7270" s="70" t="s">
        <v>6185</v>
      </c>
      <c r="C7270" s="71" t="s">
        <v>309</v>
      </c>
      <c r="D7270" s="72">
        <v>78.94</v>
      </c>
    </row>
    <row r="7271" spans="1:4" x14ac:dyDescent="0.25">
      <c r="A7271" s="73">
        <v>277</v>
      </c>
      <c r="B7271" s="74" t="s">
        <v>6186</v>
      </c>
      <c r="C7271" s="75"/>
      <c r="D7271" s="76"/>
    </row>
    <row r="7272" spans="1:4" ht="25.5" x14ac:dyDescent="0.25">
      <c r="A7272" s="77">
        <v>98525</v>
      </c>
      <c r="B7272" s="70" t="s">
        <v>6187</v>
      </c>
      <c r="C7272" s="71" t="s">
        <v>309</v>
      </c>
      <c r="D7272" s="72">
        <v>0.25</v>
      </c>
    </row>
    <row r="7273" spans="1:4" ht="25.5" x14ac:dyDescent="0.25">
      <c r="A7273" s="73">
        <v>98526</v>
      </c>
      <c r="B7273" s="74" t="s">
        <v>6188</v>
      </c>
      <c r="C7273" s="75" t="s">
        <v>145</v>
      </c>
      <c r="D7273" s="76">
        <v>51.55</v>
      </c>
    </row>
    <row r="7274" spans="1:4" ht="25.5" x14ac:dyDescent="0.25">
      <c r="A7274" s="77">
        <v>98527</v>
      </c>
      <c r="B7274" s="70" t="s">
        <v>6189</v>
      </c>
      <c r="C7274" s="71" t="s">
        <v>145</v>
      </c>
      <c r="D7274" s="72">
        <v>110.99</v>
      </c>
    </row>
    <row r="7275" spans="1:4" ht="25.5" x14ac:dyDescent="0.25">
      <c r="A7275" s="73">
        <v>98528</v>
      </c>
      <c r="B7275" s="74" t="s">
        <v>6190</v>
      </c>
      <c r="C7275" s="75" t="s">
        <v>145</v>
      </c>
      <c r="D7275" s="76">
        <v>162.31</v>
      </c>
    </row>
    <row r="7276" spans="1:4" ht="25.5" x14ac:dyDescent="0.25">
      <c r="A7276" s="77">
        <v>98529</v>
      </c>
      <c r="B7276" s="70" t="s">
        <v>6191</v>
      </c>
      <c r="C7276" s="71" t="s">
        <v>145</v>
      </c>
      <c r="D7276" s="72">
        <v>49.36</v>
      </c>
    </row>
    <row r="7277" spans="1:4" ht="25.5" x14ac:dyDescent="0.25">
      <c r="A7277" s="73">
        <v>98530</v>
      </c>
      <c r="B7277" s="74" t="s">
        <v>6192</v>
      </c>
      <c r="C7277" s="75" t="s">
        <v>145</v>
      </c>
      <c r="D7277" s="76">
        <v>87.95</v>
      </c>
    </row>
    <row r="7278" spans="1:4" x14ac:dyDescent="0.25">
      <c r="A7278" s="77">
        <v>98531</v>
      </c>
      <c r="B7278" s="70" t="s">
        <v>6193</v>
      </c>
      <c r="C7278" s="71" t="s">
        <v>145</v>
      </c>
      <c r="D7278" s="72">
        <v>175.13</v>
      </c>
    </row>
    <row r="7279" spans="1:4" x14ac:dyDescent="0.25">
      <c r="A7279" s="73">
        <v>98532</v>
      </c>
      <c r="B7279" s="74" t="s">
        <v>6194</v>
      </c>
      <c r="C7279" s="75" t="s">
        <v>145</v>
      </c>
      <c r="D7279" s="76">
        <v>64.59</v>
      </c>
    </row>
    <row r="7280" spans="1:4" ht="25.5" x14ac:dyDescent="0.25">
      <c r="A7280" s="77">
        <v>98533</v>
      </c>
      <c r="B7280" s="70" t="s">
        <v>6195</v>
      </c>
      <c r="C7280" s="71" t="s">
        <v>145</v>
      </c>
      <c r="D7280" s="72">
        <v>176.48</v>
      </c>
    </row>
    <row r="7281" spans="1:4" ht="25.5" x14ac:dyDescent="0.25">
      <c r="A7281" s="73">
        <v>98534</v>
      </c>
      <c r="B7281" s="74" t="s">
        <v>6196</v>
      </c>
      <c r="C7281" s="75" t="s">
        <v>145</v>
      </c>
      <c r="D7281" s="76">
        <v>452.64</v>
      </c>
    </row>
    <row r="7282" spans="1:4" x14ac:dyDescent="0.25">
      <c r="A7282" s="77">
        <v>98535</v>
      </c>
      <c r="B7282" s="70" t="s">
        <v>6197</v>
      </c>
      <c r="C7282" s="71" t="s">
        <v>145</v>
      </c>
      <c r="D7282" s="72">
        <v>715.55</v>
      </c>
    </row>
    <row r="7283" spans="1:4" x14ac:dyDescent="0.25">
      <c r="A7283" s="78" t="s">
        <v>5722</v>
      </c>
      <c r="B7283" s="74" t="s">
        <v>3102</v>
      </c>
      <c r="C7283" s="75"/>
      <c r="D7283" s="76"/>
    </row>
    <row r="7284" spans="1:4" x14ac:dyDescent="0.25">
      <c r="A7284" s="77">
        <v>318</v>
      </c>
      <c r="B7284" s="70" t="s">
        <v>6068</v>
      </c>
      <c r="C7284" s="71"/>
      <c r="D7284" s="72"/>
    </row>
    <row r="7285" spans="1:4" x14ac:dyDescent="0.25">
      <c r="A7285" s="73">
        <v>88238</v>
      </c>
      <c r="B7285" s="74" t="s">
        <v>6198</v>
      </c>
      <c r="C7285" s="75" t="s">
        <v>642</v>
      </c>
      <c r="D7285" s="76">
        <v>13.88</v>
      </c>
    </row>
    <row r="7286" spans="1:4" x14ac:dyDescent="0.25">
      <c r="A7286" s="77">
        <v>88239</v>
      </c>
      <c r="B7286" s="70" t="s">
        <v>6199</v>
      </c>
      <c r="C7286" s="71" t="s">
        <v>642</v>
      </c>
      <c r="D7286" s="72">
        <v>15.18</v>
      </c>
    </row>
    <row r="7287" spans="1:4" x14ac:dyDescent="0.25">
      <c r="A7287" s="73">
        <v>88240</v>
      </c>
      <c r="B7287" s="74" t="s">
        <v>6200</v>
      </c>
      <c r="C7287" s="75" t="s">
        <v>642</v>
      </c>
      <c r="D7287" s="76">
        <v>13.62</v>
      </c>
    </row>
    <row r="7288" spans="1:4" x14ac:dyDescent="0.25">
      <c r="A7288" s="77">
        <v>88241</v>
      </c>
      <c r="B7288" s="70" t="s">
        <v>6201</v>
      </c>
      <c r="C7288" s="71" t="s">
        <v>642</v>
      </c>
      <c r="D7288" s="72">
        <v>14.24</v>
      </c>
    </row>
    <row r="7289" spans="1:4" x14ac:dyDescent="0.25">
      <c r="A7289" s="73">
        <v>88242</v>
      </c>
      <c r="B7289" s="74" t="s">
        <v>6202</v>
      </c>
      <c r="C7289" s="75" t="s">
        <v>642</v>
      </c>
      <c r="D7289" s="76">
        <v>14.1</v>
      </c>
    </row>
    <row r="7290" spans="1:4" x14ac:dyDescent="0.25">
      <c r="A7290" s="77">
        <v>88243</v>
      </c>
      <c r="B7290" s="70" t="s">
        <v>6203</v>
      </c>
      <c r="C7290" s="71" t="s">
        <v>642</v>
      </c>
      <c r="D7290" s="72">
        <v>17.309999999999999</v>
      </c>
    </row>
    <row r="7291" spans="1:4" x14ac:dyDescent="0.25">
      <c r="A7291" s="73">
        <v>88245</v>
      </c>
      <c r="B7291" s="74" t="s">
        <v>6204</v>
      </c>
      <c r="C7291" s="75" t="s">
        <v>642</v>
      </c>
      <c r="D7291" s="76">
        <v>18.22</v>
      </c>
    </row>
    <row r="7292" spans="1:4" x14ac:dyDescent="0.25">
      <c r="A7292" s="77">
        <v>88246</v>
      </c>
      <c r="B7292" s="70" t="s">
        <v>6205</v>
      </c>
      <c r="C7292" s="71" t="s">
        <v>642</v>
      </c>
      <c r="D7292" s="72">
        <v>16.39</v>
      </c>
    </row>
    <row r="7293" spans="1:4" x14ac:dyDescent="0.25">
      <c r="A7293" s="73">
        <v>88247</v>
      </c>
      <c r="B7293" s="74" t="s">
        <v>6206</v>
      </c>
      <c r="C7293" s="75" t="s">
        <v>642</v>
      </c>
      <c r="D7293" s="76">
        <v>16.850000000000001</v>
      </c>
    </row>
    <row r="7294" spans="1:4" x14ac:dyDescent="0.25">
      <c r="A7294" s="77">
        <v>88248</v>
      </c>
      <c r="B7294" s="70" t="s">
        <v>6207</v>
      </c>
      <c r="C7294" s="71" t="s">
        <v>642</v>
      </c>
      <c r="D7294" s="72">
        <v>16.38</v>
      </c>
    </row>
    <row r="7295" spans="1:4" x14ac:dyDescent="0.25">
      <c r="A7295" s="73">
        <v>88249</v>
      </c>
      <c r="B7295" s="74" t="s">
        <v>6208</v>
      </c>
      <c r="C7295" s="75" t="s">
        <v>642</v>
      </c>
      <c r="D7295" s="76">
        <v>18.62</v>
      </c>
    </row>
    <row r="7296" spans="1:4" x14ac:dyDescent="0.25">
      <c r="A7296" s="77">
        <v>88250</v>
      </c>
      <c r="B7296" s="70" t="s">
        <v>6209</v>
      </c>
      <c r="C7296" s="71" t="s">
        <v>642</v>
      </c>
      <c r="D7296" s="72">
        <v>13.68</v>
      </c>
    </row>
    <row r="7297" spans="1:4" x14ac:dyDescent="0.25">
      <c r="A7297" s="73">
        <v>88251</v>
      </c>
      <c r="B7297" s="74" t="s">
        <v>6210</v>
      </c>
      <c r="C7297" s="75" t="s">
        <v>642</v>
      </c>
      <c r="D7297" s="76">
        <v>14.62</v>
      </c>
    </row>
    <row r="7298" spans="1:4" x14ac:dyDescent="0.25">
      <c r="A7298" s="77">
        <v>88252</v>
      </c>
      <c r="B7298" s="70" t="s">
        <v>6211</v>
      </c>
      <c r="C7298" s="71" t="s">
        <v>642</v>
      </c>
      <c r="D7298" s="72">
        <v>15.02</v>
      </c>
    </row>
    <row r="7299" spans="1:4" x14ac:dyDescent="0.25">
      <c r="A7299" s="73">
        <v>88253</v>
      </c>
      <c r="B7299" s="74" t="s">
        <v>6212</v>
      </c>
      <c r="C7299" s="75" t="s">
        <v>642</v>
      </c>
      <c r="D7299" s="76">
        <v>12.76</v>
      </c>
    </row>
    <row r="7300" spans="1:4" x14ac:dyDescent="0.25">
      <c r="A7300" s="77">
        <v>88255</v>
      </c>
      <c r="B7300" s="70" t="s">
        <v>6213</v>
      </c>
      <c r="C7300" s="71" t="s">
        <v>642</v>
      </c>
      <c r="D7300" s="72">
        <v>21.92</v>
      </c>
    </row>
    <row r="7301" spans="1:4" x14ac:dyDescent="0.25">
      <c r="A7301" s="73">
        <v>88256</v>
      </c>
      <c r="B7301" s="74" t="s">
        <v>6214</v>
      </c>
      <c r="C7301" s="75" t="s">
        <v>642</v>
      </c>
      <c r="D7301" s="76">
        <v>22.27</v>
      </c>
    </row>
    <row r="7302" spans="1:4" x14ac:dyDescent="0.25">
      <c r="A7302" s="77">
        <v>88257</v>
      </c>
      <c r="B7302" s="70" t="s">
        <v>6215</v>
      </c>
      <c r="C7302" s="71" t="s">
        <v>642</v>
      </c>
      <c r="D7302" s="72">
        <v>16.170000000000002</v>
      </c>
    </row>
    <row r="7303" spans="1:4" x14ac:dyDescent="0.25">
      <c r="A7303" s="73">
        <v>88258</v>
      </c>
      <c r="B7303" s="74" t="s">
        <v>6216</v>
      </c>
      <c r="C7303" s="75" t="s">
        <v>642</v>
      </c>
      <c r="D7303" s="76">
        <v>12.2</v>
      </c>
    </row>
    <row r="7304" spans="1:4" x14ac:dyDescent="0.25">
      <c r="A7304" s="77">
        <v>88259</v>
      </c>
      <c r="B7304" s="70" t="s">
        <v>6217</v>
      </c>
      <c r="C7304" s="71" t="s">
        <v>642</v>
      </c>
      <c r="D7304" s="72">
        <v>21.35</v>
      </c>
    </row>
    <row r="7305" spans="1:4" x14ac:dyDescent="0.25">
      <c r="A7305" s="73">
        <v>88260</v>
      </c>
      <c r="B7305" s="74" t="s">
        <v>6218</v>
      </c>
      <c r="C7305" s="75" t="s">
        <v>642</v>
      </c>
      <c r="D7305" s="76">
        <v>18.7</v>
      </c>
    </row>
    <row r="7306" spans="1:4" x14ac:dyDescent="0.25">
      <c r="A7306" s="77">
        <v>88261</v>
      </c>
      <c r="B7306" s="70" t="s">
        <v>6219</v>
      </c>
      <c r="C7306" s="71" t="s">
        <v>642</v>
      </c>
      <c r="D7306" s="72">
        <v>18.21</v>
      </c>
    </row>
    <row r="7307" spans="1:4" x14ac:dyDescent="0.25">
      <c r="A7307" s="73">
        <v>88262</v>
      </c>
      <c r="B7307" s="74" t="s">
        <v>6220</v>
      </c>
      <c r="C7307" s="75" t="s">
        <v>642</v>
      </c>
      <c r="D7307" s="76">
        <v>18.18</v>
      </c>
    </row>
    <row r="7308" spans="1:4" x14ac:dyDescent="0.25">
      <c r="A7308" s="77">
        <v>88263</v>
      </c>
      <c r="B7308" s="70" t="s">
        <v>6221</v>
      </c>
      <c r="C7308" s="71" t="s">
        <v>642</v>
      </c>
      <c r="D7308" s="72">
        <v>14.73</v>
      </c>
    </row>
    <row r="7309" spans="1:4" x14ac:dyDescent="0.25">
      <c r="A7309" s="73">
        <v>88264</v>
      </c>
      <c r="B7309" s="74" t="s">
        <v>6222</v>
      </c>
      <c r="C7309" s="75" t="s">
        <v>642</v>
      </c>
      <c r="D7309" s="76">
        <v>22.3</v>
      </c>
    </row>
    <row r="7310" spans="1:4" x14ac:dyDescent="0.25">
      <c r="A7310" s="77">
        <v>88265</v>
      </c>
      <c r="B7310" s="70" t="s">
        <v>6223</v>
      </c>
      <c r="C7310" s="71" t="s">
        <v>642</v>
      </c>
      <c r="D7310" s="72">
        <v>15.93</v>
      </c>
    </row>
    <row r="7311" spans="1:4" x14ac:dyDescent="0.25">
      <c r="A7311" s="73">
        <v>88266</v>
      </c>
      <c r="B7311" s="74" t="s">
        <v>6224</v>
      </c>
      <c r="C7311" s="75" t="s">
        <v>642</v>
      </c>
      <c r="D7311" s="76">
        <v>27.36</v>
      </c>
    </row>
    <row r="7312" spans="1:4" x14ac:dyDescent="0.25">
      <c r="A7312" s="77">
        <v>88267</v>
      </c>
      <c r="B7312" s="70" t="s">
        <v>6225</v>
      </c>
      <c r="C7312" s="71" t="s">
        <v>642</v>
      </c>
      <c r="D7312" s="72">
        <v>21.66</v>
      </c>
    </row>
    <row r="7313" spans="1:4" x14ac:dyDescent="0.25">
      <c r="A7313" s="73">
        <v>88268</v>
      </c>
      <c r="B7313" s="74" t="s">
        <v>6226</v>
      </c>
      <c r="C7313" s="75" t="s">
        <v>642</v>
      </c>
      <c r="D7313" s="76">
        <v>18.91</v>
      </c>
    </row>
    <row r="7314" spans="1:4" x14ac:dyDescent="0.25">
      <c r="A7314" s="77">
        <v>88269</v>
      </c>
      <c r="B7314" s="70" t="s">
        <v>6227</v>
      </c>
      <c r="C7314" s="71" t="s">
        <v>642</v>
      </c>
      <c r="D7314" s="72">
        <v>14.86</v>
      </c>
    </row>
    <row r="7315" spans="1:4" x14ac:dyDescent="0.25">
      <c r="A7315" s="73">
        <v>88270</v>
      </c>
      <c r="B7315" s="74" t="s">
        <v>6228</v>
      </c>
      <c r="C7315" s="75" t="s">
        <v>642</v>
      </c>
      <c r="D7315" s="76">
        <v>19.350000000000001</v>
      </c>
    </row>
    <row r="7316" spans="1:4" x14ac:dyDescent="0.25">
      <c r="A7316" s="77">
        <v>88272</v>
      </c>
      <c r="B7316" s="70" t="s">
        <v>6229</v>
      </c>
      <c r="C7316" s="71" t="s">
        <v>642</v>
      </c>
      <c r="D7316" s="72">
        <v>19.34</v>
      </c>
    </row>
    <row r="7317" spans="1:4" x14ac:dyDescent="0.25">
      <c r="A7317" s="73">
        <v>88273</v>
      </c>
      <c r="B7317" s="74" t="s">
        <v>6230</v>
      </c>
      <c r="C7317" s="75" t="s">
        <v>642</v>
      </c>
      <c r="D7317" s="76">
        <v>18.510000000000002</v>
      </c>
    </row>
    <row r="7318" spans="1:4" x14ac:dyDescent="0.25">
      <c r="A7318" s="77">
        <v>88274</v>
      </c>
      <c r="B7318" s="70" t="s">
        <v>6231</v>
      </c>
      <c r="C7318" s="71" t="s">
        <v>642</v>
      </c>
      <c r="D7318" s="72">
        <v>21.07</v>
      </c>
    </row>
    <row r="7319" spans="1:4" x14ac:dyDescent="0.25">
      <c r="A7319" s="73">
        <v>88275</v>
      </c>
      <c r="B7319" s="74" t="s">
        <v>6232</v>
      </c>
      <c r="C7319" s="75" t="s">
        <v>642</v>
      </c>
      <c r="D7319" s="76">
        <v>21.53</v>
      </c>
    </row>
    <row r="7320" spans="1:4" x14ac:dyDescent="0.25">
      <c r="A7320" s="77">
        <v>88277</v>
      </c>
      <c r="B7320" s="70" t="s">
        <v>6233</v>
      </c>
      <c r="C7320" s="71" t="s">
        <v>642</v>
      </c>
      <c r="D7320" s="72">
        <v>23.85</v>
      </c>
    </row>
    <row r="7321" spans="1:4" x14ac:dyDescent="0.25">
      <c r="A7321" s="73">
        <v>88278</v>
      </c>
      <c r="B7321" s="74" t="s">
        <v>6234</v>
      </c>
      <c r="C7321" s="75" t="s">
        <v>642</v>
      </c>
      <c r="D7321" s="76">
        <v>15.47</v>
      </c>
    </row>
    <row r="7322" spans="1:4" x14ac:dyDescent="0.25">
      <c r="A7322" s="77">
        <v>88279</v>
      </c>
      <c r="B7322" s="70" t="s">
        <v>6235</v>
      </c>
      <c r="C7322" s="71" t="s">
        <v>642</v>
      </c>
      <c r="D7322" s="72">
        <v>27.99</v>
      </c>
    </row>
    <row r="7323" spans="1:4" x14ac:dyDescent="0.25">
      <c r="A7323" s="73">
        <v>88281</v>
      </c>
      <c r="B7323" s="74" t="s">
        <v>6236</v>
      </c>
      <c r="C7323" s="75" t="s">
        <v>642</v>
      </c>
      <c r="D7323" s="76">
        <v>15.7</v>
      </c>
    </row>
    <row r="7324" spans="1:4" x14ac:dyDescent="0.25">
      <c r="A7324" s="77">
        <v>88282</v>
      </c>
      <c r="B7324" s="70" t="s">
        <v>6237</v>
      </c>
      <c r="C7324" s="71" t="s">
        <v>642</v>
      </c>
      <c r="D7324" s="72">
        <v>16.45</v>
      </c>
    </row>
    <row r="7325" spans="1:4" x14ac:dyDescent="0.25">
      <c r="A7325" s="73">
        <v>88283</v>
      </c>
      <c r="B7325" s="74" t="s">
        <v>6238</v>
      </c>
      <c r="C7325" s="75" t="s">
        <v>642</v>
      </c>
      <c r="D7325" s="76">
        <v>20.92</v>
      </c>
    </row>
    <row r="7326" spans="1:4" x14ac:dyDescent="0.25">
      <c r="A7326" s="77">
        <v>88284</v>
      </c>
      <c r="B7326" s="70" t="s">
        <v>6239</v>
      </c>
      <c r="C7326" s="71" t="s">
        <v>642</v>
      </c>
      <c r="D7326" s="72">
        <v>16.690000000000001</v>
      </c>
    </row>
    <row r="7327" spans="1:4" x14ac:dyDescent="0.25">
      <c r="A7327" s="73">
        <v>88285</v>
      </c>
      <c r="B7327" s="74" t="s">
        <v>6240</v>
      </c>
      <c r="C7327" s="75" t="s">
        <v>642</v>
      </c>
      <c r="D7327" s="76">
        <v>20.82</v>
      </c>
    </row>
    <row r="7328" spans="1:4" x14ac:dyDescent="0.25">
      <c r="A7328" s="77">
        <v>88286</v>
      </c>
      <c r="B7328" s="70" t="s">
        <v>6241</v>
      </c>
      <c r="C7328" s="71" t="s">
        <v>642</v>
      </c>
      <c r="D7328" s="72">
        <v>16.38</v>
      </c>
    </row>
    <row r="7329" spans="1:4" x14ac:dyDescent="0.25">
      <c r="A7329" s="73">
        <v>88288</v>
      </c>
      <c r="B7329" s="74" t="s">
        <v>6242</v>
      </c>
      <c r="C7329" s="75" t="s">
        <v>642</v>
      </c>
      <c r="D7329" s="76">
        <v>15.82</v>
      </c>
    </row>
    <row r="7330" spans="1:4" x14ac:dyDescent="0.25">
      <c r="A7330" s="77">
        <v>88291</v>
      </c>
      <c r="B7330" s="70" t="s">
        <v>6243</v>
      </c>
      <c r="C7330" s="71" t="s">
        <v>642</v>
      </c>
      <c r="D7330" s="72">
        <v>15.18</v>
      </c>
    </row>
    <row r="7331" spans="1:4" x14ac:dyDescent="0.25">
      <c r="A7331" s="73">
        <v>88292</v>
      </c>
      <c r="B7331" s="74" t="s">
        <v>6244</v>
      </c>
      <c r="C7331" s="75" t="s">
        <v>642</v>
      </c>
      <c r="D7331" s="76">
        <v>17.79</v>
      </c>
    </row>
    <row r="7332" spans="1:4" x14ac:dyDescent="0.25">
      <c r="A7332" s="77">
        <v>88293</v>
      </c>
      <c r="B7332" s="70" t="s">
        <v>6245</v>
      </c>
      <c r="C7332" s="71" t="s">
        <v>642</v>
      </c>
      <c r="D7332" s="72">
        <v>17.940000000000001</v>
      </c>
    </row>
    <row r="7333" spans="1:4" x14ac:dyDescent="0.25">
      <c r="A7333" s="73">
        <v>88294</v>
      </c>
      <c r="B7333" s="74" t="s">
        <v>6246</v>
      </c>
      <c r="C7333" s="75" t="s">
        <v>642</v>
      </c>
      <c r="D7333" s="76">
        <v>19.41</v>
      </c>
    </row>
    <row r="7334" spans="1:4" x14ac:dyDescent="0.25">
      <c r="A7334" s="77">
        <v>88295</v>
      </c>
      <c r="B7334" s="70" t="s">
        <v>6247</v>
      </c>
      <c r="C7334" s="71" t="s">
        <v>642</v>
      </c>
      <c r="D7334" s="72">
        <v>14.59</v>
      </c>
    </row>
    <row r="7335" spans="1:4" x14ac:dyDescent="0.25">
      <c r="A7335" s="73">
        <v>88296</v>
      </c>
      <c r="B7335" s="74" t="s">
        <v>6248</v>
      </c>
      <c r="C7335" s="75" t="s">
        <v>642</v>
      </c>
      <c r="D7335" s="76">
        <v>14.05</v>
      </c>
    </row>
    <row r="7336" spans="1:4" x14ac:dyDescent="0.25">
      <c r="A7336" s="77">
        <v>88297</v>
      </c>
      <c r="B7336" s="70" t="s">
        <v>6249</v>
      </c>
      <c r="C7336" s="71" t="s">
        <v>642</v>
      </c>
      <c r="D7336" s="72">
        <v>17.73</v>
      </c>
    </row>
    <row r="7337" spans="1:4" x14ac:dyDescent="0.25">
      <c r="A7337" s="73">
        <v>88298</v>
      </c>
      <c r="B7337" s="74" t="s">
        <v>6250</v>
      </c>
      <c r="C7337" s="75" t="s">
        <v>642</v>
      </c>
      <c r="D7337" s="76">
        <v>15.94</v>
      </c>
    </row>
    <row r="7338" spans="1:4" x14ac:dyDescent="0.25">
      <c r="A7338" s="77">
        <v>88299</v>
      </c>
      <c r="B7338" s="70" t="s">
        <v>6251</v>
      </c>
      <c r="C7338" s="71" t="s">
        <v>642</v>
      </c>
      <c r="D7338" s="72">
        <v>18.2</v>
      </c>
    </row>
    <row r="7339" spans="1:4" x14ac:dyDescent="0.25">
      <c r="A7339" s="73">
        <v>88300</v>
      </c>
      <c r="B7339" s="74" t="s">
        <v>6252</v>
      </c>
      <c r="C7339" s="75" t="s">
        <v>642</v>
      </c>
      <c r="D7339" s="76">
        <v>21.61</v>
      </c>
    </row>
    <row r="7340" spans="1:4" x14ac:dyDescent="0.25">
      <c r="A7340" s="77">
        <v>88301</v>
      </c>
      <c r="B7340" s="70" t="s">
        <v>6253</v>
      </c>
      <c r="C7340" s="71" t="s">
        <v>642</v>
      </c>
      <c r="D7340" s="72">
        <v>16.68</v>
      </c>
    </row>
    <row r="7341" spans="1:4" x14ac:dyDescent="0.25">
      <c r="A7341" s="73">
        <v>88302</v>
      </c>
      <c r="B7341" s="74" t="s">
        <v>6254</v>
      </c>
      <c r="C7341" s="75" t="s">
        <v>642</v>
      </c>
      <c r="D7341" s="76">
        <v>18.7</v>
      </c>
    </row>
    <row r="7342" spans="1:4" x14ac:dyDescent="0.25">
      <c r="A7342" s="77">
        <v>88303</v>
      </c>
      <c r="B7342" s="70" t="s">
        <v>6255</v>
      </c>
      <c r="C7342" s="71" t="s">
        <v>642</v>
      </c>
      <c r="D7342" s="72">
        <v>20.09</v>
      </c>
    </row>
    <row r="7343" spans="1:4" x14ac:dyDescent="0.25">
      <c r="A7343" s="73">
        <v>88304</v>
      </c>
      <c r="B7343" s="74" t="s">
        <v>6256</v>
      </c>
      <c r="C7343" s="75" t="s">
        <v>642</v>
      </c>
      <c r="D7343" s="76">
        <v>16.5</v>
      </c>
    </row>
    <row r="7344" spans="1:4" x14ac:dyDescent="0.25">
      <c r="A7344" s="77">
        <v>88306</v>
      </c>
      <c r="B7344" s="70" t="s">
        <v>6257</v>
      </c>
      <c r="C7344" s="71" t="s">
        <v>642</v>
      </c>
      <c r="D7344" s="72">
        <v>17.690000000000001</v>
      </c>
    </row>
    <row r="7345" spans="1:4" x14ac:dyDescent="0.25">
      <c r="A7345" s="73">
        <v>88307</v>
      </c>
      <c r="B7345" s="74" t="s">
        <v>6258</v>
      </c>
      <c r="C7345" s="75" t="s">
        <v>642</v>
      </c>
      <c r="D7345" s="76">
        <v>19.38</v>
      </c>
    </row>
    <row r="7346" spans="1:4" x14ac:dyDescent="0.25">
      <c r="A7346" s="77">
        <v>88308</v>
      </c>
      <c r="B7346" s="70" t="s">
        <v>6259</v>
      </c>
      <c r="C7346" s="71" t="s">
        <v>642</v>
      </c>
      <c r="D7346" s="72">
        <v>22.27</v>
      </c>
    </row>
    <row r="7347" spans="1:4" x14ac:dyDescent="0.25">
      <c r="A7347" s="73">
        <v>88309</v>
      </c>
      <c r="B7347" s="74" t="s">
        <v>6260</v>
      </c>
      <c r="C7347" s="75" t="s">
        <v>642</v>
      </c>
      <c r="D7347" s="76">
        <v>18.309999999999999</v>
      </c>
    </row>
    <row r="7348" spans="1:4" x14ac:dyDescent="0.25">
      <c r="A7348" s="77">
        <v>88310</v>
      </c>
      <c r="B7348" s="70" t="s">
        <v>6261</v>
      </c>
      <c r="C7348" s="71" t="s">
        <v>642</v>
      </c>
      <c r="D7348" s="72">
        <v>19.420000000000002</v>
      </c>
    </row>
    <row r="7349" spans="1:4" x14ac:dyDescent="0.25">
      <c r="A7349" s="73">
        <v>88311</v>
      </c>
      <c r="B7349" s="74" t="s">
        <v>6262</v>
      </c>
      <c r="C7349" s="75" t="s">
        <v>642</v>
      </c>
      <c r="D7349" s="76">
        <v>23.22</v>
      </c>
    </row>
    <row r="7350" spans="1:4" x14ac:dyDescent="0.25">
      <c r="A7350" s="77">
        <v>88312</v>
      </c>
      <c r="B7350" s="70" t="s">
        <v>6263</v>
      </c>
      <c r="C7350" s="71" t="s">
        <v>642</v>
      </c>
      <c r="D7350" s="72">
        <v>20.49</v>
      </c>
    </row>
    <row r="7351" spans="1:4" x14ac:dyDescent="0.25">
      <c r="A7351" s="73">
        <v>88313</v>
      </c>
      <c r="B7351" s="74" t="s">
        <v>6264</v>
      </c>
      <c r="C7351" s="75" t="s">
        <v>642</v>
      </c>
      <c r="D7351" s="76">
        <v>15.39</v>
      </c>
    </row>
    <row r="7352" spans="1:4" x14ac:dyDescent="0.25">
      <c r="A7352" s="77">
        <v>88314</v>
      </c>
      <c r="B7352" s="70" t="s">
        <v>6265</v>
      </c>
      <c r="C7352" s="71" t="s">
        <v>642</v>
      </c>
      <c r="D7352" s="72">
        <v>13.63</v>
      </c>
    </row>
    <row r="7353" spans="1:4" x14ac:dyDescent="0.25">
      <c r="A7353" s="73">
        <v>88315</v>
      </c>
      <c r="B7353" s="74" t="s">
        <v>6266</v>
      </c>
      <c r="C7353" s="75" t="s">
        <v>642</v>
      </c>
      <c r="D7353" s="76">
        <v>18.22</v>
      </c>
    </row>
    <row r="7354" spans="1:4" x14ac:dyDescent="0.25">
      <c r="A7354" s="77">
        <v>88316</v>
      </c>
      <c r="B7354" s="70" t="s">
        <v>6267</v>
      </c>
      <c r="C7354" s="71" t="s">
        <v>642</v>
      </c>
      <c r="D7354" s="72">
        <v>14.3</v>
      </c>
    </row>
    <row r="7355" spans="1:4" x14ac:dyDescent="0.25">
      <c r="A7355" s="73">
        <v>88317</v>
      </c>
      <c r="B7355" s="74" t="s">
        <v>6268</v>
      </c>
      <c r="C7355" s="75" t="s">
        <v>642</v>
      </c>
      <c r="D7355" s="76">
        <v>20.96</v>
      </c>
    </row>
    <row r="7356" spans="1:4" x14ac:dyDescent="0.25">
      <c r="A7356" s="77">
        <v>88318</v>
      </c>
      <c r="B7356" s="70" t="s">
        <v>6269</v>
      </c>
      <c r="C7356" s="71" t="s">
        <v>642</v>
      </c>
      <c r="D7356" s="72">
        <v>24.47</v>
      </c>
    </row>
    <row r="7357" spans="1:4" x14ac:dyDescent="0.25">
      <c r="A7357" s="73">
        <v>88320</v>
      </c>
      <c r="B7357" s="74" t="s">
        <v>6270</v>
      </c>
      <c r="C7357" s="75" t="s">
        <v>642</v>
      </c>
      <c r="D7357" s="76">
        <v>21.4</v>
      </c>
    </row>
    <row r="7358" spans="1:4" x14ac:dyDescent="0.25">
      <c r="A7358" s="77">
        <v>88321</v>
      </c>
      <c r="B7358" s="70" t="s">
        <v>6271</v>
      </c>
      <c r="C7358" s="71" t="s">
        <v>642</v>
      </c>
      <c r="D7358" s="72">
        <v>23.85</v>
      </c>
    </row>
    <row r="7359" spans="1:4" x14ac:dyDescent="0.25">
      <c r="A7359" s="73">
        <v>88322</v>
      </c>
      <c r="B7359" s="74" t="s">
        <v>6272</v>
      </c>
      <c r="C7359" s="75" t="s">
        <v>642</v>
      </c>
      <c r="D7359" s="76">
        <v>17.559999999999999</v>
      </c>
    </row>
    <row r="7360" spans="1:4" x14ac:dyDescent="0.25">
      <c r="A7360" s="77">
        <v>88323</v>
      </c>
      <c r="B7360" s="70" t="s">
        <v>6273</v>
      </c>
      <c r="C7360" s="71" t="s">
        <v>642</v>
      </c>
      <c r="D7360" s="72">
        <v>22.19</v>
      </c>
    </row>
    <row r="7361" spans="1:4" x14ac:dyDescent="0.25">
      <c r="A7361" s="73">
        <v>88324</v>
      </c>
      <c r="B7361" s="74" t="s">
        <v>6274</v>
      </c>
      <c r="C7361" s="75" t="s">
        <v>642</v>
      </c>
      <c r="D7361" s="76">
        <v>18.8</v>
      </c>
    </row>
    <row r="7362" spans="1:4" x14ac:dyDescent="0.25">
      <c r="A7362" s="77">
        <v>88325</v>
      </c>
      <c r="B7362" s="70" t="s">
        <v>6275</v>
      </c>
      <c r="C7362" s="71" t="s">
        <v>642</v>
      </c>
      <c r="D7362" s="72">
        <v>15.63</v>
      </c>
    </row>
    <row r="7363" spans="1:4" x14ac:dyDescent="0.25">
      <c r="A7363" s="73">
        <v>88326</v>
      </c>
      <c r="B7363" s="74" t="s">
        <v>6276</v>
      </c>
      <c r="C7363" s="75" t="s">
        <v>642</v>
      </c>
      <c r="D7363" s="76">
        <v>18.600000000000001</v>
      </c>
    </row>
    <row r="7364" spans="1:4" x14ac:dyDescent="0.25">
      <c r="A7364" s="77">
        <v>88377</v>
      </c>
      <c r="B7364" s="70" t="s">
        <v>6277</v>
      </c>
      <c r="C7364" s="71" t="s">
        <v>642</v>
      </c>
      <c r="D7364" s="72">
        <v>14.74</v>
      </c>
    </row>
    <row r="7365" spans="1:4" x14ac:dyDescent="0.25">
      <c r="A7365" s="73">
        <v>88441</v>
      </c>
      <c r="B7365" s="74" t="s">
        <v>6278</v>
      </c>
      <c r="C7365" s="75" t="s">
        <v>642</v>
      </c>
      <c r="D7365" s="76">
        <v>17.670000000000002</v>
      </c>
    </row>
    <row r="7366" spans="1:4" x14ac:dyDescent="0.25">
      <c r="A7366" s="77">
        <v>88597</v>
      </c>
      <c r="B7366" s="70" t="s">
        <v>6279</v>
      </c>
      <c r="C7366" s="71" t="s">
        <v>642</v>
      </c>
      <c r="D7366" s="72">
        <v>39.67</v>
      </c>
    </row>
    <row r="7367" spans="1:4" x14ac:dyDescent="0.25">
      <c r="A7367" s="73">
        <v>90766</v>
      </c>
      <c r="B7367" s="74" t="s">
        <v>6280</v>
      </c>
      <c r="C7367" s="75" t="s">
        <v>642</v>
      </c>
      <c r="D7367" s="76">
        <v>18.52</v>
      </c>
    </row>
    <row r="7368" spans="1:4" x14ac:dyDescent="0.25">
      <c r="A7368" s="77">
        <v>90767</v>
      </c>
      <c r="B7368" s="70" t="s">
        <v>6281</v>
      </c>
      <c r="C7368" s="71" t="s">
        <v>642</v>
      </c>
      <c r="D7368" s="72">
        <v>17.86</v>
      </c>
    </row>
    <row r="7369" spans="1:4" x14ac:dyDescent="0.25">
      <c r="A7369" s="73">
        <v>90768</v>
      </c>
      <c r="B7369" s="74" t="s">
        <v>6282</v>
      </c>
      <c r="C7369" s="75" t="s">
        <v>642</v>
      </c>
      <c r="D7369" s="76">
        <v>65.28</v>
      </c>
    </row>
    <row r="7370" spans="1:4" x14ac:dyDescent="0.25">
      <c r="A7370" s="77">
        <v>90769</v>
      </c>
      <c r="B7370" s="70" t="s">
        <v>6283</v>
      </c>
      <c r="C7370" s="71" t="s">
        <v>642</v>
      </c>
      <c r="D7370" s="72">
        <v>92.31</v>
      </c>
    </row>
    <row r="7371" spans="1:4" x14ac:dyDescent="0.25">
      <c r="A7371" s="73">
        <v>90770</v>
      </c>
      <c r="B7371" s="74" t="s">
        <v>6284</v>
      </c>
      <c r="C7371" s="75" t="s">
        <v>642</v>
      </c>
      <c r="D7371" s="76">
        <v>121.75</v>
      </c>
    </row>
    <row r="7372" spans="1:4" x14ac:dyDescent="0.25">
      <c r="A7372" s="77">
        <v>90771</v>
      </c>
      <c r="B7372" s="70" t="s">
        <v>6285</v>
      </c>
      <c r="C7372" s="71" t="s">
        <v>642</v>
      </c>
      <c r="D7372" s="72">
        <v>29.12</v>
      </c>
    </row>
    <row r="7373" spans="1:4" x14ac:dyDescent="0.25">
      <c r="A7373" s="73">
        <v>90772</v>
      </c>
      <c r="B7373" s="74" t="s">
        <v>6286</v>
      </c>
      <c r="C7373" s="75" t="s">
        <v>642</v>
      </c>
      <c r="D7373" s="76">
        <v>15.39</v>
      </c>
    </row>
    <row r="7374" spans="1:4" x14ac:dyDescent="0.25">
      <c r="A7374" s="77">
        <v>90773</v>
      </c>
      <c r="B7374" s="70" t="s">
        <v>6287</v>
      </c>
      <c r="C7374" s="71" t="s">
        <v>642</v>
      </c>
      <c r="D7374" s="72">
        <v>16.98</v>
      </c>
    </row>
    <row r="7375" spans="1:4" x14ac:dyDescent="0.25">
      <c r="A7375" s="73">
        <v>90775</v>
      </c>
      <c r="B7375" s="74" t="s">
        <v>6288</v>
      </c>
      <c r="C7375" s="75" t="s">
        <v>642</v>
      </c>
      <c r="D7375" s="76">
        <v>24.77</v>
      </c>
    </row>
    <row r="7376" spans="1:4" x14ac:dyDescent="0.25">
      <c r="A7376" s="77">
        <v>90776</v>
      </c>
      <c r="B7376" s="70" t="s">
        <v>6289</v>
      </c>
      <c r="C7376" s="71" t="s">
        <v>642</v>
      </c>
      <c r="D7376" s="72">
        <v>22.77</v>
      </c>
    </row>
    <row r="7377" spans="1:4" x14ac:dyDescent="0.25">
      <c r="A7377" s="73">
        <v>90777</v>
      </c>
      <c r="B7377" s="74" t="s">
        <v>6290</v>
      </c>
      <c r="C7377" s="75" t="s">
        <v>642</v>
      </c>
      <c r="D7377" s="76">
        <v>88.62</v>
      </c>
    </row>
    <row r="7378" spans="1:4" x14ac:dyDescent="0.25">
      <c r="A7378" s="77">
        <v>90778</v>
      </c>
      <c r="B7378" s="70" t="s">
        <v>6291</v>
      </c>
      <c r="C7378" s="71" t="s">
        <v>642</v>
      </c>
      <c r="D7378" s="72">
        <v>100.71</v>
      </c>
    </row>
    <row r="7379" spans="1:4" x14ac:dyDescent="0.25">
      <c r="A7379" s="73">
        <v>90779</v>
      </c>
      <c r="B7379" s="74" t="s">
        <v>6292</v>
      </c>
      <c r="C7379" s="75" t="s">
        <v>642</v>
      </c>
      <c r="D7379" s="76">
        <v>137.33000000000001</v>
      </c>
    </row>
    <row r="7380" spans="1:4" x14ac:dyDescent="0.25">
      <c r="A7380" s="77">
        <v>90780</v>
      </c>
      <c r="B7380" s="70" t="s">
        <v>6293</v>
      </c>
      <c r="C7380" s="71" t="s">
        <v>642</v>
      </c>
      <c r="D7380" s="72">
        <v>33.799999999999997</v>
      </c>
    </row>
    <row r="7381" spans="1:4" x14ac:dyDescent="0.25">
      <c r="A7381" s="73">
        <v>90781</v>
      </c>
      <c r="B7381" s="74" t="s">
        <v>6294</v>
      </c>
      <c r="C7381" s="75" t="s">
        <v>642</v>
      </c>
      <c r="D7381" s="76">
        <v>29.82</v>
      </c>
    </row>
    <row r="7382" spans="1:4" x14ac:dyDescent="0.25">
      <c r="A7382" s="77">
        <v>91677</v>
      </c>
      <c r="B7382" s="70" t="s">
        <v>6295</v>
      </c>
      <c r="C7382" s="71" t="s">
        <v>642</v>
      </c>
      <c r="D7382" s="72">
        <v>84.73</v>
      </c>
    </row>
    <row r="7383" spans="1:4" x14ac:dyDescent="0.25">
      <c r="A7383" s="73">
        <v>91678</v>
      </c>
      <c r="B7383" s="74" t="s">
        <v>6296</v>
      </c>
      <c r="C7383" s="75" t="s">
        <v>642</v>
      </c>
      <c r="D7383" s="76">
        <v>83.18</v>
      </c>
    </row>
    <row r="7384" spans="1:4" x14ac:dyDescent="0.25">
      <c r="A7384" s="77">
        <v>93558</v>
      </c>
      <c r="B7384" s="70" t="s">
        <v>6297</v>
      </c>
      <c r="C7384" s="71" t="s">
        <v>6298</v>
      </c>
      <c r="D7384" s="72">
        <v>2925.28</v>
      </c>
    </row>
    <row r="7385" spans="1:4" x14ac:dyDescent="0.25">
      <c r="A7385" s="73">
        <v>93559</v>
      </c>
      <c r="B7385" s="74" t="s">
        <v>6279</v>
      </c>
      <c r="C7385" s="75" t="s">
        <v>6298</v>
      </c>
      <c r="D7385" s="76">
        <v>6960.09</v>
      </c>
    </row>
    <row r="7386" spans="1:4" x14ac:dyDescent="0.25">
      <c r="A7386" s="77">
        <v>93560</v>
      </c>
      <c r="B7386" s="70" t="s">
        <v>6287</v>
      </c>
      <c r="C7386" s="71" t="s">
        <v>6298</v>
      </c>
      <c r="D7386" s="72">
        <v>2988.82</v>
      </c>
    </row>
    <row r="7387" spans="1:4" x14ac:dyDescent="0.25">
      <c r="A7387" s="73">
        <v>93561</v>
      </c>
      <c r="B7387" s="74" t="s">
        <v>6288</v>
      </c>
      <c r="C7387" s="75" t="s">
        <v>6298</v>
      </c>
      <c r="D7387" s="76">
        <v>4351.1400000000003</v>
      </c>
    </row>
    <row r="7388" spans="1:4" x14ac:dyDescent="0.25">
      <c r="A7388" s="77">
        <v>93562</v>
      </c>
      <c r="B7388" s="70" t="s">
        <v>6285</v>
      </c>
      <c r="C7388" s="71" t="s">
        <v>6298</v>
      </c>
      <c r="D7388" s="72">
        <v>5114.99</v>
      </c>
    </row>
    <row r="7389" spans="1:4" x14ac:dyDescent="0.25">
      <c r="A7389" s="73">
        <v>93563</v>
      </c>
      <c r="B7389" s="74" t="s">
        <v>6280</v>
      </c>
      <c r="C7389" s="75" t="s">
        <v>6298</v>
      </c>
      <c r="D7389" s="76">
        <v>3255.01</v>
      </c>
    </row>
    <row r="7390" spans="1:4" x14ac:dyDescent="0.25">
      <c r="A7390" s="77">
        <v>93564</v>
      </c>
      <c r="B7390" s="70" t="s">
        <v>6281</v>
      </c>
      <c r="C7390" s="71" t="s">
        <v>6298</v>
      </c>
      <c r="D7390" s="72">
        <v>3132.23</v>
      </c>
    </row>
    <row r="7391" spans="1:4" x14ac:dyDescent="0.25">
      <c r="A7391" s="73">
        <v>93565</v>
      </c>
      <c r="B7391" s="74" t="s">
        <v>6290</v>
      </c>
      <c r="C7391" s="75" t="s">
        <v>6298</v>
      </c>
      <c r="D7391" s="76">
        <v>15497.03</v>
      </c>
    </row>
    <row r="7392" spans="1:4" x14ac:dyDescent="0.25">
      <c r="A7392" s="77">
        <v>93566</v>
      </c>
      <c r="B7392" s="70" t="s">
        <v>6286</v>
      </c>
      <c r="C7392" s="71" t="s">
        <v>6298</v>
      </c>
      <c r="D7392" s="72">
        <v>2711.02</v>
      </c>
    </row>
    <row r="7393" spans="1:4" x14ac:dyDescent="0.25">
      <c r="A7393" s="73">
        <v>93567</v>
      </c>
      <c r="B7393" s="74" t="s">
        <v>6291</v>
      </c>
      <c r="C7393" s="75" t="s">
        <v>6298</v>
      </c>
      <c r="D7393" s="76">
        <v>17612.73</v>
      </c>
    </row>
    <row r="7394" spans="1:4" x14ac:dyDescent="0.25">
      <c r="A7394" s="77">
        <v>93568</v>
      </c>
      <c r="B7394" s="70" t="s">
        <v>6292</v>
      </c>
      <c r="C7394" s="71" t="s">
        <v>6298</v>
      </c>
      <c r="D7394" s="72">
        <v>24006.880000000001</v>
      </c>
    </row>
    <row r="7395" spans="1:4" x14ac:dyDescent="0.25">
      <c r="A7395" s="73">
        <v>93569</v>
      </c>
      <c r="B7395" s="74" t="s">
        <v>6299</v>
      </c>
      <c r="C7395" s="75" t="s">
        <v>6298</v>
      </c>
      <c r="D7395" s="76">
        <v>11434.4</v>
      </c>
    </row>
    <row r="7396" spans="1:4" x14ac:dyDescent="0.25">
      <c r="A7396" s="77">
        <v>93570</v>
      </c>
      <c r="B7396" s="70" t="s">
        <v>6300</v>
      </c>
      <c r="C7396" s="71" t="s">
        <v>6298</v>
      </c>
      <c r="D7396" s="72">
        <v>16162.3</v>
      </c>
    </row>
    <row r="7397" spans="1:4" x14ac:dyDescent="0.25">
      <c r="A7397" s="73">
        <v>93571</v>
      </c>
      <c r="B7397" s="74" t="s">
        <v>6301</v>
      </c>
      <c r="C7397" s="75" t="s">
        <v>6298</v>
      </c>
      <c r="D7397" s="76">
        <v>21307.21</v>
      </c>
    </row>
    <row r="7398" spans="1:4" x14ac:dyDescent="0.25">
      <c r="A7398" s="77">
        <v>93572</v>
      </c>
      <c r="B7398" s="70" t="s">
        <v>6302</v>
      </c>
      <c r="C7398" s="71" t="s">
        <v>6298</v>
      </c>
      <c r="D7398" s="72">
        <v>3995.98</v>
      </c>
    </row>
    <row r="7399" spans="1:4" x14ac:dyDescent="0.25">
      <c r="A7399" s="73">
        <v>94295</v>
      </c>
      <c r="B7399" s="74" t="s">
        <v>6293</v>
      </c>
      <c r="C7399" s="75" t="s">
        <v>6298</v>
      </c>
      <c r="D7399" s="76">
        <v>5923.71</v>
      </c>
    </row>
    <row r="7400" spans="1:4" x14ac:dyDescent="0.25">
      <c r="A7400" s="77">
        <v>94296</v>
      </c>
      <c r="B7400" s="70" t="s">
        <v>6294</v>
      </c>
      <c r="C7400" s="71" t="s">
        <v>6298</v>
      </c>
      <c r="D7400" s="72">
        <v>5231.7299999999996</v>
      </c>
    </row>
    <row r="7401" spans="1:4" x14ac:dyDescent="0.25">
      <c r="A7401" s="73">
        <v>95308</v>
      </c>
      <c r="B7401" s="74" t="s">
        <v>6303</v>
      </c>
      <c r="C7401" s="75" t="s">
        <v>642</v>
      </c>
      <c r="D7401" s="76">
        <v>7.0000000000000007E-2</v>
      </c>
    </row>
    <row r="7402" spans="1:4" x14ac:dyDescent="0.25">
      <c r="A7402" s="77">
        <v>95309</v>
      </c>
      <c r="B7402" s="70" t="s">
        <v>6304</v>
      </c>
      <c r="C7402" s="71" t="s">
        <v>642</v>
      </c>
      <c r="D7402" s="72">
        <v>0.11</v>
      </c>
    </row>
    <row r="7403" spans="1:4" ht="25.5" x14ac:dyDescent="0.25">
      <c r="A7403" s="73">
        <v>95310</v>
      </c>
      <c r="B7403" s="74" t="s">
        <v>6305</v>
      </c>
      <c r="C7403" s="75" t="s">
        <v>642</v>
      </c>
      <c r="D7403" s="76">
        <v>0.08</v>
      </c>
    </row>
    <row r="7404" spans="1:4" ht="25.5" x14ac:dyDescent="0.25">
      <c r="A7404" s="77">
        <v>95311</v>
      </c>
      <c r="B7404" s="70" t="s">
        <v>6306</v>
      </c>
      <c r="C7404" s="71" t="s">
        <v>642</v>
      </c>
      <c r="D7404" s="72">
        <v>0.08</v>
      </c>
    </row>
    <row r="7405" spans="1:4" x14ac:dyDescent="0.25">
      <c r="A7405" s="73">
        <v>95312</v>
      </c>
      <c r="B7405" s="74" t="s">
        <v>6307</v>
      </c>
      <c r="C7405" s="75" t="s">
        <v>642</v>
      </c>
      <c r="D7405" s="76">
        <v>0.1</v>
      </c>
    </row>
    <row r="7406" spans="1:4" x14ac:dyDescent="0.25">
      <c r="A7406" s="77">
        <v>95313</v>
      </c>
      <c r="B7406" s="70" t="s">
        <v>6308</v>
      </c>
      <c r="C7406" s="71" t="s">
        <v>642</v>
      </c>
      <c r="D7406" s="72">
        <v>0.1</v>
      </c>
    </row>
    <row r="7407" spans="1:4" x14ac:dyDescent="0.25">
      <c r="A7407" s="73">
        <v>95314</v>
      </c>
      <c r="B7407" s="74" t="s">
        <v>6309</v>
      </c>
      <c r="C7407" s="75" t="s">
        <v>642</v>
      </c>
      <c r="D7407" s="76">
        <v>0.11</v>
      </c>
    </row>
    <row r="7408" spans="1:4" x14ac:dyDescent="0.25">
      <c r="A7408" s="77">
        <v>95315</v>
      </c>
      <c r="B7408" s="70" t="s">
        <v>6310</v>
      </c>
      <c r="C7408" s="71" t="s">
        <v>642</v>
      </c>
      <c r="D7408" s="72">
        <v>0.13</v>
      </c>
    </row>
    <row r="7409" spans="1:4" x14ac:dyDescent="0.25">
      <c r="A7409" s="73">
        <v>95316</v>
      </c>
      <c r="B7409" s="74" t="s">
        <v>6311</v>
      </c>
      <c r="C7409" s="75" t="s">
        <v>642</v>
      </c>
      <c r="D7409" s="76">
        <v>0.32</v>
      </c>
    </row>
    <row r="7410" spans="1:4" ht="25.5" x14ac:dyDescent="0.25">
      <c r="A7410" s="77">
        <v>95317</v>
      </c>
      <c r="B7410" s="70" t="s">
        <v>6312</v>
      </c>
      <c r="C7410" s="71" t="s">
        <v>642</v>
      </c>
      <c r="D7410" s="72">
        <v>0.15</v>
      </c>
    </row>
    <row r="7411" spans="1:4" x14ac:dyDescent="0.25">
      <c r="A7411" s="73">
        <v>95318</v>
      </c>
      <c r="B7411" s="74" t="s">
        <v>6313</v>
      </c>
      <c r="C7411" s="75" t="s">
        <v>642</v>
      </c>
      <c r="D7411" s="76">
        <v>0.09</v>
      </c>
    </row>
    <row r="7412" spans="1:4" x14ac:dyDescent="0.25">
      <c r="A7412" s="77">
        <v>95319</v>
      </c>
      <c r="B7412" s="70" t="s">
        <v>6314</v>
      </c>
      <c r="C7412" s="71" t="s">
        <v>642</v>
      </c>
      <c r="D7412" s="72">
        <v>0.08</v>
      </c>
    </row>
    <row r="7413" spans="1:4" x14ac:dyDescent="0.25">
      <c r="A7413" s="73">
        <v>95320</v>
      </c>
      <c r="B7413" s="74" t="s">
        <v>6315</v>
      </c>
      <c r="C7413" s="75" t="s">
        <v>642</v>
      </c>
      <c r="D7413" s="76">
        <v>0.08</v>
      </c>
    </row>
    <row r="7414" spans="1:4" x14ac:dyDescent="0.25">
      <c r="A7414" s="77">
        <v>95321</v>
      </c>
      <c r="B7414" s="70" t="s">
        <v>6316</v>
      </c>
      <c r="C7414" s="71" t="s">
        <v>642</v>
      </c>
      <c r="D7414" s="72">
        <v>0.08</v>
      </c>
    </row>
    <row r="7415" spans="1:4" x14ac:dyDescent="0.25">
      <c r="A7415" s="73">
        <v>95322</v>
      </c>
      <c r="B7415" s="74" t="s">
        <v>6317</v>
      </c>
      <c r="C7415" s="75" t="s">
        <v>642</v>
      </c>
      <c r="D7415" s="76">
        <v>0.06</v>
      </c>
    </row>
    <row r="7416" spans="1:4" ht="25.5" x14ac:dyDescent="0.25">
      <c r="A7416" s="77">
        <v>95323</v>
      </c>
      <c r="B7416" s="70" t="s">
        <v>6318</v>
      </c>
      <c r="C7416" s="71" t="s">
        <v>642</v>
      </c>
      <c r="D7416" s="72">
        <v>0.11</v>
      </c>
    </row>
    <row r="7417" spans="1:4" x14ac:dyDescent="0.25">
      <c r="A7417" s="73">
        <v>95324</v>
      </c>
      <c r="B7417" s="74" t="s">
        <v>6319</v>
      </c>
      <c r="C7417" s="75" t="s">
        <v>642</v>
      </c>
      <c r="D7417" s="76">
        <v>0.18</v>
      </c>
    </row>
    <row r="7418" spans="1:4" ht="25.5" x14ac:dyDescent="0.25">
      <c r="A7418" s="77">
        <v>95325</v>
      </c>
      <c r="B7418" s="70" t="s">
        <v>6320</v>
      </c>
      <c r="C7418" s="71" t="s">
        <v>642</v>
      </c>
      <c r="D7418" s="72">
        <v>0.15</v>
      </c>
    </row>
    <row r="7419" spans="1:4" ht="25.5" x14ac:dyDescent="0.25">
      <c r="A7419" s="73">
        <v>95326</v>
      </c>
      <c r="B7419" s="74" t="s">
        <v>6321</v>
      </c>
      <c r="C7419" s="75" t="s">
        <v>642</v>
      </c>
      <c r="D7419" s="76">
        <v>0.03</v>
      </c>
    </row>
    <row r="7420" spans="1:4" x14ac:dyDescent="0.25">
      <c r="A7420" s="77">
        <v>95327</v>
      </c>
      <c r="B7420" s="70" t="s">
        <v>6322</v>
      </c>
      <c r="C7420" s="71" t="s">
        <v>642</v>
      </c>
      <c r="D7420" s="72">
        <v>0.17</v>
      </c>
    </row>
    <row r="7421" spans="1:4" x14ac:dyDescent="0.25">
      <c r="A7421" s="73">
        <v>95328</v>
      </c>
      <c r="B7421" s="74" t="s">
        <v>6323</v>
      </c>
      <c r="C7421" s="75" t="s">
        <v>642</v>
      </c>
      <c r="D7421" s="76">
        <v>0.11</v>
      </c>
    </row>
    <row r="7422" spans="1:4" x14ac:dyDescent="0.25">
      <c r="A7422" s="77">
        <v>95329</v>
      </c>
      <c r="B7422" s="70" t="s">
        <v>6324</v>
      </c>
      <c r="C7422" s="71" t="s">
        <v>642</v>
      </c>
      <c r="D7422" s="72">
        <v>0.14000000000000001</v>
      </c>
    </row>
    <row r="7423" spans="1:4" x14ac:dyDescent="0.25">
      <c r="A7423" s="73">
        <v>95330</v>
      </c>
      <c r="B7423" s="74" t="s">
        <v>6325</v>
      </c>
      <c r="C7423" s="75" t="s">
        <v>642</v>
      </c>
      <c r="D7423" s="76">
        <v>0.11</v>
      </c>
    </row>
    <row r="7424" spans="1:4" ht="25.5" x14ac:dyDescent="0.25">
      <c r="A7424" s="77">
        <v>95331</v>
      </c>
      <c r="B7424" s="70" t="s">
        <v>6326</v>
      </c>
      <c r="C7424" s="71" t="s">
        <v>642</v>
      </c>
      <c r="D7424" s="72">
        <v>0.09</v>
      </c>
    </row>
    <row r="7425" spans="1:4" x14ac:dyDescent="0.25">
      <c r="A7425" s="73">
        <v>95332</v>
      </c>
      <c r="B7425" s="74" t="s">
        <v>6327</v>
      </c>
      <c r="C7425" s="75" t="s">
        <v>642</v>
      </c>
      <c r="D7425" s="76">
        <v>0.45</v>
      </c>
    </row>
    <row r="7426" spans="1:4" x14ac:dyDescent="0.25">
      <c r="A7426" s="77">
        <v>95333</v>
      </c>
      <c r="B7426" s="70" t="s">
        <v>6328</v>
      </c>
      <c r="C7426" s="71" t="s">
        <v>642</v>
      </c>
      <c r="D7426" s="72">
        <v>0.28999999999999998</v>
      </c>
    </row>
    <row r="7427" spans="1:4" x14ac:dyDescent="0.25">
      <c r="A7427" s="73">
        <v>95334</v>
      </c>
      <c r="B7427" s="74" t="s">
        <v>6329</v>
      </c>
      <c r="C7427" s="75" t="s">
        <v>642</v>
      </c>
      <c r="D7427" s="76">
        <v>0.48</v>
      </c>
    </row>
    <row r="7428" spans="1:4" ht="25.5" x14ac:dyDescent="0.25">
      <c r="A7428" s="77">
        <v>95335</v>
      </c>
      <c r="B7428" s="70" t="s">
        <v>6330</v>
      </c>
      <c r="C7428" s="71" t="s">
        <v>642</v>
      </c>
      <c r="D7428" s="72">
        <v>0.22</v>
      </c>
    </row>
    <row r="7429" spans="1:4" x14ac:dyDescent="0.25">
      <c r="A7429" s="73">
        <v>95336</v>
      </c>
      <c r="B7429" s="74" t="s">
        <v>6331</v>
      </c>
      <c r="C7429" s="75" t="s">
        <v>642</v>
      </c>
      <c r="D7429" s="76">
        <v>0.11</v>
      </c>
    </row>
    <row r="7430" spans="1:4" x14ac:dyDescent="0.25">
      <c r="A7430" s="77">
        <v>95337</v>
      </c>
      <c r="B7430" s="70" t="s">
        <v>6332</v>
      </c>
      <c r="C7430" s="71" t="s">
        <v>642</v>
      </c>
      <c r="D7430" s="72">
        <v>0.08</v>
      </c>
    </row>
    <row r="7431" spans="1:4" x14ac:dyDescent="0.25">
      <c r="A7431" s="73">
        <v>95338</v>
      </c>
      <c r="B7431" s="74" t="s">
        <v>6333</v>
      </c>
      <c r="C7431" s="75" t="s">
        <v>642</v>
      </c>
      <c r="D7431" s="76">
        <v>0.22</v>
      </c>
    </row>
    <row r="7432" spans="1:4" x14ac:dyDescent="0.25">
      <c r="A7432" s="77">
        <v>95339</v>
      </c>
      <c r="B7432" s="70" t="s">
        <v>6334</v>
      </c>
      <c r="C7432" s="71" t="s">
        <v>642</v>
      </c>
      <c r="D7432" s="72">
        <v>0.17</v>
      </c>
    </row>
    <row r="7433" spans="1:4" x14ac:dyDescent="0.25">
      <c r="A7433" s="73">
        <v>95340</v>
      </c>
      <c r="B7433" s="74" t="s">
        <v>6335</v>
      </c>
      <c r="C7433" s="75" t="s">
        <v>642</v>
      </c>
      <c r="D7433" s="76">
        <v>0.14000000000000001</v>
      </c>
    </row>
    <row r="7434" spans="1:4" x14ac:dyDescent="0.25">
      <c r="A7434" s="77">
        <v>95341</v>
      </c>
      <c r="B7434" s="70" t="s">
        <v>6336</v>
      </c>
      <c r="C7434" s="71" t="s">
        <v>642</v>
      </c>
      <c r="D7434" s="72">
        <v>0.17</v>
      </c>
    </row>
    <row r="7435" spans="1:4" ht="25.5" x14ac:dyDescent="0.25">
      <c r="A7435" s="73">
        <v>95342</v>
      </c>
      <c r="B7435" s="74" t="s">
        <v>6337</v>
      </c>
      <c r="C7435" s="75" t="s">
        <v>642</v>
      </c>
      <c r="D7435" s="76">
        <v>0.1</v>
      </c>
    </row>
    <row r="7436" spans="1:4" ht="25.5" x14ac:dyDescent="0.25">
      <c r="A7436" s="77">
        <v>95343</v>
      </c>
      <c r="B7436" s="70" t="s">
        <v>6338</v>
      </c>
      <c r="C7436" s="71" t="s">
        <v>642</v>
      </c>
      <c r="D7436" s="72">
        <v>0.2</v>
      </c>
    </row>
    <row r="7437" spans="1:4" ht="25.5" x14ac:dyDescent="0.25">
      <c r="A7437" s="73">
        <v>95344</v>
      </c>
      <c r="B7437" s="74" t="s">
        <v>6339</v>
      </c>
      <c r="C7437" s="75" t="s">
        <v>642</v>
      </c>
      <c r="D7437" s="76">
        <v>0.09</v>
      </c>
    </row>
    <row r="7438" spans="1:4" x14ac:dyDescent="0.25">
      <c r="A7438" s="77">
        <v>95345</v>
      </c>
      <c r="B7438" s="70" t="s">
        <v>6340</v>
      </c>
      <c r="C7438" s="71" t="s">
        <v>642</v>
      </c>
      <c r="D7438" s="72">
        <v>0.5</v>
      </c>
    </row>
    <row r="7439" spans="1:4" x14ac:dyDescent="0.25">
      <c r="A7439" s="73">
        <v>95346</v>
      </c>
      <c r="B7439" s="74" t="s">
        <v>6341</v>
      </c>
      <c r="C7439" s="75" t="s">
        <v>642</v>
      </c>
      <c r="D7439" s="76">
        <v>0.04</v>
      </c>
    </row>
    <row r="7440" spans="1:4" x14ac:dyDescent="0.25">
      <c r="A7440" s="77">
        <v>95347</v>
      </c>
      <c r="B7440" s="70" t="s">
        <v>6342</v>
      </c>
      <c r="C7440" s="71" t="s">
        <v>642</v>
      </c>
      <c r="D7440" s="72">
        <v>0.04</v>
      </c>
    </row>
    <row r="7441" spans="1:4" ht="25.5" x14ac:dyDescent="0.25">
      <c r="A7441" s="73">
        <v>95348</v>
      </c>
      <c r="B7441" s="74" t="s">
        <v>6343</v>
      </c>
      <c r="C7441" s="75" t="s">
        <v>642</v>
      </c>
      <c r="D7441" s="76">
        <v>0.06</v>
      </c>
    </row>
    <row r="7442" spans="1:4" x14ac:dyDescent="0.25">
      <c r="A7442" s="77">
        <v>95349</v>
      </c>
      <c r="B7442" s="70" t="s">
        <v>6344</v>
      </c>
      <c r="C7442" s="71" t="s">
        <v>642</v>
      </c>
      <c r="D7442" s="72">
        <v>0.04</v>
      </c>
    </row>
    <row r="7443" spans="1:4" ht="25.5" x14ac:dyDescent="0.25">
      <c r="A7443" s="73">
        <v>95350</v>
      </c>
      <c r="B7443" s="74" t="s">
        <v>6345</v>
      </c>
      <c r="C7443" s="75" t="s">
        <v>642</v>
      </c>
      <c r="D7443" s="76">
        <v>0.06</v>
      </c>
    </row>
    <row r="7444" spans="1:4" ht="25.5" x14ac:dyDescent="0.25">
      <c r="A7444" s="77">
        <v>95351</v>
      </c>
      <c r="B7444" s="70" t="s">
        <v>6346</v>
      </c>
      <c r="C7444" s="71" t="s">
        <v>642</v>
      </c>
      <c r="D7444" s="72">
        <v>0.14000000000000001</v>
      </c>
    </row>
    <row r="7445" spans="1:4" x14ac:dyDescent="0.25">
      <c r="A7445" s="73">
        <v>95352</v>
      </c>
      <c r="B7445" s="74" t="s">
        <v>6347</v>
      </c>
      <c r="C7445" s="75" t="s">
        <v>642</v>
      </c>
      <c r="D7445" s="76">
        <v>0.08</v>
      </c>
    </row>
    <row r="7446" spans="1:4" ht="25.5" x14ac:dyDescent="0.25">
      <c r="A7446" s="77">
        <v>95354</v>
      </c>
      <c r="B7446" s="70" t="s">
        <v>6348</v>
      </c>
      <c r="C7446" s="71" t="s">
        <v>642</v>
      </c>
      <c r="D7446" s="72">
        <v>0.06</v>
      </c>
    </row>
    <row r="7447" spans="1:4" ht="25.5" x14ac:dyDescent="0.25">
      <c r="A7447" s="73">
        <v>95355</v>
      </c>
      <c r="B7447" s="74" t="s">
        <v>6349</v>
      </c>
      <c r="C7447" s="75" t="s">
        <v>642</v>
      </c>
      <c r="D7447" s="76">
        <v>0.08</v>
      </c>
    </row>
    <row r="7448" spans="1:4" ht="25.5" x14ac:dyDescent="0.25">
      <c r="A7448" s="77">
        <v>95356</v>
      </c>
      <c r="B7448" s="70" t="s">
        <v>6350</v>
      </c>
      <c r="C7448" s="71" t="s">
        <v>642</v>
      </c>
      <c r="D7448" s="72">
        <v>0.08</v>
      </c>
    </row>
    <row r="7449" spans="1:4" x14ac:dyDescent="0.25">
      <c r="A7449" s="73">
        <v>95357</v>
      </c>
      <c r="B7449" s="74" t="s">
        <v>6351</v>
      </c>
      <c r="C7449" s="75" t="s">
        <v>642</v>
      </c>
      <c r="D7449" s="76">
        <v>0.12</v>
      </c>
    </row>
    <row r="7450" spans="1:4" x14ac:dyDescent="0.25">
      <c r="A7450" s="77">
        <v>95358</v>
      </c>
      <c r="B7450" s="70" t="s">
        <v>6352</v>
      </c>
      <c r="C7450" s="71" t="s">
        <v>642</v>
      </c>
      <c r="D7450" s="72">
        <v>0.12</v>
      </c>
    </row>
    <row r="7451" spans="1:4" x14ac:dyDescent="0.25">
      <c r="A7451" s="73">
        <v>95359</v>
      </c>
      <c r="B7451" s="74" t="s">
        <v>6353</v>
      </c>
      <c r="C7451" s="75" t="s">
        <v>642</v>
      </c>
      <c r="D7451" s="76">
        <v>0.12</v>
      </c>
    </row>
    <row r="7452" spans="1:4" ht="25.5" x14ac:dyDescent="0.25">
      <c r="A7452" s="77">
        <v>95360</v>
      </c>
      <c r="B7452" s="70" t="s">
        <v>6354</v>
      </c>
      <c r="C7452" s="71" t="s">
        <v>642</v>
      </c>
      <c r="D7452" s="72">
        <v>0.11</v>
      </c>
    </row>
    <row r="7453" spans="1:4" ht="25.5" x14ac:dyDescent="0.25">
      <c r="A7453" s="73">
        <v>95361</v>
      </c>
      <c r="B7453" s="74" t="s">
        <v>6355</v>
      </c>
      <c r="C7453" s="75" t="s">
        <v>642</v>
      </c>
      <c r="D7453" s="76">
        <v>7.0000000000000007E-2</v>
      </c>
    </row>
    <row r="7454" spans="1:4" ht="25.5" x14ac:dyDescent="0.25">
      <c r="A7454" s="77">
        <v>95362</v>
      </c>
      <c r="B7454" s="70" t="s">
        <v>6356</v>
      </c>
      <c r="C7454" s="71" t="s">
        <v>642</v>
      </c>
      <c r="D7454" s="72">
        <v>0.08</v>
      </c>
    </row>
    <row r="7455" spans="1:4" ht="25.5" x14ac:dyDescent="0.25">
      <c r="A7455" s="73">
        <v>95363</v>
      </c>
      <c r="B7455" s="74" t="s">
        <v>6357</v>
      </c>
      <c r="C7455" s="75" t="s">
        <v>642</v>
      </c>
      <c r="D7455" s="76">
        <v>0.1</v>
      </c>
    </row>
    <row r="7456" spans="1:4" ht="25.5" x14ac:dyDescent="0.25">
      <c r="A7456" s="77">
        <v>95364</v>
      </c>
      <c r="B7456" s="70" t="s">
        <v>6358</v>
      </c>
      <c r="C7456" s="71" t="s">
        <v>642</v>
      </c>
      <c r="D7456" s="72">
        <v>7.0000000000000007E-2</v>
      </c>
    </row>
    <row r="7457" spans="1:4" ht="25.5" x14ac:dyDescent="0.25">
      <c r="A7457" s="73">
        <v>95365</v>
      </c>
      <c r="B7457" s="74" t="s">
        <v>6359</v>
      </c>
      <c r="C7457" s="75" t="s">
        <v>642</v>
      </c>
      <c r="D7457" s="76">
        <v>0.08</v>
      </c>
    </row>
    <row r="7458" spans="1:4" ht="25.5" x14ac:dyDescent="0.25">
      <c r="A7458" s="77">
        <v>95366</v>
      </c>
      <c r="B7458" s="70" t="s">
        <v>6360</v>
      </c>
      <c r="C7458" s="71" t="s">
        <v>642</v>
      </c>
      <c r="D7458" s="72">
        <v>0.09</v>
      </c>
    </row>
    <row r="7459" spans="1:4" ht="25.5" x14ac:dyDescent="0.25">
      <c r="A7459" s="73">
        <v>95367</v>
      </c>
      <c r="B7459" s="74" t="s">
        <v>6361</v>
      </c>
      <c r="C7459" s="75" t="s">
        <v>642</v>
      </c>
      <c r="D7459" s="76">
        <v>7.0000000000000007E-2</v>
      </c>
    </row>
    <row r="7460" spans="1:4" ht="25.5" x14ac:dyDescent="0.25">
      <c r="A7460" s="77">
        <v>95368</v>
      </c>
      <c r="B7460" s="70" t="s">
        <v>6362</v>
      </c>
      <c r="C7460" s="71" t="s">
        <v>642</v>
      </c>
      <c r="D7460" s="72">
        <v>0.11</v>
      </c>
    </row>
    <row r="7461" spans="1:4" ht="25.5" x14ac:dyDescent="0.25">
      <c r="A7461" s="73">
        <v>95369</v>
      </c>
      <c r="B7461" s="74" t="s">
        <v>6363</v>
      </c>
      <c r="C7461" s="75" t="s">
        <v>642</v>
      </c>
      <c r="D7461" s="76">
        <v>0.09</v>
      </c>
    </row>
    <row r="7462" spans="1:4" x14ac:dyDescent="0.25">
      <c r="A7462" s="77">
        <v>95370</v>
      </c>
      <c r="B7462" s="70" t="s">
        <v>6364</v>
      </c>
      <c r="C7462" s="71" t="s">
        <v>642</v>
      </c>
      <c r="D7462" s="72">
        <v>0.18</v>
      </c>
    </row>
    <row r="7463" spans="1:4" x14ac:dyDescent="0.25">
      <c r="A7463" s="73">
        <v>95371</v>
      </c>
      <c r="B7463" s="74" t="s">
        <v>6365</v>
      </c>
      <c r="C7463" s="75" t="s">
        <v>642</v>
      </c>
      <c r="D7463" s="76">
        <v>0.2</v>
      </c>
    </row>
    <row r="7464" spans="1:4" x14ac:dyDescent="0.25">
      <c r="A7464" s="77">
        <v>95372</v>
      </c>
      <c r="B7464" s="70" t="s">
        <v>6366</v>
      </c>
      <c r="C7464" s="71" t="s">
        <v>642</v>
      </c>
      <c r="D7464" s="72">
        <v>0.14000000000000001</v>
      </c>
    </row>
    <row r="7465" spans="1:4" x14ac:dyDescent="0.25">
      <c r="A7465" s="73">
        <v>95373</v>
      </c>
      <c r="B7465" s="74" t="s">
        <v>6367</v>
      </c>
      <c r="C7465" s="75" t="s">
        <v>642</v>
      </c>
      <c r="D7465" s="76">
        <v>0.18</v>
      </c>
    </row>
    <row r="7466" spans="1:4" x14ac:dyDescent="0.25">
      <c r="A7466" s="77">
        <v>95374</v>
      </c>
      <c r="B7466" s="70" t="s">
        <v>6368</v>
      </c>
      <c r="C7466" s="71" t="s">
        <v>642</v>
      </c>
      <c r="D7466" s="72">
        <v>0.15</v>
      </c>
    </row>
    <row r="7467" spans="1:4" x14ac:dyDescent="0.25">
      <c r="A7467" s="73">
        <v>95375</v>
      </c>
      <c r="B7467" s="74" t="s">
        <v>6369</v>
      </c>
      <c r="C7467" s="75" t="s">
        <v>642</v>
      </c>
      <c r="D7467" s="76">
        <v>0.17</v>
      </c>
    </row>
    <row r="7468" spans="1:4" x14ac:dyDescent="0.25">
      <c r="A7468" s="77">
        <v>95376</v>
      </c>
      <c r="B7468" s="70" t="s">
        <v>6370</v>
      </c>
      <c r="C7468" s="71" t="s">
        <v>642</v>
      </c>
      <c r="D7468" s="72">
        <v>0.03</v>
      </c>
    </row>
    <row r="7469" spans="1:4" x14ac:dyDescent="0.25">
      <c r="A7469" s="73">
        <v>95377</v>
      </c>
      <c r="B7469" s="74" t="s">
        <v>6371</v>
      </c>
      <c r="C7469" s="75" t="s">
        <v>642</v>
      </c>
      <c r="D7469" s="76">
        <v>0.11</v>
      </c>
    </row>
    <row r="7470" spans="1:4" x14ac:dyDescent="0.25">
      <c r="A7470" s="77">
        <v>95378</v>
      </c>
      <c r="B7470" s="70" t="s">
        <v>6372</v>
      </c>
      <c r="C7470" s="71" t="s">
        <v>642</v>
      </c>
      <c r="D7470" s="72">
        <v>0.14000000000000001</v>
      </c>
    </row>
    <row r="7471" spans="1:4" x14ac:dyDescent="0.25">
      <c r="A7471" s="73">
        <v>95379</v>
      </c>
      <c r="B7471" s="74" t="s">
        <v>6373</v>
      </c>
      <c r="C7471" s="75" t="s">
        <v>642</v>
      </c>
      <c r="D7471" s="76">
        <v>0.12</v>
      </c>
    </row>
    <row r="7472" spans="1:4" ht="25.5" x14ac:dyDescent="0.25">
      <c r="A7472" s="77">
        <v>95380</v>
      </c>
      <c r="B7472" s="70" t="s">
        <v>6374</v>
      </c>
      <c r="C7472" s="71" t="s">
        <v>642</v>
      </c>
      <c r="D7472" s="72">
        <v>0.15</v>
      </c>
    </row>
    <row r="7473" spans="1:4" x14ac:dyDescent="0.25">
      <c r="A7473" s="73">
        <v>95382</v>
      </c>
      <c r="B7473" s="74" t="s">
        <v>6375</v>
      </c>
      <c r="C7473" s="75" t="s">
        <v>642</v>
      </c>
      <c r="D7473" s="76">
        <v>0.13</v>
      </c>
    </row>
    <row r="7474" spans="1:4" x14ac:dyDescent="0.25">
      <c r="A7474" s="77">
        <v>95383</v>
      </c>
      <c r="B7474" s="70" t="s">
        <v>6376</v>
      </c>
      <c r="C7474" s="71" t="s">
        <v>642</v>
      </c>
      <c r="D7474" s="72">
        <v>0.12</v>
      </c>
    </row>
    <row r="7475" spans="1:4" x14ac:dyDescent="0.25">
      <c r="A7475" s="73">
        <v>95384</v>
      </c>
      <c r="B7475" s="74" t="s">
        <v>6377</v>
      </c>
      <c r="C7475" s="75" t="s">
        <v>642</v>
      </c>
      <c r="D7475" s="76">
        <v>0.12</v>
      </c>
    </row>
    <row r="7476" spans="1:4" x14ac:dyDescent="0.25">
      <c r="A7476" s="77">
        <v>95385</v>
      </c>
      <c r="B7476" s="70" t="s">
        <v>6378</v>
      </c>
      <c r="C7476" s="71" t="s">
        <v>642</v>
      </c>
      <c r="D7476" s="72">
        <v>0.14000000000000001</v>
      </c>
    </row>
    <row r="7477" spans="1:4" x14ac:dyDescent="0.25">
      <c r="A7477" s="73">
        <v>95386</v>
      </c>
      <c r="B7477" s="74" t="s">
        <v>6379</v>
      </c>
      <c r="C7477" s="75" t="s">
        <v>642</v>
      </c>
      <c r="D7477" s="76">
        <v>0.12</v>
      </c>
    </row>
    <row r="7478" spans="1:4" x14ac:dyDescent="0.25">
      <c r="A7478" s="77">
        <v>95387</v>
      </c>
      <c r="B7478" s="70" t="s">
        <v>6380</v>
      </c>
      <c r="C7478" s="71" t="s">
        <v>642</v>
      </c>
      <c r="D7478" s="72">
        <v>0.11</v>
      </c>
    </row>
    <row r="7479" spans="1:4" x14ac:dyDescent="0.25">
      <c r="A7479" s="73">
        <v>95388</v>
      </c>
      <c r="B7479" s="74" t="s">
        <v>6381</v>
      </c>
      <c r="C7479" s="75" t="s">
        <v>642</v>
      </c>
      <c r="D7479" s="76">
        <v>0.05</v>
      </c>
    </row>
    <row r="7480" spans="1:4" ht="25.5" x14ac:dyDescent="0.25">
      <c r="A7480" s="77">
        <v>95389</v>
      </c>
      <c r="B7480" s="70" t="s">
        <v>6382</v>
      </c>
      <c r="C7480" s="71" t="s">
        <v>642</v>
      </c>
      <c r="D7480" s="72">
        <v>0.06</v>
      </c>
    </row>
    <row r="7481" spans="1:4" x14ac:dyDescent="0.25">
      <c r="A7481" s="73">
        <v>95390</v>
      </c>
      <c r="B7481" s="74" t="s">
        <v>6383</v>
      </c>
      <c r="C7481" s="75" t="s">
        <v>642</v>
      </c>
      <c r="D7481" s="76">
        <v>0.04</v>
      </c>
    </row>
    <row r="7482" spans="1:4" x14ac:dyDescent="0.25">
      <c r="A7482" s="77">
        <v>95391</v>
      </c>
      <c r="B7482" s="70" t="s">
        <v>6384</v>
      </c>
      <c r="C7482" s="71" t="s">
        <v>642</v>
      </c>
      <c r="D7482" s="72">
        <v>0.13</v>
      </c>
    </row>
    <row r="7483" spans="1:4" x14ac:dyDescent="0.25">
      <c r="A7483" s="73">
        <v>95392</v>
      </c>
      <c r="B7483" s="74" t="s">
        <v>6385</v>
      </c>
      <c r="C7483" s="75" t="s">
        <v>642</v>
      </c>
      <c r="D7483" s="76">
        <v>0.06</v>
      </c>
    </row>
    <row r="7484" spans="1:4" x14ac:dyDescent="0.25">
      <c r="A7484" s="77">
        <v>95393</v>
      </c>
      <c r="B7484" s="70" t="s">
        <v>6386</v>
      </c>
      <c r="C7484" s="71" t="s">
        <v>642</v>
      </c>
      <c r="D7484" s="72">
        <v>0.24</v>
      </c>
    </row>
    <row r="7485" spans="1:4" x14ac:dyDescent="0.25">
      <c r="A7485" s="73">
        <v>95394</v>
      </c>
      <c r="B7485" s="74" t="s">
        <v>6387</v>
      </c>
      <c r="C7485" s="75" t="s">
        <v>642</v>
      </c>
      <c r="D7485" s="76">
        <v>0.36</v>
      </c>
    </row>
    <row r="7486" spans="1:4" x14ac:dyDescent="0.25">
      <c r="A7486" s="77">
        <v>95395</v>
      </c>
      <c r="B7486" s="70" t="s">
        <v>6388</v>
      </c>
      <c r="C7486" s="71" t="s">
        <v>642</v>
      </c>
      <c r="D7486" s="72">
        <v>0.51</v>
      </c>
    </row>
    <row r="7487" spans="1:4" x14ac:dyDescent="0.25">
      <c r="A7487" s="73">
        <v>95396</v>
      </c>
      <c r="B7487" s="74" t="s">
        <v>6389</v>
      </c>
      <c r="C7487" s="75" t="s">
        <v>642</v>
      </c>
      <c r="D7487" s="76">
        <v>0.68</v>
      </c>
    </row>
    <row r="7488" spans="1:4" x14ac:dyDescent="0.25">
      <c r="A7488" s="77">
        <v>95397</v>
      </c>
      <c r="B7488" s="70" t="s">
        <v>6390</v>
      </c>
      <c r="C7488" s="71" t="s">
        <v>642</v>
      </c>
      <c r="D7488" s="72">
        <v>0.09</v>
      </c>
    </row>
    <row r="7489" spans="1:4" x14ac:dyDescent="0.25">
      <c r="A7489" s="73">
        <v>95398</v>
      </c>
      <c r="B7489" s="74" t="s">
        <v>6391</v>
      </c>
      <c r="C7489" s="75" t="s">
        <v>642</v>
      </c>
      <c r="D7489" s="76">
        <v>0.04</v>
      </c>
    </row>
    <row r="7490" spans="1:4" x14ac:dyDescent="0.25">
      <c r="A7490" s="77">
        <v>95399</v>
      </c>
      <c r="B7490" s="70" t="s">
        <v>6392</v>
      </c>
      <c r="C7490" s="71" t="s">
        <v>642</v>
      </c>
      <c r="D7490" s="72">
        <v>0.05</v>
      </c>
    </row>
    <row r="7491" spans="1:4" x14ac:dyDescent="0.25">
      <c r="A7491" s="73">
        <v>95400</v>
      </c>
      <c r="B7491" s="74" t="s">
        <v>6393</v>
      </c>
      <c r="C7491" s="75" t="s">
        <v>642</v>
      </c>
      <c r="D7491" s="76">
        <v>0.08</v>
      </c>
    </row>
    <row r="7492" spans="1:4" x14ac:dyDescent="0.25">
      <c r="A7492" s="77">
        <v>95401</v>
      </c>
      <c r="B7492" s="70" t="s">
        <v>6394</v>
      </c>
      <c r="C7492" s="71" t="s">
        <v>642</v>
      </c>
      <c r="D7492" s="72">
        <v>0.3</v>
      </c>
    </row>
    <row r="7493" spans="1:4" ht="25.5" x14ac:dyDescent="0.25">
      <c r="A7493" s="73">
        <v>95402</v>
      </c>
      <c r="B7493" s="74" t="s">
        <v>6395</v>
      </c>
      <c r="C7493" s="75" t="s">
        <v>642</v>
      </c>
      <c r="D7493" s="76">
        <v>0.88</v>
      </c>
    </row>
    <row r="7494" spans="1:4" ht="25.5" x14ac:dyDescent="0.25">
      <c r="A7494" s="77">
        <v>95403</v>
      </c>
      <c r="B7494" s="70" t="s">
        <v>6396</v>
      </c>
      <c r="C7494" s="71" t="s">
        <v>642</v>
      </c>
      <c r="D7494" s="72">
        <v>1</v>
      </c>
    </row>
    <row r="7495" spans="1:4" ht="25.5" x14ac:dyDescent="0.25">
      <c r="A7495" s="73">
        <v>95404</v>
      </c>
      <c r="B7495" s="74" t="s">
        <v>6397</v>
      </c>
      <c r="C7495" s="75" t="s">
        <v>642</v>
      </c>
      <c r="D7495" s="76">
        <v>1.37</v>
      </c>
    </row>
    <row r="7496" spans="1:4" x14ac:dyDescent="0.25">
      <c r="A7496" s="77">
        <v>95405</v>
      </c>
      <c r="B7496" s="70" t="s">
        <v>6398</v>
      </c>
      <c r="C7496" s="71" t="s">
        <v>642</v>
      </c>
      <c r="D7496" s="72">
        <v>0.46</v>
      </c>
    </row>
    <row r="7497" spans="1:4" x14ac:dyDescent="0.25">
      <c r="A7497" s="73">
        <v>95406</v>
      </c>
      <c r="B7497" s="74" t="s">
        <v>6399</v>
      </c>
      <c r="C7497" s="75" t="s">
        <v>642</v>
      </c>
      <c r="D7497" s="76">
        <v>0.16</v>
      </c>
    </row>
    <row r="7498" spans="1:4" x14ac:dyDescent="0.25">
      <c r="A7498" s="77">
        <v>95407</v>
      </c>
      <c r="B7498" s="70" t="s">
        <v>6400</v>
      </c>
      <c r="C7498" s="71" t="s">
        <v>642</v>
      </c>
      <c r="D7498" s="72">
        <v>1.92</v>
      </c>
    </row>
    <row r="7499" spans="1:4" x14ac:dyDescent="0.25">
      <c r="A7499" s="73">
        <v>95408</v>
      </c>
      <c r="B7499" s="74" t="s">
        <v>6401</v>
      </c>
      <c r="C7499" s="75" t="s">
        <v>6298</v>
      </c>
      <c r="D7499" s="76">
        <v>6.27</v>
      </c>
    </row>
    <row r="7500" spans="1:4" x14ac:dyDescent="0.25">
      <c r="A7500" s="77">
        <v>95409</v>
      </c>
      <c r="B7500" s="70" t="s">
        <v>6402</v>
      </c>
      <c r="C7500" s="71" t="s">
        <v>6298</v>
      </c>
      <c r="D7500" s="72">
        <v>18.22</v>
      </c>
    </row>
    <row r="7501" spans="1:4" x14ac:dyDescent="0.25">
      <c r="A7501" s="73">
        <v>95410</v>
      </c>
      <c r="B7501" s="74" t="s">
        <v>6403</v>
      </c>
      <c r="C7501" s="75" t="s">
        <v>6298</v>
      </c>
      <c r="D7501" s="76">
        <v>7.53</v>
      </c>
    </row>
    <row r="7502" spans="1:4" x14ac:dyDescent="0.25">
      <c r="A7502" s="77">
        <v>95411</v>
      </c>
      <c r="B7502" s="70" t="s">
        <v>6404</v>
      </c>
      <c r="C7502" s="71" t="s">
        <v>6298</v>
      </c>
      <c r="D7502" s="72">
        <v>11.2</v>
      </c>
    </row>
    <row r="7503" spans="1:4" x14ac:dyDescent="0.25">
      <c r="A7503" s="73">
        <v>95412</v>
      </c>
      <c r="B7503" s="74" t="s">
        <v>6405</v>
      </c>
      <c r="C7503" s="75" t="s">
        <v>6298</v>
      </c>
      <c r="D7503" s="76">
        <v>13.25</v>
      </c>
    </row>
    <row r="7504" spans="1:4" x14ac:dyDescent="0.25">
      <c r="A7504" s="77">
        <v>95413</v>
      </c>
      <c r="B7504" s="70" t="s">
        <v>6406</v>
      </c>
      <c r="C7504" s="71" t="s">
        <v>6298</v>
      </c>
      <c r="D7504" s="72">
        <v>8.2200000000000006</v>
      </c>
    </row>
    <row r="7505" spans="1:4" ht="25.5" x14ac:dyDescent="0.25">
      <c r="A7505" s="73">
        <v>95414</v>
      </c>
      <c r="B7505" s="74" t="s">
        <v>6407</v>
      </c>
      <c r="C7505" s="75" t="s">
        <v>6298</v>
      </c>
      <c r="D7505" s="76">
        <v>32.47</v>
      </c>
    </row>
    <row r="7506" spans="1:4" ht="25.5" x14ac:dyDescent="0.25">
      <c r="A7506" s="77">
        <v>95415</v>
      </c>
      <c r="B7506" s="70" t="s">
        <v>6408</v>
      </c>
      <c r="C7506" s="71" t="s">
        <v>6298</v>
      </c>
      <c r="D7506" s="72">
        <v>118.48</v>
      </c>
    </row>
    <row r="7507" spans="1:4" x14ac:dyDescent="0.25">
      <c r="A7507" s="73">
        <v>95416</v>
      </c>
      <c r="B7507" s="74" t="s">
        <v>6409</v>
      </c>
      <c r="C7507" s="75" t="s">
        <v>6298</v>
      </c>
      <c r="D7507" s="76">
        <v>6.76</v>
      </c>
    </row>
    <row r="7508" spans="1:4" ht="25.5" x14ac:dyDescent="0.25">
      <c r="A7508" s="77">
        <v>95417</v>
      </c>
      <c r="B7508" s="70" t="s">
        <v>6410</v>
      </c>
      <c r="C7508" s="71" t="s">
        <v>6298</v>
      </c>
      <c r="D7508" s="72">
        <v>134.85</v>
      </c>
    </row>
    <row r="7509" spans="1:4" ht="25.5" x14ac:dyDescent="0.25">
      <c r="A7509" s="73">
        <v>95418</v>
      </c>
      <c r="B7509" s="74" t="s">
        <v>6411</v>
      </c>
      <c r="C7509" s="75" t="s">
        <v>6298</v>
      </c>
      <c r="D7509" s="76">
        <v>184.34</v>
      </c>
    </row>
    <row r="7510" spans="1:4" x14ac:dyDescent="0.25">
      <c r="A7510" s="77">
        <v>95419</v>
      </c>
      <c r="B7510" s="70" t="s">
        <v>6412</v>
      </c>
      <c r="C7510" s="71" t="s">
        <v>6298</v>
      </c>
      <c r="D7510" s="72">
        <v>49.26</v>
      </c>
    </row>
    <row r="7511" spans="1:4" x14ac:dyDescent="0.25">
      <c r="A7511" s="73">
        <v>95420</v>
      </c>
      <c r="B7511" s="74" t="s">
        <v>6413</v>
      </c>
      <c r="C7511" s="75" t="s">
        <v>6298</v>
      </c>
      <c r="D7511" s="76">
        <v>69.97</v>
      </c>
    </row>
    <row r="7512" spans="1:4" x14ac:dyDescent="0.25">
      <c r="A7512" s="77">
        <v>95421</v>
      </c>
      <c r="B7512" s="70" t="s">
        <v>6414</v>
      </c>
      <c r="C7512" s="71" t="s">
        <v>6298</v>
      </c>
      <c r="D7512" s="72">
        <v>92.51</v>
      </c>
    </row>
    <row r="7513" spans="1:4" ht="25.5" x14ac:dyDescent="0.25">
      <c r="A7513" s="73">
        <v>95422</v>
      </c>
      <c r="B7513" s="74" t="s">
        <v>6415</v>
      </c>
      <c r="C7513" s="75" t="s">
        <v>6298</v>
      </c>
      <c r="D7513" s="76">
        <v>41.23</v>
      </c>
    </row>
    <row r="7514" spans="1:4" x14ac:dyDescent="0.25">
      <c r="A7514" s="77">
        <v>95423</v>
      </c>
      <c r="B7514" s="70" t="s">
        <v>6416</v>
      </c>
      <c r="C7514" s="71" t="s">
        <v>6298</v>
      </c>
      <c r="D7514" s="72">
        <v>62.59</v>
      </c>
    </row>
    <row r="7515" spans="1:4" x14ac:dyDescent="0.25">
      <c r="A7515" s="73">
        <v>95424</v>
      </c>
      <c r="B7515" s="74" t="s">
        <v>6417</v>
      </c>
      <c r="C7515" s="75" t="s">
        <v>6298</v>
      </c>
      <c r="D7515" s="76">
        <v>22.07</v>
      </c>
    </row>
    <row r="7516" spans="1:4" x14ac:dyDescent="0.25">
      <c r="A7516" s="77">
        <v>10</v>
      </c>
      <c r="B7516" s="70" t="s">
        <v>6418</v>
      </c>
      <c r="C7516" s="71"/>
      <c r="D7516" s="72"/>
    </row>
    <row r="7517" spans="1:4" x14ac:dyDescent="0.25">
      <c r="A7517" s="73">
        <v>288</v>
      </c>
      <c r="B7517" s="74" t="s">
        <v>6419</v>
      </c>
      <c r="C7517" s="75" t="s">
        <v>642</v>
      </c>
      <c r="D7517" s="76">
        <v>0.03</v>
      </c>
    </row>
    <row r="7518" spans="1:4" x14ac:dyDescent="0.25">
      <c r="A7518" s="77">
        <v>10</v>
      </c>
      <c r="B7518" s="70" t="s">
        <v>6420</v>
      </c>
      <c r="C7518" s="71"/>
      <c r="D7518" s="72"/>
    </row>
    <row r="7519" spans="1:4" x14ac:dyDescent="0.25">
      <c r="A7519" s="73">
        <v>289</v>
      </c>
      <c r="B7519" s="74" t="s">
        <v>6421</v>
      </c>
      <c r="C7519" s="75" t="s">
        <v>642</v>
      </c>
      <c r="D7519" s="76">
        <v>14.62</v>
      </c>
    </row>
    <row r="7520" spans="1:4" x14ac:dyDescent="0.25">
      <c r="A7520" s="77">
        <v>10</v>
      </c>
      <c r="B7520" s="70" t="s">
        <v>6422</v>
      </c>
      <c r="C7520" s="71"/>
      <c r="D7520" s="72"/>
    </row>
    <row r="7521" spans="1:4" x14ac:dyDescent="0.25">
      <c r="A7521" s="73">
        <v>290</v>
      </c>
      <c r="B7521" s="74" t="s">
        <v>6423</v>
      </c>
      <c r="C7521" s="75" t="s">
        <v>642</v>
      </c>
      <c r="D7521" s="76">
        <v>0.04</v>
      </c>
    </row>
    <row r="7522" spans="1:4" x14ac:dyDescent="0.25">
      <c r="A7522" s="77">
        <v>10</v>
      </c>
      <c r="B7522" s="70" t="s">
        <v>6424</v>
      </c>
      <c r="C7522" s="71"/>
      <c r="D7522" s="72"/>
    </row>
    <row r="7523" spans="1:4" x14ac:dyDescent="0.25">
      <c r="A7523" s="73">
        <v>291</v>
      </c>
      <c r="B7523" s="74" t="s">
        <v>6425</v>
      </c>
      <c r="C7523" s="75" t="s">
        <v>642</v>
      </c>
      <c r="D7523" s="76">
        <v>0.1</v>
      </c>
    </row>
    <row r="7524" spans="1:4" x14ac:dyDescent="0.25">
      <c r="A7524" s="77">
        <v>10</v>
      </c>
      <c r="B7524" s="70" t="s">
        <v>6426</v>
      </c>
      <c r="C7524" s="71"/>
      <c r="D7524" s="72"/>
    </row>
    <row r="7525" spans="1:4" ht="25.5" x14ac:dyDescent="0.25">
      <c r="A7525" s="73">
        <v>292</v>
      </c>
      <c r="B7525" s="74" t="s">
        <v>6427</v>
      </c>
      <c r="C7525" s="75" t="s">
        <v>642</v>
      </c>
      <c r="D7525" s="76">
        <v>0.44</v>
      </c>
    </row>
    <row r="7526" spans="1:4" x14ac:dyDescent="0.25">
      <c r="A7526" s="77">
        <v>10</v>
      </c>
      <c r="B7526" s="70" t="s">
        <v>6428</v>
      </c>
      <c r="C7526" s="71"/>
      <c r="D7526" s="72"/>
    </row>
    <row r="7527" spans="1:4" x14ac:dyDescent="0.25">
      <c r="A7527" s="73">
        <v>293</v>
      </c>
      <c r="B7527" s="74" t="s">
        <v>6429</v>
      </c>
      <c r="C7527" s="75" t="s">
        <v>642</v>
      </c>
      <c r="D7527" s="76">
        <v>0.1</v>
      </c>
    </row>
    <row r="7528" spans="1:4" x14ac:dyDescent="0.25">
      <c r="A7528" s="77">
        <v>10</v>
      </c>
      <c r="B7528" s="70" t="s">
        <v>6430</v>
      </c>
      <c r="C7528" s="71"/>
      <c r="D7528" s="72"/>
    </row>
    <row r="7529" spans="1:4" x14ac:dyDescent="0.25">
      <c r="A7529" s="73">
        <v>294</v>
      </c>
      <c r="B7529" s="74" t="s">
        <v>6431</v>
      </c>
      <c r="C7529" s="75" t="s">
        <v>642</v>
      </c>
      <c r="D7529" s="76">
        <v>0.21</v>
      </c>
    </row>
    <row r="7530" spans="1:4" x14ac:dyDescent="0.25">
      <c r="A7530" s="77">
        <v>10</v>
      </c>
      <c r="B7530" s="70" t="s">
        <v>6432</v>
      </c>
      <c r="C7530" s="71"/>
      <c r="D7530" s="72"/>
    </row>
    <row r="7531" spans="1:4" ht="25.5" x14ac:dyDescent="0.25">
      <c r="A7531" s="73">
        <v>295</v>
      </c>
      <c r="B7531" s="74" t="s">
        <v>6433</v>
      </c>
      <c r="C7531" s="75" t="s">
        <v>642</v>
      </c>
      <c r="D7531" s="76">
        <v>0.33</v>
      </c>
    </row>
    <row r="7532" spans="1:4" x14ac:dyDescent="0.25">
      <c r="A7532" s="77">
        <v>10</v>
      </c>
      <c r="B7532" s="70" t="s">
        <v>6434</v>
      </c>
      <c r="C7532" s="71"/>
      <c r="D7532" s="72"/>
    </row>
    <row r="7533" spans="1:4" x14ac:dyDescent="0.25">
      <c r="A7533" s="73">
        <v>296</v>
      </c>
      <c r="B7533" s="74" t="s">
        <v>6435</v>
      </c>
      <c r="C7533" s="75" t="s">
        <v>642</v>
      </c>
      <c r="D7533" s="76">
        <v>0.69</v>
      </c>
    </row>
    <row r="7534" spans="1:4" x14ac:dyDescent="0.25">
      <c r="A7534" s="77">
        <v>10</v>
      </c>
      <c r="B7534" s="70" t="s">
        <v>6436</v>
      </c>
      <c r="C7534" s="71"/>
      <c r="D7534" s="72"/>
    </row>
    <row r="7535" spans="1:4" x14ac:dyDescent="0.25">
      <c r="A7535" s="73">
        <v>297</v>
      </c>
      <c r="B7535" s="74" t="s">
        <v>6437</v>
      </c>
      <c r="C7535" s="75" t="s">
        <v>642</v>
      </c>
      <c r="D7535" s="76">
        <v>0.78</v>
      </c>
    </row>
    <row r="7536" spans="1:4" x14ac:dyDescent="0.25">
      <c r="A7536" s="77">
        <v>10</v>
      </c>
      <c r="B7536" s="70" t="s">
        <v>6438</v>
      </c>
      <c r="C7536" s="71"/>
      <c r="D7536" s="72"/>
    </row>
    <row r="7537" spans="1:4" x14ac:dyDescent="0.25">
      <c r="A7537" s="73">
        <v>298</v>
      </c>
      <c r="B7537" s="74" t="s">
        <v>6439</v>
      </c>
      <c r="C7537" s="75" t="s">
        <v>642</v>
      </c>
      <c r="D7537" s="76">
        <v>0.28000000000000003</v>
      </c>
    </row>
    <row r="7538" spans="1:4" x14ac:dyDescent="0.25">
      <c r="A7538" s="77">
        <v>10</v>
      </c>
      <c r="B7538" s="70" t="s">
        <v>6440</v>
      </c>
      <c r="C7538" s="71"/>
      <c r="D7538" s="72"/>
    </row>
    <row r="7539" spans="1:4" ht="25.5" x14ac:dyDescent="0.25">
      <c r="A7539" s="73">
        <v>299</v>
      </c>
      <c r="B7539" s="74" t="s">
        <v>6441</v>
      </c>
      <c r="C7539" s="75" t="s">
        <v>642</v>
      </c>
      <c r="D7539" s="76">
        <v>0.24</v>
      </c>
    </row>
    <row r="7540" spans="1:4" x14ac:dyDescent="0.25">
      <c r="A7540" s="77">
        <v>10</v>
      </c>
      <c r="B7540" s="70" t="s">
        <v>6442</v>
      </c>
      <c r="C7540" s="71"/>
      <c r="D7540" s="72"/>
    </row>
    <row r="7541" spans="1:4" x14ac:dyDescent="0.25">
      <c r="A7541" s="73">
        <v>300</v>
      </c>
      <c r="B7541" s="74" t="s">
        <v>6443</v>
      </c>
      <c r="C7541" s="75" t="s">
        <v>642</v>
      </c>
      <c r="D7541" s="76">
        <v>14.42</v>
      </c>
    </row>
    <row r="7542" spans="1:4" x14ac:dyDescent="0.25">
      <c r="A7542" s="77">
        <v>10</v>
      </c>
      <c r="B7542" s="70" t="s">
        <v>6444</v>
      </c>
      <c r="C7542" s="71"/>
      <c r="D7542" s="72"/>
    </row>
    <row r="7543" spans="1:4" x14ac:dyDescent="0.25">
      <c r="A7543" s="73">
        <v>301</v>
      </c>
      <c r="B7543" s="74" t="s">
        <v>6445</v>
      </c>
      <c r="C7543" s="75" t="s">
        <v>642</v>
      </c>
      <c r="D7543" s="76">
        <v>15.43</v>
      </c>
    </row>
    <row r="7544" spans="1:4" x14ac:dyDescent="0.25">
      <c r="A7544" s="77">
        <v>10</v>
      </c>
      <c r="B7544" s="70" t="s">
        <v>6446</v>
      </c>
      <c r="C7544" s="71"/>
      <c r="D7544" s="72"/>
    </row>
    <row r="7545" spans="1:4" x14ac:dyDescent="0.25">
      <c r="A7545" s="73">
        <v>302</v>
      </c>
      <c r="B7545" s="74" t="s">
        <v>6447</v>
      </c>
      <c r="C7545" s="75" t="s">
        <v>642</v>
      </c>
      <c r="D7545" s="76">
        <v>128.59</v>
      </c>
    </row>
    <row r="7546" spans="1:4" x14ac:dyDescent="0.25">
      <c r="A7546" s="77">
        <v>10</v>
      </c>
      <c r="B7546" s="70" t="s">
        <v>6448</v>
      </c>
      <c r="C7546" s="71"/>
      <c r="D7546" s="72"/>
    </row>
    <row r="7547" spans="1:4" x14ac:dyDescent="0.25">
      <c r="A7547" s="73">
        <v>303</v>
      </c>
      <c r="B7547" s="74" t="s">
        <v>6449</v>
      </c>
      <c r="C7547" s="75" t="s">
        <v>642</v>
      </c>
      <c r="D7547" s="76">
        <v>14.36</v>
      </c>
    </row>
    <row r="7548" spans="1:4" x14ac:dyDescent="0.25">
      <c r="A7548" s="77">
        <v>10</v>
      </c>
      <c r="B7548" s="70" t="s">
        <v>6450</v>
      </c>
      <c r="C7548" s="71"/>
      <c r="D7548" s="72"/>
    </row>
    <row r="7549" spans="1:4" x14ac:dyDescent="0.25">
      <c r="A7549" s="73">
        <v>304</v>
      </c>
      <c r="B7549" s="74" t="s">
        <v>6451</v>
      </c>
      <c r="C7549" s="75" t="s">
        <v>642</v>
      </c>
      <c r="D7549" s="76">
        <v>61.56</v>
      </c>
    </row>
    <row r="7550" spans="1:4" x14ac:dyDescent="0.25">
      <c r="A7550" s="77">
        <v>10</v>
      </c>
      <c r="B7550" s="70" t="s">
        <v>6452</v>
      </c>
      <c r="C7550" s="71"/>
      <c r="D7550" s="72"/>
    </row>
    <row r="7551" spans="1:4" x14ac:dyDescent="0.25">
      <c r="A7551" s="73">
        <v>305</v>
      </c>
      <c r="B7551" s="74" t="s">
        <v>6453</v>
      </c>
      <c r="C7551" s="75" t="s">
        <v>642</v>
      </c>
      <c r="D7551" s="76">
        <v>89.68</v>
      </c>
    </row>
    <row r="7552" spans="1:4" x14ac:dyDescent="0.25">
      <c r="A7552" s="77">
        <v>10</v>
      </c>
      <c r="B7552" s="70" t="s">
        <v>6454</v>
      </c>
      <c r="C7552" s="71"/>
      <c r="D7552" s="72"/>
    </row>
    <row r="7553" spans="1:4" x14ac:dyDescent="0.25">
      <c r="A7553" s="73">
        <v>306</v>
      </c>
      <c r="B7553" s="74" t="s">
        <v>6455</v>
      </c>
      <c r="C7553" s="75" t="s">
        <v>642</v>
      </c>
      <c r="D7553" s="76">
        <v>101.06</v>
      </c>
    </row>
    <row r="7554" spans="1:4" x14ac:dyDescent="0.25">
      <c r="A7554" s="77">
        <v>10</v>
      </c>
      <c r="B7554" s="70" t="s">
        <v>6456</v>
      </c>
      <c r="C7554" s="71"/>
      <c r="D7554" s="72"/>
    </row>
    <row r="7555" spans="1:4" x14ac:dyDescent="0.25">
      <c r="A7555" s="73">
        <v>307</v>
      </c>
      <c r="B7555" s="74" t="s">
        <v>6457</v>
      </c>
      <c r="C7555" s="75" t="s">
        <v>642</v>
      </c>
      <c r="D7555" s="76">
        <v>19.989999999999998</v>
      </c>
    </row>
    <row r="7556" spans="1:4" x14ac:dyDescent="0.25">
      <c r="A7556" s="77">
        <v>10</v>
      </c>
      <c r="B7556" s="70" t="s">
        <v>6458</v>
      </c>
      <c r="C7556" s="71"/>
      <c r="D7556" s="72"/>
    </row>
    <row r="7557" spans="1:4" x14ac:dyDescent="0.25">
      <c r="A7557" s="73">
        <v>308</v>
      </c>
      <c r="B7557" s="74" t="s">
        <v>6459</v>
      </c>
      <c r="C7557" s="75" t="s">
        <v>642</v>
      </c>
      <c r="D7557" s="76">
        <v>16.27</v>
      </c>
    </row>
    <row r="7558" spans="1:4" x14ac:dyDescent="0.25">
      <c r="A7558" s="77">
        <v>10</v>
      </c>
      <c r="B7558" s="70" t="s">
        <v>6468</v>
      </c>
      <c r="C7558" s="71"/>
      <c r="D7558" s="72"/>
    </row>
    <row r="7559" spans="1:4" x14ac:dyDescent="0.25">
      <c r="A7559" s="73">
        <v>309</v>
      </c>
      <c r="B7559" s="74" t="s">
        <v>6469</v>
      </c>
      <c r="C7559" s="75" t="s">
        <v>642</v>
      </c>
      <c r="D7559" s="76">
        <v>20.93</v>
      </c>
    </row>
    <row r="7560" spans="1:4" x14ac:dyDescent="0.25">
      <c r="A7560" s="77">
        <v>10</v>
      </c>
      <c r="B7560" s="70" t="s">
        <v>6422</v>
      </c>
      <c r="C7560" s="71"/>
      <c r="D7560" s="72"/>
    </row>
    <row r="7561" spans="1:4" x14ac:dyDescent="0.25">
      <c r="A7561" s="73">
        <v>310</v>
      </c>
      <c r="B7561" s="74" t="s">
        <v>6460</v>
      </c>
      <c r="C7561" s="75" t="s">
        <v>6298</v>
      </c>
      <c r="D7561" s="76">
        <v>6.3</v>
      </c>
    </row>
    <row r="7562" spans="1:4" x14ac:dyDescent="0.25">
      <c r="A7562" s="77">
        <v>10</v>
      </c>
      <c r="B7562" s="70" t="s">
        <v>6426</v>
      </c>
      <c r="C7562" s="71"/>
      <c r="D7562" s="72"/>
    </row>
    <row r="7563" spans="1:4" ht="25.5" x14ac:dyDescent="0.25">
      <c r="A7563" s="73">
        <v>311</v>
      </c>
      <c r="B7563" s="74" t="s">
        <v>6461</v>
      </c>
      <c r="C7563" s="75" t="s">
        <v>6298</v>
      </c>
      <c r="D7563" s="76">
        <v>60.12</v>
      </c>
    </row>
    <row r="7564" spans="1:4" x14ac:dyDescent="0.25">
      <c r="A7564" s="77">
        <v>10</v>
      </c>
      <c r="B7564" s="70" t="s">
        <v>6430</v>
      </c>
      <c r="C7564" s="71"/>
      <c r="D7564" s="72"/>
    </row>
    <row r="7565" spans="1:4" x14ac:dyDescent="0.25">
      <c r="A7565" s="73">
        <v>312</v>
      </c>
      <c r="B7565" s="74" t="s">
        <v>6462</v>
      </c>
      <c r="C7565" s="75" t="s">
        <v>6298</v>
      </c>
      <c r="D7565" s="76">
        <v>28.54</v>
      </c>
    </row>
    <row r="7566" spans="1:4" x14ac:dyDescent="0.25">
      <c r="A7566" s="77">
        <v>10</v>
      </c>
      <c r="B7566" s="70" t="s">
        <v>6434</v>
      </c>
      <c r="C7566" s="71"/>
      <c r="D7566" s="72"/>
    </row>
    <row r="7567" spans="1:4" x14ac:dyDescent="0.25">
      <c r="A7567" s="73">
        <v>313</v>
      </c>
      <c r="B7567" s="74" t="s">
        <v>6463</v>
      </c>
      <c r="C7567" s="75" t="s">
        <v>6298</v>
      </c>
      <c r="D7567" s="76">
        <v>94</v>
      </c>
    </row>
    <row r="7568" spans="1:4" x14ac:dyDescent="0.25">
      <c r="A7568" s="77">
        <v>10</v>
      </c>
      <c r="B7568" s="70" t="s">
        <v>6436</v>
      </c>
      <c r="C7568" s="71"/>
      <c r="D7568" s="72"/>
    </row>
    <row r="7569" spans="1:4" x14ac:dyDescent="0.25">
      <c r="A7569" s="73">
        <v>314</v>
      </c>
      <c r="B7569" s="74" t="s">
        <v>6464</v>
      </c>
      <c r="C7569" s="75" t="s">
        <v>6298</v>
      </c>
      <c r="D7569" s="76">
        <v>106.06</v>
      </c>
    </row>
    <row r="7570" spans="1:4" x14ac:dyDescent="0.25">
      <c r="A7570" s="77">
        <v>10</v>
      </c>
      <c r="B7570" s="70" t="s">
        <v>6440</v>
      </c>
      <c r="C7570" s="71"/>
      <c r="D7570" s="72"/>
    </row>
    <row r="7571" spans="1:4" ht="25.5" x14ac:dyDescent="0.25">
      <c r="A7571" s="73">
        <v>315</v>
      </c>
      <c r="B7571" s="74" t="s">
        <v>6465</v>
      </c>
      <c r="C7571" s="75" t="s">
        <v>6298</v>
      </c>
      <c r="D7571" s="76">
        <v>32.67</v>
      </c>
    </row>
    <row r="7572" spans="1:4" x14ac:dyDescent="0.25">
      <c r="A7572" s="77">
        <v>10</v>
      </c>
      <c r="B7572" s="70" t="s">
        <v>6442</v>
      </c>
      <c r="C7572" s="71"/>
      <c r="D7572" s="72"/>
    </row>
    <row r="7573" spans="1:4" x14ac:dyDescent="0.25">
      <c r="A7573" s="73">
        <v>316</v>
      </c>
      <c r="B7573" s="74" t="s">
        <v>6443</v>
      </c>
      <c r="C7573" s="75" t="s">
        <v>6298</v>
      </c>
      <c r="D7573" s="76">
        <v>2541.0100000000002</v>
      </c>
    </row>
    <row r="7574" spans="1:4" x14ac:dyDescent="0.25">
      <c r="A7574" s="77">
        <v>10</v>
      </c>
      <c r="B7574" s="70" t="s">
        <v>6466</v>
      </c>
      <c r="C7574" s="71"/>
      <c r="D7574" s="72"/>
    </row>
    <row r="7575" spans="1:4" x14ac:dyDescent="0.25">
      <c r="A7575" s="73">
        <v>317</v>
      </c>
      <c r="B7575" s="74" t="s">
        <v>6467</v>
      </c>
      <c r="C7575" s="75" t="s">
        <v>6298</v>
      </c>
      <c r="D7575" s="76">
        <v>22515.77</v>
      </c>
    </row>
    <row r="7576" spans="1:4" x14ac:dyDescent="0.25">
      <c r="A7576" s="77">
        <v>10</v>
      </c>
      <c r="B7576" s="70" t="s">
        <v>6450</v>
      </c>
      <c r="C7576" s="71"/>
      <c r="D7576" s="72"/>
    </row>
    <row r="7577" spans="1:4" x14ac:dyDescent="0.25">
      <c r="A7577" s="73">
        <v>318</v>
      </c>
      <c r="B7577" s="74" t="s">
        <v>6451</v>
      </c>
      <c r="C7577" s="75" t="s">
        <v>6298</v>
      </c>
      <c r="D7577" s="76">
        <v>10789.4</v>
      </c>
    </row>
    <row r="7578" spans="1:4" x14ac:dyDescent="0.25">
      <c r="A7578" s="77">
        <v>10</v>
      </c>
      <c r="B7578" s="70" t="s">
        <v>6452</v>
      </c>
      <c r="C7578" s="71"/>
      <c r="D7578" s="72"/>
    </row>
    <row r="7579" spans="1:4" x14ac:dyDescent="0.25">
      <c r="A7579" s="73">
        <v>319</v>
      </c>
      <c r="B7579" s="74" t="s">
        <v>6453</v>
      </c>
      <c r="C7579" s="75" t="s">
        <v>6298</v>
      </c>
      <c r="D7579" s="76">
        <v>15694.14</v>
      </c>
    </row>
    <row r="7580" spans="1:4" x14ac:dyDescent="0.25">
      <c r="A7580" s="77">
        <v>10</v>
      </c>
      <c r="B7580" s="70" t="s">
        <v>6454</v>
      </c>
      <c r="C7580" s="71"/>
      <c r="D7580" s="72"/>
    </row>
    <row r="7581" spans="1:4" x14ac:dyDescent="0.25">
      <c r="A7581" s="73">
        <v>320</v>
      </c>
      <c r="B7581" s="74" t="s">
        <v>6455</v>
      </c>
      <c r="C7581" s="75" t="s">
        <v>6298</v>
      </c>
      <c r="D7581" s="76">
        <v>17681.900000000001</v>
      </c>
    </row>
    <row r="7582" spans="1:4" x14ac:dyDescent="0.25">
      <c r="A7582" s="77">
        <v>10</v>
      </c>
      <c r="B7582" s="70" t="s">
        <v>6468</v>
      </c>
      <c r="C7582" s="71"/>
      <c r="D7582" s="72"/>
    </row>
    <row r="7583" spans="1:4" x14ac:dyDescent="0.25">
      <c r="A7583" s="73">
        <v>321</v>
      </c>
      <c r="B7583" s="74" t="s">
        <v>6469</v>
      </c>
      <c r="C7583" s="75" t="s">
        <v>6298</v>
      </c>
      <c r="D7583" s="76">
        <v>3672.5</v>
      </c>
    </row>
    <row r="7584" spans="1:4" x14ac:dyDescent="0.25">
      <c r="A7584" s="77">
        <v>10</v>
      </c>
      <c r="B7584" s="70" t="s">
        <v>6470</v>
      </c>
      <c r="C7584" s="71"/>
      <c r="D7584" s="72"/>
    </row>
    <row r="7585" spans="1:4" x14ac:dyDescent="0.25">
      <c r="A7585" s="73">
        <v>533</v>
      </c>
      <c r="B7585" s="74" t="s">
        <v>6471</v>
      </c>
      <c r="C7585" s="75" t="s">
        <v>642</v>
      </c>
      <c r="D7585" s="76">
        <v>28.65</v>
      </c>
    </row>
    <row r="7586" spans="1:4" x14ac:dyDescent="0.25">
      <c r="A7586" s="77">
        <v>10</v>
      </c>
      <c r="B7586" s="70" t="s">
        <v>6470</v>
      </c>
      <c r="C7586" s="71"/>
      <c r="D7586" s="72"/>
    </row>
    <row r="7587" spans="1:4" x14ac:dyDescent="0.25">
      <c r="A7587" s="73">
        <v>534</v>
      </c>
      <c r="B7587" s="74" t="s">
        <v>6471</v>
      </c>
      <c r="C7587" s="75" t="s">
        <v>6298</v>
      </c>
      <c r="D7587" s="76">
        <v>5032.57</v>
      </c>
    </row>
    <row r="7588" spans="1:4" x14ac:dyDescent="0.25">
      <c r="A7588" s="77">
        <v>10</v>
      </c>
      <c r="B7588" s="70" t="s">
        <v>6472</v>
      </c>
      <c r="C7588" s="71"/>
      <c r="D7588" s="72"/>
    </row>
    <row r="7589" spans="1:4" x14ac:dyDescent="0.25">
      <c r="A7589" s="73">
        <v>535</v>
      </c>
      <c r="B7589" s="74" t="s">
        <v>6473</v>
      </c>
      <c r="C7589" s="75" t="s">
        <v>642</v>
      </c>
      <c r="D7589" s="76">
        <v>0.33</v>
      </c>
    </row>
    <row r="7590" spans="1:4" x14ac:dyDescent="0.25">
      <c r="A7590" s="77">
        <v>10</v>
      </c>
      <c r="B7590" s="70" t="s">
        <v>6472</v>
      </c>
      <c r="C7590" s="71"/>
      <c r="D7590" s="72"/>
    </row>
    <row r="7591" spans="1:4" x14ac:dyDescent="0.25">
      <c r="A7591" s="73">
        <v>536</v>
      </c>
      <c r="B7591" s="74" t="s">
        <v>12059</v>
      </c>
      <c r="C7591" s="75" t="s">
        <v>6298</v>
      </c>
      <c r="D7591" s="76">
        <v>45.47</v>
      </c>
    </row>
    <row r="7592" spans="1:4" x14ac:dyDescent="0.25">
      <c r="A7592" s="77">
        <v>10</v>
      </c>
      <c r="B7592" s="70" t="s">
        <v>12060</v>
      </c>
      <c r="C7592" s="71"/>
      <c r="D7592" s="72"/>
    </row>
    <row r="7593" spans="1:4" x14ac:dyDescent="0.25">
      <c r="A7593" s="73">
        <v>1284</v>
      </c>
      <c r="B7593" s="74" t="s">
        <v>12061</v>
      </c>
      <c r="C7593" s="75" t="s">
        <v>642</v>
      </c>
      <c r="D7593" s="76">
        <v>1.07</v>
      </c>
    </row>
    <row r="7594" spans="1:4" x14ac:dyDescent="0.25">
      <c r="A7594" s="77">
        <v>10</v>
      </c>
      <c r="B7594" s="70" t="s">
        <v>12062</v>
      </c>
      <c r="C7594" s="71"/>
      <c r="D7594" s="72"/>
    </row>
    <row r="7595" spans="1:4" x14ac:dyDescent="0.25">
      <c r="A7595" s="73">
        <v>1285</v>
      </c>
      <c r="B7595" s="74" t="s">
        <v>12063</v>
      </c>
      <c r="C7595" s="75" t="s">
        <v>642</v>
      </c>
      <c r="D7595" s="76">
        <v>0.28000000000000003</v>
      </c>
    </row>
    <row r="7596" spans="1:4" x14ac:dyDescent="0.25">
      <c r="A7596" s="77">
        <v>10</v>
      </c>
      <c r="B7596" s="70" t="s">
        <v>12064</v>
      </c>
      <c r="C7596" s="71"/>
      <c r="D7596" s="72"/>
    </row>
    <row r="7597" spans="1:4" x14ac:dyDescent="0.25">
      <c r="A7597" s="73">
        <v>1286</v>
      </c>
      <c r="B7597" s="74" t="s">
        <v>12065</v>
      </c>
      <c r="C7597" s="75" t="s">
        <v>6298</v>
      </c>
      <c r="D7597" s="76">
        <v>10.54</v>
      </c>
    </row>
    <row r="7598" spans="1:4" x14ac:dyDescent="0.25">
      <c r="A7598" s="77">
        <v>10</v>
      </c>
      <c r="B7598" s="70" t="s">
        <v>12066</v>
      </c>
      <c r="C7598" s="71"/>
      <c r="D7598" s="72"/>
    </row>
    <row r="7599" spans="1:4" x14ac:dyDescent="0.25">
      <c r="A7599" s="73">
        <v>1287</v>
      </c>
      <c r="B7599" s="74" t="s">
        <v>12067</v>
      </c>
      <c r="C7599" s="75" t="s">
        <v>6298</v>
      </c>
      <c r="D7599" s="76">
        <v>43.58</v>
      </c>
    </row>
    <row r="7600" spans="1:4" x14ac:dyDescent="0.25">
      <c r="A7600" s="77">
        <v>10</v>
      </c>
      <c r="B7600" s="70" t="s">
        <v>12068</v>
      </c>
      <c r="C7600" s="71"/>
      <c r="D7600" s="72"/>
    </row>
    <row r="7601" spans="1:4" ht="25.5" x14ac:dyDescent="0.25">
      <c r="A7601" s="73">
        <v>1288</v>
      </c>
      <c r="B7601" s="74" t="s">
        <v>12069</v>
      </c>
      <c r="C7601" s="75" t="s">
        <v>6298</v>
      </c>
      <c r="D7601" s="76">
        <v>11.09</v>
      </c>
    </row>
    <row r="7602" spans="1:4" x14ac:dyDescent="0.25">
      <c r="A7602" s="77">
        <v>10</v>
      </c>
      <c r="B7602" s="70" t="s">
        <v>12070</v>
      </c>
      <c r="C7602" s="71"/>
      <c r="D7602" s="72"/>
    </row>
    <row r="7603" spans="1:4" ht="25.5" x14ac:dyDescent="0.25">
      <c r="A7603" s="73">
        <v>1289</v>
      </c>
      <c r="B7603" s="74" t="s">
        <v>12071</v>
      </c>
      <c r="C7603" s="75" t="s">
        <v>6298</v>
      </c>
      <c r="D7603" s="76">
        <v>10.91</v>
      </c>
    </row>
    <row r="7604" spans="1:4" x14ac:dyDescent="0.25">
      <c r="A7604" s="77">
        <v>10</v>
      </c>
      <c r="B7604" s="70" t="s">
        <v>6424</v>
      </c>
      <c r="C7604" s="71"/>
      <c r="D7604" s="72"/>
    </row>
    <row r="7605" spans="1:4" x14ac:dyDescent="0.25">
      <c r="A7605" s="73">
        <v>1290</v>
      </c>
      <c r="B7605" s="74" t="s">
        <v>12072</v>
      </c>
      <c r="C7605" s="75" t="s">
        <v>6298</v>
      </c>
      <c r="D7605" s="76">
        <v>13.95</v>
      </c>
    </row>
    <row r="7606" spans="1:4" x14ac:dyDescent="0.25">
      <c r="A7606" s="77">
        <v>10</v>
      </c>
      <c r="B7606" s="70" t="s">
        <v>12073</v>
      </c>
      <c r="C7606" s="71"/>
      <c r="D7606" s="72"/>
    </row>
    <row r="7607" spans="1:4" ht="25.5" x14ac:dyDescent="0.25">
      <c r="A7607" s="73">
        <v>1291</v>
      </c>
      <c r="B7607" s="74" t="s">
        <v>12074</v>
      </c>
      <c r="C7607" s="75" t="s">
        <v>6298</v>
      </c>
      <c r="D7607" s="76">
        <v>11.31</v>
      </c>
    </row>
    <row r="7608" spans="1:4" x14ac:dyDescent="0.25">
      <c r="A7608" s="77">
        <v>10</v>
      </c>
      <c r="B7608" s="70" t="s">
        <v>12075</v>
      </c>
      <c r="C7608" s="71"/>
      <c r="D7608" s="72"/>
    </row>
    <row r="7609" spans="1:4" x14ac:dyDescent="0.25">
      <c r="A7609" s="73">
        <v>1292</v>
      </c>
      <c r="B7609" s="74" t="s">
        <v>12076</v>
      </c>
      <c r="C7609" s="75" t="s">
        <v>6298</v>
      </c>
      <c r="D7609" s="76">
        <v>14.23</v>
      </c>
    </row>
    <row r="7610" spans="1:4" x14ac:dyDescent="0.25">
      <c r="A7610" s="77">
        <v>10</v>
      </c>
      <c r="B7610" s="70" t="s">
        <v>12077</v>
      </c>
      <c r="C7610" s="71"/>
      <c r="D7610" s="72"/>
    </row>
    <row r="7611" spans="1:4" x14ac:dyDescent="0.25">
      <c r="A7611" s="73">
        <v>1293</v>
      </c>
      <c r="B7611" s="74" t="s">
        <v>12078</v>
      </c>
      <c r="C7611" s="75" t="s">
        <v>6298</v>
      </c>
      <c r="D7611" s="76">
        <v>15.11</v>
      </c>
    </row>
    <row r="7612" spans="1:4" x14ac:dyDescent="0.25">
      <c r="A7612" s="77">
        <v>10</v>
      </c>
      <c r="B7612" s="70" t="s">
        <v>12079</v>
      </c>
      <c r="C7612" s="71"/>
      <c r="D7612" s="72"/>
    </row>
    <row r="7613" spans="1:4" x14ac:dyDescent="0.25">
      <c r="A7613" s="73">
        <v>1294</v>
      </c>
      <c r="B7613" s="74" t="s">
        <v>12080</v>
      </c>
      <c r="C7613" s="75" t="s">
        <v>6298</v>
      </c>
      <c r="D7613" s="76">
        <v>17.899999999999999</v>
      </c>
    </row>
    <row r="7614" spans="1:4" x14ac:dyDescent="0.25">
      <c r="A7614" s="77">
        <v>10</v>
      </c>
      <c r="B7614" s="70" t="s">
        <v>6428</v>
      </c>
      <c r="C7614" s="71"/>
      <c r="D7614" s="72"/>
    </row>
    <row r="7615" spans="1:4" x14ac:dyDescent="0.25">
      <c r="A7615" s="73">
        <v>1295</v>
      </c>
      <c r="B7615" s="74" t="s">
        <v>12081</v>
      </c>
      <c r="C7615" s="75" t="s">
        <v>6298</v>
      </c>
      <c r="D7615" s="76">
        <v>14.09</v>
      </c>
    </row>
    <row r="7616" spans="1:4" x14ac:dyDescent="0.25">
      <c r="A7616" s="77">
        <v>10</v>
      </c>
      <c r="B7616" s="70" t="s">
        <v>12082</v>
      </c>
      <c r="C7616" s="71"/>
      <c r="D7616" s="72"/>
    </row>
    <row r="7617" spans="1:4" ht="25.5" x14ac:dyDescent="0.25">
      <c r="A7617" s="73">
        <v>1296</v>
      </c>
      <c r="B7617" s="74" t="s">
        <v>12083</v>
      </c>
      <c r="C7617" s="75" t="s">
        <v>6298</v>
      </c>
      <c r="D7617" s="76">
        <v>21.07</v>
      </c>
    </row>
    <row r="7618" spans="1:4" x14ac:dyDescent="0.25">
      <c r="A7618" s="77">
        <v>10</v>
      </c>
      <c r="B7618" s="70" t="s">
        <v>12084</v>
      </c>
      <c r="C7618" s="71"/>
      <c r="D7618" s="72"/>
    </row>
    <row r="7619" spans="1:4" ht="25.5" x14ac:dyDescent="0.25">
      <c r="A7619" s="73">
        <v>1297</v>
      </c>
      <c r="B7619" s="74" t="s">
        <v>12085</v>
      </c>
      <c r="C7619" s="75" t="s">
        <v>6298</v>
      </c>
      <c r="D7619" s="76">
        <v>13.46</v>
      </c>
    </row>
    <row r="7620" spans="1:4" x14ac:dyDescent="0.25">
      <c r="A7620" s="77">
        <v>10</v>
      </c>
      <c r="B7620" s="70" t="s">
        <v>12086</v>
      </c>
      <c r="C7620" s="71"/>
      <c r="D7620" s="72"/>
    </row>
    <row r="7621" spans="1:4" x14ac:dyDescent="0.25">
      <c r="A7621" s="73">
        <v>1298</v>
      </c>
      <c r="B7621" s="74" t="s">
        <v>12087</v>
      </c>
      <c r="C7621" s="75" t="s">
        <v>6298</v>
      </c>
      <c r="D7621" s="76">
        <v>11.16</v>
      </c>
    </row>
    <row r="7622" spans="1:4" x14ac:dyDescent="0.25">
      <c r="A7622" s="77">
        <v>10</v>
      </c>
      <c r="B7622" s="70" t="s">
        <v>12088</v>
      </c>
      <c r="C7622" s="71"/>
      <c r="D7622" s="72"/>
    </row>
    <row r="7623" spans="1:4" x14ac:dyDescent="0.25">
      <c r="A7623" s="73">
        <v>1299</v>
      </c>
      <c r="B7623" s="74" t="s">
        <v>12089</v>
      </c>
      <c r="C7623" s="75" t="s">
        <v>6298</v>
      </c>
      <c r="D7623" s="76">
        <v>13.75</v>
      </c>
    </row>
    <row r="7624" spans="1:4" x14ac:dyDescent="0.25">
      <c r="A7624" s="77">
        <v>10</v>
      </c>
      <c r="B7624" s="70" t="s">
        <v>12090</v>
      </c>
      <c r="C7624" s="71"/>
      <c r="D7624" s="72"/>
    </row>
    <row r="7625" spans="1:4" ht="25.5" x14ac:dyDescent="0.25">
      <c r="A7625" s="73">
        <v>1300</v>
      </c>
      <c r="B7625" s="74" t="s">
        <v>12091</v>
      </c>
      <c r="C7625" s="75" t="s">
        <v>6298</v>
      </c>
      <c r="D7625" s="76">
        <v>11.8</v>
      </c>
    </row>
    <row r="7626" spans="1:4" x14ac:dyDescent="0.25">
      <c r="A7626" s="77">
        <v>10</v>
      </c>
      <c r="B7626" s="70" t="s">
        <v>12092</v>
      </c>
      <c r="C7626" s="71"/>
      <c r="D7626" s="72"/>
    </row>
    <row r="7627" spans="1:4" x14ac:dyDescent="0.25">
      <c r="A7627" s="73">
        <v>1301</v>
      </c>
      <c r="B7627" s="74" t="s">
        <v>12093</v>
      </c>
      <c r="C7627" s="75" t="s">
        <v>6298</v>
      </c>
      <c r="D7627" s="76">
        <v>9.01</v>
      </c>
    </row>
    <row r="7628" spans="1:4" x14ac:dyDescent="0.25">
      <c r="A7628" s="77">
        <v>10</v>
      </c>
      <c r="B7628" s="70" t="s">
        <v>12094</v>
      </c>
      <c r="C7628" s="71"/>
      <c r="D7628" s="72"/>
    </row>
    <row r="7629" spans="1:4" ht="25.5" x14ac:dyDescent="0.25">
      <c r="A7629" s="73">
        <v>1302</v>
      </c>
      <c r="B7629" s="74" t="s">
        <v>12095</v>
      </c>
      <c r="C7629" s="75" t="s">
        <v>6298</v>
      </c>
      <c r="D7629" s="76">
        <v>16.04</v>
      </c>
    </row>
    <row r="7630" spans="1:4" x14ac:dyDescent="0.25">
      <c r="A7630" s="77">
        <v>10</v>
      </c>
      <c r="B7630" s="70" t="s">
        <v>12096</v>
      </c>
      <c r="C7630" s="71"/>
      <c r="D7630" s="72"/>
    </row>
    <row r="7631" spans="1:4" ht="25.5" x14ac:dyDescent="0.25">
      <c r="A7631" s="73">
        <v>1303</v>
      </c>
      <c r="B7631" s="74" t="s">
        <v>12097</v>
      </c>
      <c r="C7631" s="75" t="s">
        <v>6298</v>
      </c>
      <c r="D7631" s="76">
        <v>45.09</v>
      </c>
    </row>
    <row r="7632" spans="1:4" x14ac:dyDescent="0.25">
      <c r="A7632" s="77">
        <v>10</v>
      </c>
      <c r="B7632" s="70" t="s">
        <v>12098</v>
      </c>
      <c r="C7632" s="71"/>
      <c r="D7632" s="72"/>
    </row>
    <row r="7633" spans="1:4" x14ac:dyDescent="0.25">
      <c r="A7633" s="73">
        <v>1304</v>
      </c>
      <c r="B7633" s="74" t="s">
        <v>12099</v>
      </c>
      <c r="C7633" s="75" t="s">
        <v>6298</v>
      </c>
      <c r="D7633" s="76">
        <v>24.77</v>
      </c>
    </row>
    <row r="7634" spans="1:4" x14ac:dyDescent="0.25">
      <c r="A7634" s="77">
        <v>10</v>
      </c>
      <c r="B7634" s="70" t="s">
        <v>12100</v>
      </c>
      <c r="C7634" s="71"/>
      <c r="D7634" s="72"/>
    </row>
    <row r="7635" spans="1:4" ht="25.5" x14ac:dyDescent="0.25">
      <c r="A7635" s="73">
        <v>1305</v>
      </c>
      <c r="B7635" s="74" t="s">
        <v>12101</v>
      </c>
      <c r="C7635" s="75" t="s">
        <v>6298</v>
      </c>
      <c r="D7635" s="76">
        <v>21.39</v>
      </c>
    </row>
    <row r="7636" spans="1:4" x14ac:dyDescent="0.25">
      <c r="A7636" s="77">
        <v>10</v>
      </c>
      <c r="B7636" s="70" t="s">
        <v>12102</v>
      </c>
      <c r="C7636" s="71"/>
      <c r="D7636" s="72"/>
    </row>
    <row r="7637" spans="1:4" x14ac:dyDescent="0.25">
      <c r="A7637" s="73">
        <v>1306</v>
      </c>
      <c r="B7637" s="74" t="s">
        <v>12103</v>
      </c>
      <c r="C7637" s="75" t="s">
        <v>6298</v>
      </c>
      <c r="D7637" s="76">
        <v>23.55</v>
      </c>
    </row>
    <row r="7638" spans="1:4" x14ac:dyDescent="0.25">
      <c r="A7638" s="77">
        <v>10</v>
      </c>
      <c r="B7638" s="70" t="s">
        <v>12104</v>
      </c>
      <c r="C7638" s="71"/>
      <c r="D7638" s="72"/>
    </row>
    <row r="7639" spans="1:4" x14ac:dyDescent="0.25">
      <c r="A7639" s="73">
        <v>1307</v>
      </c>
      <c r="B7639" s="74" t="s">
        <v>12105</v>
      </c>
      <c r="C7639" s="75" t="s">
        <v>6298</v>
      </c>
      <c r="D7639" s="76">
        <v>15.63</v>
      </c>
    </row>
    <row r="7640" spans="1:4" x14ac:dyDescent="0.25">
      <c r="A7640" s="77">
        <v>10</v>
      </c>
      <c r="B7640" s="70" t="s">
        <v>12106</v>
      </c>
      <c r="C7640" s="71"/>
      <c r="D7640" s="72"/>
    </row>
    <row r="7641" spans="1:4" ht="25.5" x14ac:dyDescent="0.25">
      <c r="A7641" s="73">
        <v>1308</v>
      </c>
      <c r="B7641" s="74" t="s">
        <v>12107</v>
      </c>
      <c r="C7641" s="75" t="s">
        <v>6298</v>
      </c>
      <c r="D7641" s="76">
        <v>13.05</v>
      </c>
    </row>
    <row r="7642" spans="1:4" x14ac:dyDescent="0.25">
      <c r="A7642" s="77">
        <v>10</v>
      </c>
      <c r="B7642" s="70" t="s">
        <v>12108</v>
      </c>
      <c r="C7642" s="71"/>
      <c r="D7642" s="72"/>
    </row>
    <row r="7643" spans="1:4" x14ac:dyDescent="0.25">
      <c r="A7643" s="73">
        <v>1309</v>
      </c>
      <c r="B7643" s="74" t="s">
        <v>12109</v>
      </c>
      <c r="C7643" s="75" t="s">
        <v>6298</v>
      </c>
      <c r="D7643" s="76">
        <v>15.23</v>
      </c>
    </row>
    <row r="7644" spans="1:4" x14ac:dyDescent="0.25">
      <c r="A7644" s="77">
        <v>10</v>
      </c>
      <c r="B7644" s="70" t="s">
        <v>12110</v>
      </c>
      <c r="C7644" s="71"/>
      <c r="D7644" s="72"/>
    </row>
    <row r="7645" spans="1:4" ht="25.5" x14ac:dyDescent="0.25">
      <c r="A7645" s="73">
        <v>1310</v>
      </c>
      <c r="B7645" s="74" t="s">
        <v>12111</v>
      </c>
      <c r="C7645" s="75" t="s">
        <v>6298</v>
      </c>
      <c r="D7645" s="76">
        <v>19.329999999999998</v>
      </c>
    </row>
    <row r="7646" spans="1:4" x14ac:dyDescent="0.25">
      <c r="A7646" s="77">
        <v>10</v>
      </c>
      <c r="B7646" s="70" t="s">
        <v>12112</v>
      </c>
      <c r="C7646" s="71"/>
      <c r="D7646" s="72"/>
    </row>
    <row r="7647" spans="1:4" x14ac:dyDescent="0.25">
      <c r="A7647" s="73">
        <v>1311</v>
      </c>
      <c r="B7647" s="74" t="s">
        <v>12113</v>
      </c>
      <c r="C7647" s="75" t="s">
        <v>6298</v>
      </c>
      <c r="D7647" s="76">
        <v>15.11</v>
      </c>
    </row>
    <row r="7648" spans="1:4" x14ac:dyDescent="0.25">
      <c r="A7648" s="77">
        <v>10</v>
      </c>
      <c r="B7648" s="70" t="s">
        <v>12114</v>
      </c>
      <c r="C7648" s="71"/>
      <c r="D7648" s="72"/>
    </row>
    <row r="7649" spans="1:4" ht="25.5" x14ac:dyDescent="0.25">
      <c r="A7649" s="73">
        <v>1312</v>
      </c>
      <c r="B7649" s="74" t="s">
        <v>12115</v>
      </c>
      <c r="C7649" s="75" t="s">
        <v>6298</v>
      </c>
      <c r="D7649" s="76">
        <v>12.26</v>
      </c>
    </row>
    <row r="7650" spans="1:4" x14ac:dyDescent="0.25">
      <c r="A7650" s="77">
        <v>10</v>
      </c>
      <c r="B7650" s="70" t="s">
        <v>12116</v>
      </c>
      <c r="C7650" s="71"/>
      <c r="D7650" s="72"/>
    </row>
    <row r="7651" spans="1:4" x14ac:dyDescent="0.25">
      <c r="A7651" s="73">
        <v>1313</v>
      </c>
      <c r="B7651" s="74" t="s">
        <v>12117</v>
      </c>
      <c r="C7651" s="75" t="s">
        <v>6298</v>
      </c>
      <c r="D7651" s="76">
        <v>61.96</v>
      </c>
    </row>
    <row r="7652" spans="1:4" x14ac:dyDescent="0.25">
      <c r="A7652" s="77">
        <v>10</v>
      </c>
      <c r="B7652" s="70" t="s">
        <v>12118</v>
      </c>
      <c r="C7652" s="71"/>
      <c r="D7652" s="72"/>
    </row>
    <row r="7653" spans="1:4" ht="25.5" x14ac:dyDescent="0.25">
      <c r="A7653" s="73">
        <v>1314</v>
      </c>
      <c r="B7653" s="74" t="s">
        <v>12119</v>
      </c>
      <c r="C7653" s="75" t="s">
        <v>6298</v>
      </c>
      <c r="D7653" s="76">
        <v>40.51</v>
      </c>
    </row>
    <row r="7654" spans="1:4" x14ac:dyDescent="0.25">
      <c r="A7654" s="77">
        <v>10</v>
      </c>
      <c r="B7654" s="70" t="s">
        <v>12120</v>
      </c>
      <c r="C7654" s="71"/>
      <c r="D7654" s="72"/>
    </row>
    <row r="7655" spans="1:4" x14ac:dyDescent="0.25">
      <c r="A7655" s="73">
        <v>1315</v>
      </c>
      <c r="B7655" s="74" t="s">
        <v>12121</v>
      </c>
      <c r="C7655" s="75" t="s">
        <v>6298</v>
      </c>
      <c r="D7655" s="76">
        <v>65.81</v>
      </c>
    </row>
    <row r="7656" spans="1:4" x14ac:dyDescent="0.25">
      <c r="A7656" s="77">
        <v>10</v>
      </c>
      <c r="B7656" s="70" t="s">
        <v>12122</v>
      </c>
      <c r="C7656" s="71"/>
      <c r="D7656" s="72"/>
    </row>
    <row r="7657" spans="1:4" ht="25.5" x14ac:dyDescent="0.25">
      <c r="A7657" s="73">
        <v>1316</v>
      </c>
      <c r="B7657" s="74" t="s">
        <v>12123</v>
      </c>
      <c r="C7657" s="75" t="s">
        <v>6298</v>
      </c>
      <c r="D7657" s="76">
        <v>29.73</v>
      </c>
    </row>
    <row r="7658" spans="1:4" x14ac:dyDescent="0.25">
      <c r="A7658" s="77">
        <v>10</v>
      </c>
      <c r="B7658" s="70" t="s">
        <v>12060</v>
      </c>
      <c r="C7658" s="71"/>
      <c r="D7658" s="72"/>
    </row>
    <row r="7659" spans="1:4" x14ac:dyDescent="0.25">
      <c r="A7659" s="73">
        <v>1317</v>
      </c>
      <c r="B7659" s="74" t="s">
        <v>12124</v>
      </c>
      <c r="C7659" s="75" t="s">
        <v>6298</v>
      </c>
      <c r="D7659" s="76">
        <v>145.34</v>
      </c>
    </row>
    <row r="7660" spans="1:4" x14ac:dyDescent="0.25">
      <c r="A7660" s="77">
        <v>10</v>
      </c>
      <c r="B7660" s="70" t="s">
        <v>12125</v>
      </c>
      <c r="C7660" s="71"/>
      <c r="D7660" s="72"/>
    </row>
    <row r="7661" spans="1:4" x14ac:dyDescent="0.25">
      <c r="A7661" s="73">
        <v>1318</v>
      </c>
      <c r="B7661" s="74" t="s">
        <v>12126</v>
      </c>
      <c r="C7661" s="75" t="s">
        <v>6298</v>
      </c>
      <c r="D7661" s="76">
        <v>259.38</v>
      </c>
    </row>
    <row r="7662" spans="1:4" x14ac:dyDescent="0.25">
      <c r="A7662" s="77">
        <v>10</v>
      </c>
      <c r="B7662" s="70" t="s">
        <v>12062</v>
      </c>
      <c r="C7662" s="71"/>
      <c r="D7662" s="72"/>
    </row>
    <row r="7663" spans="1:4" x14ac:dyDescent="0.25">
      <c r="A7663" s="73">
        <v>1319</v>
      </c>
      <c r="B7663" s="74" t="s">
        <v>12127</v>
      </c>
      <c r="C7663" s="75" t="s">
        <v>6298</v>
      </c>
      <c r="D7663" s="76">
        <v>38.729999999999997</v>
      </c>
    </row>
    <row r="7664" spans="1:4" x14ac:dyDescent="0.25">
      <c r="A7664" s="77">
        <v>10</v>
      </c>
      <c r="B7664" s="70" t="s">
        <v>12128</v>
      </c>
      <c r="C7664" s="71"/>
      <c r="D7664" s="72"/>
    </row>
    <row r="7665" spans="1:4" x14ac:dyDescent="0.25">
      <c r="A7665" s="73">
        <v>1320</v>
      </c>
      <c r="B7665" s="74" t="s">
        <v>12129</v>
      </c>
      <c r="C7665" s="75" t="s">
        <v>6298</v>
      </c>
      <c r="D7665" s="76">
        <v>18.11</v>
      </c>
    </row>
    <row r="7666" spans="1:4" x14ac:dyDescent="0.25">
      <c r="A7666" s="77">
        <v>10</v>
      </c>
      <c r="B7666" s="70" t="s">
        <v>12130</v>
      </c>
      <c r="C7666" s="71"/>
      <c r="D7666" s="72"/>
    </row>
    <row r="7667" spans="1:4" x14ac:dyDescent="0.25">
      <c r="A7667" s="73">
        <v>1321</v>
      </c>
      <c r="B7667" s="74" t="s">
        <v>12131</v>
      </c>
      <c r="C7667" s="75" t="s">
        <v>6298</v>
      </c>
      <c r="D7667" s="76">
        <v>15.86</v>
      </c>
    </row>
    <row r="7668" spans="1:4" x14ac:dyDescent="0.25">
      <c r="A7668" s="77">
        <v>10</v>
      </c>
      <c r="B7668" s="70" t="s">
        <v>12132</v>
      </c>
      <c r="C7668" s="71"/>
      <c r="D7668" s="72"/>
    </row>
    <row r="7669" spans="1:4" x14ac:dyDescent="0.25">
      <c r="A7669" s="73">
        <v>1322</v>
      </c>
      <c r="B7669" s="74" t="s">
        <v>12133</v>
      </c>
      <c r="C7669" s="75" t="s">
        <v>6298</v>
      </c>
      <c r="D7669" s="76">
        <v>11.58</v>
      </c>
    </row>
    <row r="7670" spans="1:4" x14ac:dyDescent="0.25">
      <c r="A7670" s="77">
        <v>10</v>
      </c>
      <c r="B7670" s="70" t="s">
        <v>12134</v>
      </c>
      <c r="C7670" s="71"/>
      <c r="D7670" s="72"/>
    </row>
    <row r="7671" spans="1:4" x14ac:dyDescent="0.25">
      <c r="A7671" s="73">
        <v>1323</v>
      </c>
      <c r="B7671" s="74" t="s">
        <v>12135</v>
      </c>
      <c r="C7671" s="75" t="s">
        <v>6298</v>
      </c>
      <c r="D7671" s="76">
        <v>29.79</v>
      </c>
    </row>
    <row r="7672" spans="1:4" x14ac:dyDescent="0.25">
      <c r="A7672" s="77">
        <v>10</v>
      </c>
      <c r="B7672" s="70" t="s">
        <v>12136</v>
      </c>
      <c r="C7672" s="71"/>
      <c r="D7672" s="72"/>
    </row>
    <row r="7673" spans="1:4" ht="25.5" x14ac:dyDescent="0.25">
      <c r="A7673" s="73">
        <v>1324</v>
      </c>
      <c r="B7673" s="74" t="s">
        <v>12137</v>
      </c>
      <c r="C7673" s="75" t="s">
        <v>6298</v>
      </c>
      <c r="D7673" s="76">
        <v>5.91</v>
      </c>
    </row>
    <row r="7674" spans="1:4" x14ac:dyDescent="0.25">
      <c r="A7674" s="77">
        <v>10</v>
      </c>
      <c r="B7674" s="70" t="s">
        <v>12138</v>
      </c>
      <c r="C7674" s="71"/>
      <c r="D7674" s="72"/>
    </row>
    <row r="7675" spans="1:4" ht="25.5" x14ac:dyDescent="0.25">
      <c r="A7675" s="73">
        <v>1325</v>
      </c>
      <c r="B7675" s="74" t="s">
        <v>12139</v>
      </c>
      <c r="C7675" s="75" t="s">
        <v>6298</v>
      </c>
      <c r="D7675" s="76">
        <v>28</v>
      </c>
    </row>
    <row r="7676" spans="1:4" x14ac:dyDescent="0.25">
      <c r="A7676" s="77">
        <v>10</v>
      </c>
      <c r="B7676" s="70" t="s">
        <v>12140</v>
      </c>
      <c r="C7676" s="71"/>
      <c r="D7676" s="72"/>
    </row>
    <row r="7677" spans="1:4" x14ac:dyDescent="0.25">
      <c r="A7677" s="73">
        <v>1326</v>
      </c>
      <c r="B7677" s="74" t="s">
        <v>12141</v>
      </c>
      <c r="C7677" s="75" t="s">
        <v>6298</v>
      </c>
      <c r="D7677" s="76">
        <v>6.47</v>
      </c>
    </row>
    <row r="7678" spans="1:4" x14ac:dyDescent="0.25">
      <c r="A7678" s="77">
        <v>10</v>
      </c>
      <c r="B7678" s="70" t="s">
        <v>12142</v>
      </c>
      <c r="C7678" s="71"/>
      <c r="D7678" s="72"/>
    </row>
    <row r="7679" spans="1:4" ht="25.5" x14ac:dyDescent="0.25">
      <c r="A7679" s="73">
        <v>1327</v>
      </c>
      <c r="B7679" s="74" t="s">
        <v>12143</v>
      </c>
      <c r="C7679" s="75" t="s">
        <v>6298</v>
      </c>
      <c r="D7679" s="76">
        <v>5.25</v>
      </c>
    </row>
    <row r="7680" spans="1:4" x14ac:dyDescent="0.25">
      <c r="A7680" s="77">
        <v>10</v>
      </c>
      <c r="B7680" s="70" t="s">
        <v>12144</v>
      </c>
      <c r="C7680" s="71"/>
      <c r="D7680" s="72"/>
    </row>
    <row r="7681" spans="1:4" ht="25.5" x14ac:dyDescent="0.25">
      <c r="A7681" s="73">
        <v>1328</v>
      </c>
      <c r="B7681" s="74" t="s">
        <v>12145</v>
      </c>
      <c r="C7681" s="75" t="s">
        <v>6298</v>
      </c>
      <c r="D7681" s="76">
        <v>8.3699999999999992</v>
      </c>
    </row>
    <row r="7682" spans="1:4" x14ac:dyDescent="0.25">
      <c r="A7682" s="77">
        <v>10</v>
      </c>
      <c r="B7682" s="70" t="s">
        <v>12146</v>
      </c>
      <c r="C7682" s="71"/>
      <c r="D7682" s="72"/>
    </row>
    <row r="7683" spans="1:4" x14ac:dyDescent="0.25">
      <c r="A7683" s="73">
        <v>1329</v>
      </c>
      <c r="B7683" s="74" t="s">
        <v>12147</v>
      </c>
      <c r="C7683" s="75" t="s">
        <v>6298</v>
      </c>
      <c r="D7683" s="76">
        <v>24.1</v>
      </c>
    </row>
    <row r="7684" spans="1:4" x14ac:dyDescent="0.25">
      <c r="A7684" s="77">
        <v>10</v>
      </c>
      <c r="B7684" s="70" t="s">
        <v>12148</v>
      </c>
      <c r="C7684" s="71"/>
      <c r="D7684" s="72"/>
    </row>
    <row r="7685" spans="1:4" x14ac:dyDescent="0.25">
      <c r="A7685" s="73">
        <v>1330</v>
      </c>
      <c r="B7685" s="74" t="s">
        <v>12149</v>
      </c>
      <c r="C7685" s="75" t="s">
        <v>6298</v>
      </c>
      <c r="D7685" s="76">
        <v>19.760000000000002</v>
      </c>
    </row>
    <row r="7686" spans="1:4" x14ac:dyDescent="0.25">
      <c r="A7686" s="77">
        <v>10</v>
      </c>
      <c r="B7686" s="70" t="s">
        <v>12150</v>
      </c>
      <c r="C7686" s="71"/>
      <c r="D7686" s="72"/>
    </row>
    <row r="7687" spans="1:4" x14ac:dyDescent="0.25">
      <c r="A7687" s="73">
        <v>1331</v>
      </c>
      <c r="B7687" s="74" t="s">
        <v>12151</v>
      </c>
      <c r="C7687" s="75" t="s">
        <v>6298</v>
      </c>
      <c r="D7687" s="76">
        <v>23.16</v>
      </c>
    </row>
    <row r="7688" spans="1:4" x14ac:dyDescent="0.25">
      <c r="A7688" s="77">
        <v>10</v>
      </c>
      <c r="B7688" s="70" t="s">
        <v>12152</v>
      </c>
      <c r="C7688" s="71"/>
      <c r="D7688" s="72"/>
    </row>
    <row r="7689" spans="1:4" ht="25.5" x14ac:dyDescent="0.25">
      <c r="A7689" s="73">
        <v>1332</v>
      </c>
      <c r="B7689" s="74" t="s">
        <v>12153</v>
      </c>
      <c r="C7689" s="75" t="s">
        <v>6298</v>
      </c>
      <c r="D7689" s="76">
        <v>6.37</v>
      </c>
    </row>
    <row r="7690" spans="1:4" x14ac:dyDescent="0.25">
      <c r="A7690" s="77">
        <v>10</v>
      </c>
      <c r="B7690" s="70" t="s">
        <v>12154</v>
      </c>
      <c r="C7690" s="71"/>
      <c r="D7690" s="72"/>
    </row>
    <row r="7691" spans="1:4" ht="25.5" x14ac:dyDescent="0.25">
      <c r="A7691" s="73">
        <v>1333</v>
      </c>
      <c r="B7691" s="74" t="s">
        <v>12155</v>
      </c>
      <c r="C7691" s="75" t="s">
        <v>6298</v>
      </c>
      <c r="D7691" s="76">
        <v>14.07</v>
      </c>
    </row>
    <row r="7692" spans="1:4" x14ac:dyDescent="0.25">
      <c r="A7692" s="77">
        <v>10</v>
      </c>
      <c r="B7692" s="70" t="s">
        <v>6438</v>
      </c>
      <c r="C7692" s="71"/>
      <c r="D7692" s="72"/>
    </row>
    <row r="7693" spans="1:4" ht="25.5" x14ac:dyDescent="0.25">
      <c r="A7693" s="73">
        <v>1334</v>
      </c>
      <c r="B7693" s="74" t="s">
        <v>12156</v>
      </c>
      <c r="C7693" s="75" t="s">
        <v>6298</v>
      </c>
      <c r="D7693" s="76">
        <v>30.94</v>
      </c>
    </row>
    <row r="7694" spans="1:4" x14ac:dyDescent="0.25">
      <c r="A7694" s="77">
        <v>10</v>
      </c>
      <c r="B7694" s="70" t="s">
        <v>12157</v>
      </c>
      <c r="C7694" s="71"/>
      <c r="D7694" s="72"/>
    </row>
    <row r="7695" spans="1:4" ht="25.5" x14ac:dyDescent="0.25">
      <c r="A7695" s="73">
        <v>1335</v>
      </c>
      <c r="B7695" s="74" t="s">
        <v>12158</v>
      </c>
      <c r="C7695" s="75" t="s">
        <v>6298</v>
      </c>
      <c r="D7695" s="76">
        <v>8.32</v>
      </c>
    </row>
    <row r="7696" spans="1:4" x14ac:dyDescent="0.25">
      <c r="A7696" s="77">
        <v>10</v>
      </c>
      <c r="B7696" s="70" t="s">
        <v>12159</v>
      </c>
      <c r="C7696" s="71"/>
      <c r="D7696" s="72"/>
    </row>
    <row r="7697" spans="1:4" ht="25.5" x14ac:dyDescent="0.25">
      <c r="A7697" s="73">
        <v>1336</v>
      </c>
      <c r="B7697" s="74" t="s">
        <v>12160</v>
      </c>
      <c r="C7697" s="75" t="s">
        <v>6298</v>
      </c>
      <c r="D7697" s="76">
        <v>19.940000000000001</v>
      </c>
    </row>
    <row r="7698" spans="1:4" x14ac:dyDescent="0.25">
      <c r="A7698" s="77">
        <v>10</v>
      </c>
      <c r="B7698" s="70" t="s">
        <v>12161</v>
      </c>
      <c r="C7698" s="71"/>
      <c r="D7698" s="72"/>
    </row>
    <row r="7699" spans="1:4" x14ac:dyDescent="0.25">
      <c r="A7699" s="73">
        <v>1337</v>
      </c>
      <c r="B7699" s="74" t="s">
        <v>12162</v>
      </c>
      <c r="C7699" s="75" t="s">
        <v>6298</v>
      </c>
      <c r="D7699" s="76">
        <v>11.36</v>
      </c>
    </row>
    <row r="7700" spans="1:4" x14ac:dyDescent="0.25">
      <c r="A7700" s="77">
        <v>10</v>
      </c>
      <c r="B7700" s="70" t="s">
        <v>12163</v>
      </c>
      <c r="C7700" s="71"/>
      <c r="D7700" s="72"/>
    </row>
    <row r="7701" spans="1:4" ht="25.5" x14ac:dyDescent="0.25">
      <c r="A7701" s="73">
        <v>1338</v>
      </c>
      <c r="B7701" s="74" t="s">
        <v>12164</v>
      </c>
      <c r="C7701" s="75" t="s">
        <v>6298</v>
      </c>
      <c r="D7701" s="76">
        <v>12.43</v>
      </c>
    </row>
    <row r="7702" spans="1:4" x14ac:dyDescent="0.25">
      <c r="A7702" s="77">
        <v>10</v>
      </c>
      <c r="B7702" s="70" t="s">
        <v>12165</v>
      </c>
      <c r="C7702" s="71"/>
      <c r="D7702" s="72"/>
    </row>
    <row r="7703" spans="1:4" x14ac:dyDescent="0.25">
      <c r="A7703" s="73">
        <v>1339</v>
      </c>
      <c r="B7703" s="74" t="s">
        <v>12166</v>
      </c>
      <c r="C7703" s="75" t="s">
        <v>6298</v>
      </c>
      <c r="D7703" s="76">
        <v>9.2100000000000009</v>
      </c>
    </row>
    <row r="7704" spans="1:4" x14ac:dyDescent="0.25">
      <c r="A7704" s="77">
        <v>10</v>
      </c>
      <c r="B7704" s="70" t="s">
        <v>12167</v>
      </c>
      <c r="C7704" s="71"/>
      <c r="D7704" s="72"/>
    </row>
    <row r="7705" spans="1:4" ht="25.5" x14ac:dyDescent="0.25">
      <c r="A7705" s="73">
        <v>1340</v>
      </c>
      <c r="B7705" s="74" t="s">
        <v>12168</v>
      </c>
      <c r="C7705" s="75" t="s">
        <v>6298</v>
      </c>
      <c r="D7705" s="76">
        <v>8.89</v>
      </c>
    </row>
    <row r="7706" spans="1:4" x14ac:dyDescent="0.25">
      <c r="A7706" s="77">
        <v>10</v>
      </c>
      <c r="B7706" s="70" t="s">
        <v>12169</v>
      </c>
      <c r="C7706" s="71"/>
      <c r="D7706" s="72"/>
    </row>
    <row r="7707" spans="1:4" ht="25.5" x14ac:dyDescent="0.25">
      <c r="A7707" s="73">
        <v>1341</v>
      </c>
      <c r="B7707" s="74" t="s">
        <v>12170</v>
      </c>
      <c r="C7707" s="75" t="s">
        <v>6298</v>
      </c>
      <c r="D7707" s="76">
        <v>11.21</v>
      </c>
    </row>
    <row r="7708" spans="1:4" x14ac:dyDescent="0.25">
      <c r="A7708" s="77">
        <v>10</v>
      </c>
      <c r="B7708" s="70" t="s">
        <v>12171</v>
      </c>
      <c r="C7708" s="71"/>
      <c r="D7708" s="72"/>
    </row>
    <row r="7709" spans="1:4" ht="25.5" x14ac:dyDescent="0.25">
      <c r="A7709" s="73">
        <v>1342</v>
      </c>
      <c r="B7709" s="74" t="s">
        <v>12172</v>
      </c>
      <c r="C7709" s="75" t="s">
        <v>6298</v>
      </c>
      <c r="D7709" s="76">
        <v>11.33</v>
      </c>
    </row>
    <row r="7710" spans="1:4" x14ac:dyDescent="0.25">
      <c r="A7710" s="77">
        <v>10</v>
      </c>
      <c r="B7710" s="70" t="s">
        <v>12173</v>
      </c>
      <c r="C7710" s="71"/>
      <c r="D7710" s="72"/>
    </row>
    <row r="7711" spans="1:4" ht="25.5" x14ac:dyDescent="0.25">
      <c r="A7711" s="73">
        <v>1343</v>
      </c>
      <c r="B7711" s="74" t="s">
        <v>12174</v>
      </c>
      <c r="C7711" s="75" t="s">
        <v>6298</v>
      </c>
      <c r="D7711" s="76">
        <v>17.22</v>
      </c>
    </row>
    <row r="7712" spans="1:4" x14ac:dyDescent="0.25">
      <c r="A7712" s="77">
        <v>10</v>
      </c>
      <c r="B7712" s="70" t="s">
        <v>12175</v>
      </c>
      <c r="C7712" s="71"/>
      <c r="D7712" s="72"/>
    </row>
    <row r="7713" spans="1:4" ht="25.5" x14ac:dyDescent="0.25">
      <c r="A7713" s="73">
        <v>1344</v>
      </c>
      <c r="B7713" s="74" t="s">
        <v>12176</v>
      </c>
      <c r="C7713" s="75" t="s">
        <v>6298</v>
      </c>
      <c r="D7713" s="76">
        <v>17.239999999999998</v>
      </c>
    </row>
    <row r="7714" spans="1:4" x14ac:dyDescent="0.25">
      <c r="A7714" s="77">
        <v>10</v>
      </c>
      <c r="B7714" s="70" t="s">
        <v>12177</v>
      </c>
      <c r="C7714" s="71"/>
      <c r="D7714" s="72"/>
    </row>
    <row r="7715" spans="1:4" x14ac:dyDescent="0.25">
      <c r="A7715" s="73">
        <v>1345</v>
      </c>
      <c r="B7715" s="74" t="s">
        <v>12178</v>
      </c>
      <c r="C7715" s="75" t="s">
        <v>6298</v>
      </c>
      <c r="D7715" s="76">
        <v>16.420000000000002</v>
      </c>
    </row>
    <row r="7716" spans="1:4" x14ac:dyDescent="0.25">
      <c r="A7716" s="77">
        <v>10</v>
      </c>
      <c r="B7716" s="70" t="s">
        <v>12179</v>
      </c>
      <c r="C7716" s="71"/>
      <c r="D7716" s="72"/>
    </row>
    <row r="7717" spans="1:4" ht="25.5" x14ac:dyDescent="0.25">
      <c r="A7717" s="73">
        <v>1346</v>
      </c>
      <c r="B7717" s="74" t="s">
        <v>12180</v>
      </c>
      <c r="C7717" s="75" t="s">
        <v>6298</v>
      </c>
      <c r="D7717" s="76">
        <v>15.41</v>
      </c>
    </row>
    <row r="7718" spans="1:4" x14ac:dyDescent="0.25">
      <c r="A7718" s="77">
        <v>10</v>
      </c>
      <c r="B7718" s="70" t="s">
        <v>12181</v>
      </c>
      <c r="C7718" s="71"/>
      <c r="D7718" s="72"/>
    </row>
    <row r="7719" spans="1:4" ht="25.5" x14ac:dyDescent="0.25">
      <c r="A7719" s="73">
        <v>1347</v>
      </c>
      <c r="B7719" s="74" t="s">
        <v>12182</v>
      </c>
      <c r="C7719" s="75" t="s">
        <v>6298</v>
      </c>
      <c r="D7719" s="76">
        <v>15.44</v>
      </c>
    </row>
    <row r="7720" spans="1:4" x14ac:dyDescent="0.25">
      <c r="A7720" s="77">
        <v>10</v>
      </c>
      <c r="B7720" s="70" t="s">
        <v>12183</v>
      </c>
      <c r="C7720" s="71"/>
      <c r="D7720" s="72"/>
    </row>
    <row r="7721" spans="1:4" ht="25.5" x14ac:dyDescent="0.25">
      <c r="A7721" s="73">
        <v>1348</v>
      </c>
      <c r="B7721" s="74" t="s">
        <v>12184</v>
      </c>
      <c r="C7721" s="75" t="s">
        <v>6298</v>
      </c>
      <c r="D7721" s="76">
        <v>9.8000000000000007</v>
      </c>
    </row>
    <row r="7722" spans="1:4" x14ac:dyDescent="0.25">
      <c r="A7722" s="77">
        <v>10</v>
      </c>
      <c r="B7722" s="70" t="s">
        <v>12185</v>
      </c>
      <c r="C7722" s="71"/>
      <c r="D7722" s="72"/>
    </row>
    <row r="7723" spans="1:4" ht="25.5" x14ac:dyDescent="0.25">
      <c r="A7723" s="73">
        <v>1349</v>
      </c>
      <c r="B7723" s="74" t="s">
        <v>12186</v>
      </c>
      <c r="C7723" s="75" t="s">
        <v>6298</v>
      </c>
      <c r="D7723" s="76">
        <v>11.53</v>
      </c>
    </row>
    <row r="7724" spans="1:4" x14ac:dyDescent="0.25">
      <c r="A7724" s="77">
        <v>10</v>
      </c>
      <c r="B7724" s="70" t="s">
        <v>12187</v>
      </c>
      <c r="C7724" s="71"/>
      <c r="D7724" s="72"/>
    </row>
    <row r="7725" spans="1:4" ht="25.5" x14ac:dyDescent="0.25">
      <c r="A7725" s="73">
        <v>1350</v>
      </c>
      <c r="B7725" s="74" t="s">
        <v>12188</v>
      </c>
      <c r="C7725" s="75" t="s">
        <v>6298</v>
      </c>
      <c r="D7725" s="76">
        <v>14.14</v>
      </c>
    </row>
    <row r="7726" spans="1:4" x14ac:dyDescent="0.25">
      <c r="A7726" s="77">
        <v>10</v>
      </c>
      <c r="B7726" s="70" t="s">
        <v>12189</v>
      </c>
      <c r="C7726" s="71"/>
      <c r="D7726" s="72"/>
    </row>
    <row r="7727" spans="1:4" ht="25.5" x14ac:dyDescent="0.25">
      <c r="A7727" s="73">
        <v>1351</v>
      </c>
      <c r="B7727" s="74" t="s">
        <v>12190</v>
      </c>
      <c r="C7727" s="75" t="s">
        <v>6298</v>
      </c>
      <c r="D7727" s="76">
        <v>10.37</v>
      </c>
    </row>
    <row r="7728" spans="1:4" x14ac:dyDescent="0.25">
      <c r="A7728" s="77">
        <v>10</v>
      </c>
      <c r="B7728" s="70" t="s">
        <v>12191</v>
      </c>
      <c r="C7728" s="71"/>
      <c r="D7728" s="72"/>
    </row>
    <row r="7729" spans="1:4" ht="25.5" x14ac:dyDescent="0.25">
      <c r="A7729" s="73">
        <v>1352</v>
      </c>
      <c r="B7729" s="74" t="s">
        <v>12192</v>
      </c>
      <c r="C7729" s="75" t="s">
        <v>6298</v>
      </c>
      <c r="D7729" s="76">
        <v>11.9</v>
      </c>
    </row>
    <row r="7730" spans="1:4" x14ac:dyDescent="0.25">
      <c r="A7730" s="77">
        <v>10</v>
      </c>
      <c r="B7730" s="70" t="s">
        <v>12193</v>
      </c>
      <c r="C7730" s="71"/>
      <c r="D7730" s="72"/>
    </row>
    <row r="7731" spans="1:4" ht="25.5" x14ac:dyDescent="0.25">
      <c r="A7731" s="73">
        <v>1353</v>
      </c>
      <c r="B7731" s="74" t="s">
        <v>12194</v>
      </c>
      <c r="C7731" s="75" t="s">
        <v>6298</v>
      </c>
      <c r="D7731" s="76">
        <v>12.98</v>
      </c>
    </row>
    <row r="7732" spans="1:4" x14ac:dyDescent="0.25">
      <c r="A7732" s="77">
        <v>10</v>
      </c>
      <c r="B7732" s="70" t="s">
        <v>12195</v>
      </c>
      <c r="C7732" s="71"/>
      <c r="D7732" s="72"/>
    </row>
    <row r="7733" spans="1:4" ht="25.5" x14ac:dyDescent="0.25">
      <c r="A7733" s="73">
        <v>1354</v>
      </c>
      <c r="B7733" s="74" t="s">
        <v>12196</v>
      </c>
      <c r="C7733" s="75" t="s">
        <v>6298</v>
      </c>
      <c r="D7733" s="76">
        <v>16.57</v>
      </c>
    </row>
    <row r="7734" spans="1:4" x14ac:dyDescent="0.25">
      <c r="A7734" s="77">
        <v>10</v>
      </c>
      <c r="B7734" s="70" t="s">
        <v>12197</v>
      </c>
      <c r="C7734" s="71"/>
      <c r="D7734" s="72"/>
    </row>
    <row r="7735" spans="1:4" ht="25.5" x14ac:dyDescent="0.25">
      <c r="A7735" s="73">
        <v>1355</v>
      </c>
      <c r="B7735" s="74" t="s">
        <v>12198</v>
      </c>
      <c r="C7735" s="75" t="s">
        <v>6298</v>
      </c>
      <c r="D7735" s="76">
        <v>10.220000000000001</v>
      </c>
    </row>
    <row r="7736" spans="1:4" x14ac:dyDescent="0.25">
      <c r="A7736" s="77">
        <v>10</v>
      </c>
      <c r="B7736" s="70" t="s">
        <v>12199</v>
      </c>
      <c r="C7736" s="71"/>
      <c r="D7736" s="72"/>
    </row>
    <row r="7737" spans="1:4" x14ac:dyDescent="0.25">
      <c r="A7737" s="73">
        <v>1356</v>
      </c>
      <c r="B7737" s="74" t="s">
        <v>12200</v>
      </c>
      <c r="C7737" s="75" t="s">
        <v>6298</v>
      </c>
      <c r="D7737" s="76">
        <v>24.77</v>
      </c>
    </row>
    <row r="7738" spans="1:4" x14ac:dyDescent="0.25">
      <c r="A7738" s="77">
        <v>10</v>
      </c>
      <c r="B7738" s="70" t="s">
        <v>12201</v>
      </c>
      <c r="C7738" s="71"/>
      <c r="D7738" s="72"/>
    </row>
    <row r="7739" spans="1:4" x14ac:dyDescent="0.25">
      <c r="A7739" s="73">
        <v>1357</v>
      </c>
      <c r="B7739" s="74" t="s">
        <v>12202</v>
      </c>
      <c r="C7739" s="75" t="s">
        <v>6298</v>
      </c>
      <c r="D7739" s="76">
        <v>27.76</v>
      </c>
    </row>
    <row r="7740" spans="1:4" x14ac:dyDescent="0.25">
      <c r="A7740" s="77">
        <v>10</v>
      </c>
      <c r="B7740" s="70" t="s">
        <v>12203</v>
      </c>
      <c r="C7740" s="71"/>
      <c r="D7740" s="72"/>
    </row>
    <row r="7741" spans="1:4" x14ac:dyDescent="0.25">
      <c r="A7741" s="73">
        <v>1358</v>
      </c>
      <c r="B7741" s="74" t="s">
        <v>12204</v>
      </c>
      <c r="C7741" s="75" t="s">
        <v>6298</v>
      </c>
      <c r="D7741" s="76">
        <v>19.329999999999998</v>
      </c>
    </row>
    <row r="7742" spans="1:4" x14ac:dyDescent="0.25">
      <c r="A7742" s="77">
        <v>10</v>
      </c>
      <c r="B7742" s="70" t="s">
        <v>12205</v>
      </c>
      <c r="C7742" s="71"/>
      <c r="D7742" s="72"/>
    </row>
    <row r="7743" spans="1:4" x14ac:dyDescent="0.25">
      <c r="A7743" s="73">
        <v>1359</v>
      </c>
      <c r="B7743" s="74" t="s">
        <v>12206</v>
      </c>
      <c r="C7743" s="75" t="s">
        <v>6298</v>
      </c>
      <c r="D7743" s="76">
        <v>24.48</v>
      </c>
    </row>
    <row r="7744" spans="1:4" x14ac:dyDescent="0.25">
      <c r="A7744" s="77">
        <v>10</v>
      </c>
      <c r="B7744" s="70" t="s">
        <v>12207</v>
      </c>
      <c r="C7744" s="71"/>
      <c r="D7744" s="72"/>
    </row>
    <row r="7745" spans="1:4" x14ac:dyDescent="0.25">
      <c r="A7745" s="73">
        <v>1360</v>
      </c>
      <c r="B7745" s="74" t="s">
        <v>12208</v>
      </c>
      <c r="C7745" s="75" t="s">
        <v>6298</v>
      </c>
      <c r="D7745" s="76">
        <v>20.79</v>
      </c>
    </row>
    <row r="7746" spans="1:4" x14ac:dyDescent="0.25">
      <c r="A7746" s="77">
        <v>10</v>
      </c>
      <c r="B7746" s="70" t="s">
        <v>12209</v>
      </c>
      <c r="C7746" s="71"/>
      <c r="D7746" s="72"/>
    </row>
    <row r="7747" spans="1:4" ht="25.5" x14ac:dyDescent="0.25">
      <c r="A7747" s="73">
        <v>1361</v>
      </c>
      <c r="B7747" s="74" t="s">
        <v>12210</v>
      </c>
      <c r="C7747" s="75" t="s">
        <v>6298</v>
      </c>
      <c r="D7747" s="76">
        <v>23.69</v>
      </c>
    </row>
    <row r="7748" spans="1:4" x14ac:dyDescent="0.25">
      <c r="A7748" s="77">
        <v>10</v>
      </c>
      <c r="B7748" s="70" t="s">
        <v>12211</v>
      </c>
      <c r="C7748" s="71"/>
      <c r="D7748" s="72"/>
    </row>
    <row r="7749" spans="1:4" x14ac:dyDescent="0.25">
      <c r="A7749" s="73">
        <v>1362</v>
      </c>
      <c r="B7749" s="74" t="s">
        <v>12212</v>
      </c>
      <c r="C7749" s="75" t="s">
        <v>6298</v>
      </c>
      <c r="D7749" s="76">
        <v>4.9400000000000004</v>
      </c>
    </row>
    <row r="7750" spans="1:4" x14ac:dyDescent="0.25">
      <c r="A7750" s="77">
        <v>10</v>
      </c>
      <c r="B7750" s="70" t="s">
        <v>12213</v>
      </c>
      <c r="C7750" s="71"/>
      <c r="D7750" s="72"/>
    </row>
    <row r="7751" spans="1:4" x14ac:dyDescent="0.25">
      <c r="A7751" s="73">
        <v>1363</v>
      </c>
      <c r="B7751" s="74" t="s">
        <v>12214</v>
      </c>
      <c r="C7751" s="75" t="s">
        <v>6298</v>
      </c>
      <c r="D7751" s="76">
        <v>15.11</v>
      </c>
    </row>
    <row r="7752" spans="1:4" x14ac:dyDescent="0.25">
      <c r="A7752" s="77">
        <v>10</v>
      </c>
      <c r="B7752" s="70" t="s">
        <v>12215</v>
      </c>
      <c r="C7752" s="71"/>
      <c r="D7752" s="72"/>
    </row>
    <row r="7753" spans="1:4" x14ac:dyDescent="0.25">
      <c r="A7753" s="73">
        <v>1364</v>
      </c>
      <c r="B7753" s="74" t="s">
        <v>12216</v>
      </c>
      <c r="C7753" s="75" t="s">
        <v>6298</v>
      </c>
      <c r="D7753" s="76">
        <v>20.13</v>
      </c>
    </row>
    <row r="7754" spans="1:4" x14ac:dyDescent="0.25">
      <c r="A7754" s="77">
        <v>10</v>
      </c>
      <c r="B7754" s="70" t="s">
        <v>12217</v>
      </c>
      <c r="C7754" s="71"/>
      <c r="D7754" s="72"/>
    </row>
    <row r="7755" spans="1:4" x14ac:dyDescent="0.25">
      <c r="A7755" s="73">
        <v>1365</v>
      </c>
      <c r="B7755" s="74" t="s">
        <v>12218</v>
      </c>
      <c r="C7755" s="75" t="s">
        <v>6298</v>
      </c>
      <c r="D7755" s="76">
        <v>17.239999999999998</v>
      </c>
    </row>
    <row r="7756" spans="1:4" x14ac:dyDescent="0.25">
      <c r="A7756" s="77">
        <v>10</v>
      </c>
      <c r="B7756" s="70" t="s">
        <v>12219</v>
      </c>
      <c r="C7756" s="71"/>
      <c r="D7756" s="72"/>
    </row>
    <row r="7757" spans="1:4" x14ac:dyDescent="0.25">
      <c r="A7757" s="73">
        <v>1366</v>
      </c>
      <c r="B7757" s="74" t="s">
        <v>12220</v>
      </c>
      <c r="C7757" s="75" t="s">
        <v>6298</v>
      </c>
      <c r="D7757" s="76">
        <v>20.97</v>
      </c>
    </row>
    <row r="7758" spans="1:4" x14ac:dyDescent="0.25">
      <c r="A7758" s="77">
        <v>10</v>
      </c>
      <c r="B7758" s="70" t="s">
        <v>12221</v>
      </c>
      <c r="C7758" s="71"/>
      <c r="D7758" s="72"/>
    </row>
    <row r="7759" spans="1:4" x14ac:dyDescent="0.25">
      <c r="A7759" s="73">
        <v>1367</v>
      </c>
      <c r="B7759" s="74" t="s">
        <v>12222</v>
      </c>
      <c r="C7759" s="75" t="s">
        <v>6298</v>
      </c>
      <c r="D7759" s="76">
        <v>18.55</v>
      </c>
    </row>
    <row r="7760" spans="1:4" x14ac:dyDescent="0.25">
      <c r="A7760" s="77">
        <v>10</v>
      </c>
      <c r="B7760" s="70" t="s">
        <v>12223</v>
      </c>
      <c r="C7760" s="71"/>
      <c r="D7760" s="72"/>
    </row>
    <row r="7761" spans="1:4" ht="25.5" x14ac:dyDescent="0.25">
      <c r="A7761" s="73">
        <v>1368</v>
      </c>
      <c r="B7761" s="74" t="s">
        <v>12224</v>
      </c>
      <c r="C7761" s="75" t="s">
        <v>6298</v>
      </c>
      <c r="D7761" s="76">
        <v>17.47</v>
      </c>
    </row>
    <row r="7762" spans="1:4" x14ac:dyDescent="0.25">
      <c r="A7762" s="77">
        <v>10</v>
      </c>
      <c r="B7762" s="70" t="s">
        <v>12225</v>
      </c>
      <c r="C7762" s="71"/>
      <c r="D7762" s="72"/>
    </row>
    <row r="7763" spans="1:4" x14ac:dyDescent="0.25">
      <c r="A7763" s="73">
        <v>1369</v>
      </c>
      <c r="B7763" s="74" t="s">
        <v>12226</v>
      </c>
      <c r="C7763" s="75" t="s">
        <v>6298</v>
      </c>
      <c r="D7763" s="76">
        <v>17.489999999999998</v>
      </c>
    </row>
    <row r="7764" spans="1:4" x14ac:dyDescent="0.25">
      <c r="A7764" s="77">
        <v>10</v>
      </c>
      <c r="B7764" s="70" t="s">
        <v>12227</v>
      </c>
      <c r="C7764" s="71"/>
      <c r="D7764" s="72"/>
    </row>
    <row r="7765" spans="1:4" x14ac:dyDescent="0.25">
      <c r="A7765" s="73">
        <v>1370</v>
      </c>
      <c r="B7765" s="74" t="s">
        <v>12228</v>
      </c>
      <c r="C7765" s="75" t="s">
        <v>6298</v>
      </c>
      <c r="D7765" s="76">
        <v>19.37</v>
      </c>
    </row>
    <row r="7766" spans="1:4" x14ac:dyDescent="0.25">
      <c r="A7766" s="77">
        <v>10</v>
      </c>
      <c r="B7766" s="70" t="s">
        <v>12229</v>
      </c>
      <c r="C7766" s="71"/>
      <c r="D7766" s="72"/>
    </row>
    <row r="7767" spans="1:4" x14ac:dyDescent="0.25">
      <c r="A7767" s="73">
        <v>1371</v>
      </c>
      <c r="B7767" s="74" t="s">
        <v>12230</v>
      </c>
      <c r="C7767" s="75" t="s">
        <v>6298</v>
      </c>
      <c r="D7767" s="76">
        <v>15.81</v>
      </c>
    </row>
    <row r="7768" spans="1:4" x14ac:dyDescent="0.25">
      <c r="A7768" s="77">
        <v>10</v>
      </c>
      <c r="B7768" s="70" t="s">
        <v>12231</v>
      </c>
      <c r="C7768" s="71"/>
      <c r="D7768" s="72"/>
    </row>
    <row r="7769" spans="1:4" x14ac:dyDescent="0.25">
      <c r="A7769" s="73">
        <v>1372</v>
      </c>
      <c r="B7769" s="74" t="s">
        <v>12232</v>
      </c>
      <c r="C7769" s="75" t="s">
        <v>6298</v>
      </c>
      <c r="D7769" s="76">
        <v>5.05</v>
      </c>
    </row>
    <row r="7770" spans="1:4" x14ac:dyDescent="0.25">
      <c r="A7770" s="77">
        <v>10</v>
      </c>
      <c r="B7770" s="70" t="s">
        <v>12233</v>
      </c>
      <c r="C7770" s="71"/>
      <c r="D7770" s="72"/>
    </row>
    <row r="7771" spans="1:4" x14ac:dyDescent="0.25">
      <c r="A7771" s="73">
        <v>1373</v>
      </c>
      <c r="B7771" s="74" t="s">
        <v>12234</v>
      </c>
      <c r="C7771" s="75" t="s">
        <v>642</v>
      </c>
      <c r="D7771" s="76">
        <v>138.13</v>
      </c>
    </row>
    <row r="7772" spans="1:4" x14ac:dyDescent="0.25">
      <c r="A7772" s="77">
        <v>10</v>
      </c>
      <c r="B7772" s="70" t="s">
        <v>12235</v>
      </c>
      <c r="C7772" s="71"/>
      <c r="D7772" s="72"/>
    </row>
    <row r="7773" spans="1:4" x14ac:dyDescent="0.25">
      <c r="A7773" s="73">
        <v>1374</v>
      </c>
      <c r="B7773" s="74" t="s">
        <v>6198</v>
      </c>
      <c r="C7773" s="75" t="s">
        <v>6298</v>
      </c>
      <c r="D7773" s="76">
        <v>2487.7199999999998</v>
      </c>
    </row>
    <row r="7774" spans="1:4" x14ac:dyDescent="0.25">
      <c r="A7774" s="77">
        <v>10</v>
      </c>
      <c r="B7774" s="70" t="s">
        <v>12236</v>
      </c>
      <c r="C7774" s="71"/>
      <c r="D7774" s="72"/>
    </row>
    <row r="7775" spans="1:4" x14ac:dyDescent="0.25">
      <c r="A7775" s="73">
        <v>1375</v>
      </c>
      <c r="B7775" s="74" t="s">
        <v>12237</v>
      </c>
      <c r="C7775" s="75" t="s">
        <v>6298</v>
      </c>
      <c r="D7775" s="76">
        <v>2995.4</v>
      </c>
    </row>
    <row r="7776" spans="1:4" x14ac:dyDescent="0.25">
      <c r="A7776" s="77">
        <v>10</v>
      </c>
      <c r="B7776" s="70" t="s">
        <v>12238</v>
      </c>
      <c r="C7776" s="71"/>
      <c r="D7776" s="72"/>
    </row>
    <row r="7777" spans="1:4" x14ac:dyDescent="0.25">
      <c r="A7777" s="73">
        <v>1376</v>
      </c>
      <c r="B7777" s="74" t="s">
        <v>12239</v>
      </c>
      <c r="C7777" s="75" t="s">
        <v>6298</v>
      </c>
      <c r="D7777" s="76">
        <v>2427.13</v>
      </c>
    </row>
    <row r="7778" spans="1:4" x14ac:dyDescent="0.25">
      <c r="A7778" s="77">
        <v>10</v>
      </c>
      <c r="B7778" s="70" t="s">
        <v>12240</v>
      </c>
      <c r="C7778" s="71"/>
      <c r="D7778" s="72"/>
    </row>
    <row r="7779" spans="1:4" x14ac:dyDescent="0.25">
      <c r="A7779" s="73">
        <v>1377</v>
      </c>
      <c r="B7779" s="74" t="s">
        <v>6201</v>
      </c>
      <c r="C7779" s="75" t="s">
        <v>6298</v>
      </c>
      <c r="D7779" s="76">
        <v>2548.21</v>
      </c>
    </row>
    <row r="7780" spans="1:4" x14ac:dyDescent="0.25">
      <c r="A7780" s="77">
        <v>10</v>
      </c>
      <c r="B7780" s="70" t="s">
        <v>6444</v>
      </c>
      <c r="C7780" s="71"/>
      <c r="D7780" s="72"/>
    </row>
    <row r="7781" spans="1:4" x14ac:dyDescent="0.25">
      <c r="A7781" s="73">
        <v>1378</v>
      </c>
      <c r="B7781" s="74" t="s">
        <v>6445</v>
      </c>
      <c r="C7781" s="75" t="s">
        <v>6298</v>
      </c>
      <c r="D7781" s="76">
        <v>2770.42</v>
      </c>
    </row>
    <row r="7782" spans="1:4" x14ac:dyDescent="0.25">
      <c r="A7782" s="77">
        <v>10</v>
      </c>
      <c r="B7782" s="70" t="s">
        <v>12241</v>
      </c>
      <c r="C7782" s="71"/>
      <c r="D7782" s="72"/>
    </row>
    <row r="7783" spans="1:4" x14ac:dyDescent="0.25">
      <c r="A7783" s="73">
        <v>1379</v>
      </c>
      <c r="B7783" s="74" t="s">
        <v>12242</v>
      </c>
      <c r="C7783" s="75" t="s">
        <v>6298</v>
      </c>
      <c r="D7783" s="76">
        <v>2614.02</v>
      </c>
    </row>
    <row r="7784" spans="1:4" x14ac:dyDescent="0.25">
      <c r="A7784" s="77">
        <v>10</v>
      </c>
      <c r="B7784" s="70" t="s">
        <v>12243</v>
      </c>
      <c r="C7784" s="71"/>
      <c r="D7784" s="72"/>
    </row>
    <row r="7785" spans="1:4" x14ac:dyDescent="0.25">
      <c r="A7785" s="73">
        <v>1380</v>
      </c>
      <c r="B7785" s="74" t="s">
        <v>6203</v>
      </c>
      <c r="C7785" s="75" t="s">
        <v>6298</v>
      </c>
      <c r="D7785" s="76">
        <v>3082.57</v>
      </c>
    </row>
    <row r="7786" spans="1:4" x14ac:dyDescent="0.25">
      <c r="A7786" s="77">
        <v>10</v>
      </c>
      <c r="B7786" s="70" t="s">
        <v>12244</v>
      </c>
      <c r="C7786" s="71"/>
      <c r="D7786" s="72"/>
    </row>
    <row r="7787" spans="1:4" x14ac:dyDescent="0.25">
      <c r="A7787" s="73">
        <v>1381</v>
      </c>
      <c r="B7787" s="74" t="s">
        <v>6204</v>
      </c>
      <c r="C7787" s="75" t="s">
        <v>6298</v>
      </c>
      <c r="D7787" s="76">
        <v>3241.91</v>
      </c>
    </row>
    <row r="7788" spans="1:4" x14ac:dyDescent="0.25">
      <c r="A7788" s="77">
        <v>10</v>
      </c>
      <c r="B7788" s="70" t="s">
        <v>12245</v>
      </c>
      <c r="C7788" s="71"/>
      <c r="D7788" s="72"/>
    </row>
    <row r="7789" spans="1:4" x14ac:dyDescent="0.25">
      <c r="A7789" s="73">
        <v>1382</v>
      </c>
      <c r="B7789" s="74" t="s">
        <v>12246</v>
      </c>
      <c r="C7789" s="75" t="s">
        <v>6298</v>
      </c>
      <c r="D7789" s="76">
        <v>2910.58</v>
      </c>
    </row>
    <row r="7790" spans="1:4" x14ac:dyDescent="0.25">
      <c r="A7790" s="77">
        <v>10</v>
      </c>
      <c r="B7790" s="70" t="s">
        <v>6448</v>
      </c>
      <c r="C7790" s="71"/>
      <c r="D7790" s="72"/>
    </row>
    <row r="7791" spans="1:4" x14ac:dyDescent="0.25">
      <c r="A7791" s="73">
        <v>1383</v>
      </c>
      <c r="B7791" s="74" t="s">
        <v>6449</v>
      </c>
      <c r="C7791" s="75" t="s">
        <v>6298</v>
      </c>
      <c r="D7791" s="76">
        <v>2569.0500000000002</v>
      </c>
    </row>
    <row r="7792" spans="1:4" x14ac:dyDescent="0.25">
      <c r="A7792" s="77">
        <v>10</v>
      </c>
      <c r="B7792" s="70" t="s">
        <v>12247</v>
      </c>
      <c r="C7792" s="71"/>
      <c r="D7792" s="72"/>
    </row>
    <row r="7793" spans="1:4" x14ac:dyDescent="0.25">
      <c r="A7793" s="73">
        <v>1384</v>
      </c>
      <c r="B7793" s="74" t="s">
        <v>6207</v>
      </c>
      <c r="C7793" s="75" t="s">
        <v>6298</v>
      </c>
      <c r="D7793" s="76">
        <v>2913.67</v>
      </c>
    </row>
    <row r="7794" spans="1:4" x14ac:dyDescent="0.25">
      <c r="A7794" s="77">
        <v>10</v>
      </c>
      <c r="B7794" s="70" t="s">
        <v>12248</v>
      </c>
      <c r="C7794" s="71"/>
      <c r="D7794" s="72"/>
    </row>
    <row r="7795" spans="1:4" x14ac:dyDescent="0.25">
      <c r="A7795" s="73">
        <v>1385</v>
      </c>
      <c r="B7795" s="74" t="s">
        <v>12249</v>
      </c>
      <c r="C7795" s="75" t="s">
        <v>6298</v>
      </c>
      <c r="D7795" s="76">
        <v>3274</v>
      </c>
    </row>
    <row r="7796" spans="1:4" x14ac:dyDescent="0.25">
      <c r="A7796" s="77">
        <v>10</v>
      </c>
      <c r="B7796" s="70" t="s">
        <v>12250</v>
      </c>
      <c r="C7796" s="71"/>
      <c r="D7796" s="72"/>
    </row>
    <row r="7797" spans="1:4" x14ac:dyDescent="0.25">
      <c r="A7797" s="73">
        <v>1386</v>
      </c>
      <c r="B7797" s="74" t="s">
        <v>6209</v>
      </c>
      <c r="C7797" s="75" t="s">
        <v>6298</v>
      </c>
      <c r="D7797" s="76">
        <v>2438.19</v>
      </c>
    </row>
    <row r="7798" spans="1:4" x14ac:dyDescent="0.25">
      <c r="A7798" s="77">
        <v>10</v>
      </c>
      <c r="B7798" s="70" t="s">
        <v>12251</v>
      </c>
      <c r="C7798" s="71"/>
      <c r="D7798" s="72"/>
    </row>
    <row r="7799" spans="1:4" x14ac:dyDescent="0.25">
      <c r="A7799" s="73">
        <v>1387</v>
      </c>
      <c r="B7799" s="74" t="s">
        <v>12252</v>
      </c>
      <c r="C7799" s="75" t="s">
        <v>6298</v>
      </c>
      <c r="D7799" s="76">
        <v>2524.7800000000002</v>
      </c>
    </row>
    <row r="7800" spans="1:4" x14ac:dyDescent="0.25">
      <c r="A7800" s="77">
        <v>10</v>
      </c>
      <c r="B7800" s="70" t="s">
        <v>12253</v>
      </c>
      <c r="C7800" s="71"/>
      <c r="D7800" s="72"/>
    </row>
    <row r="7801" spans="1:4" x14ac:dyDescent="0.25">
      <c r="A7801" s="73">
        <v>1388</v>
      </c>
      <c r="B7801" s="74" t="s">
        <v>6211</v>
      </c>
      <c r="C7801" s="75" t="s">
        <v>6298</v>
      </c>
      <c r="D7801" s="76">
        <v>2682.4</v>
      </c>
    </row>
    <row r="7802" spans="1:4" x14ac:dyDescent="0.25">
      <c r="A7802" s="77">
        <v>10</v>
      </c>
      <c r="B7802" s="70" t="s">
        <v>12254</v>
      </c>
      <c r="C7802" s="71"/>
      <c r="D7802" s="72"/>
    </row>
    <row r="7803" spans="1:4" x14ac:dyDescent="0.25">
      <c r="A7803" s="73">
        <v>1389</v>
      </c>
      <c r="B7803" s="74" t="s">
        <v>6212</v>
      </c>
      <c r="C7803" s="75" t="s">
        <v>6298</v>
      </c>
      <c r="D7803" s="76">
        <v>2250.5300000000002</v>
      </c>
    </row>
    <row r="7804" spans="1:4" x14ac:dyDescent="0.25">
      <c r="A7804" s="77">
        <v>10</v>
      </c>
      <c r="B7804" s="70" t="s">
        <v>12255</v>
      </c>
      <c r="C7804" s="71"/>
      <c r="D7804" s="72"/>
    </row>
    <row r="7805" spans="1:4" x14ac:dyDescent="0.25">
      <c r="A7805" s="73">
        <v>1390</v>
      </c>
      <c r="B7805" s="74" t="s">
        <v>12256</v>
      </c>
      <c r="C7805" s="75" t="s">
        <v>6298</v>
      </c>
      <c r="D7805" s="76">
        <v>3852.36</v>
      </c>
    </row>
    <row r="7806" spans="1:4" x14ac:dyDescent="0.25">
      <c r="A7806" s="77">
        <v>10</v>
      </c>
      <c r="B7806" s="70" t="s">
        <v>12257</v>
      </c>
      <c r="C7806" s="71"/>
      <c r="D7806" s="72"/>
    </row>
    <row r="7807" spans="1:4" x14ac:dyDescent="0.25">
      <c r="A7807" s="73">
        <v>1391</v>
      </c>
      <c r="B7807" s="74" t="s">
        <v>12258</v>
      </c>
      <c r="C7807" s="75" t="s">
        <v>6298</v>
      </c>
      <c r="D7807" s="76">
        <v>3949.05</v>
      </c>
    </row>
    <row r="7808" spans="1:4" x14ac:dyDescent="0.25">
      <c r="A7808" s="77">
        <v>10</v>
      </c>
      <c r="B7808" s="70" t="s">
        <v>12259</v>
      </c>
      <c r="C7808" s="71"/>
      <c r="D7808" s="72"/>
    </row>
    <row r="7809" spans="1:4" x14ac:dyDescent="0.25">
      <c r="A7809" s="73">
        <v>1392</v>
      </c>
      <c r="B7809" s="74" t="s">
        <v>12260</v>
      </c>
      <c r="C7809" s="75" t="s">
        <v>6298</v>
      </c>
      <c r="D7809" s="76">
        <v>2870.41</v>
      </c>
    </row>
    <row r="7810" spans="1:4" x14ac:dyDescent="0.25">
      <c r="A7810" s="77">
        <v>10</v>
      </c>
      <c r="B7810" s="70" t="s">
        <v>12261</v>
      </c>
      <c r="C7810" s="71"/>
      <c r="D7810" s="72"/>
    </row>
    <row r="7811" spans="1:4" x14ac:dyDescent="0.25">
      <c r="A7811" s="73">
        <v>1393</v>
      </c>
      <c r="B7811" s="74" t="s">
        <v>12262</v>
      </c>
      <c r="C7811" s="75" t="s">
        <v>6298</v>
      </c>
      <c r="D7811" s="76">
        <v>3791.34</v>
      </c>
    </row>
    <row r="7812" spans="1:4" x14ac:dyDescent="0.25">
      <c r="A7812" s="77">
        <v>10</v>
      </c>
      <c r="B7812" s="70" t="s">
        <v>12263</v>
      </c>
      <c r="C7812" s="71"/>
      <c r="D7812" s="72"/>
    </row>
    <row r="7813" spans="1:4" x14ac:dyDescent="0.25">
      <c r="A7813" s="73">
        <v>1394</v>
      </c>
      <c r="B7813" s="74" t="s">
        <v>6218</v>
      </c>
      <c r="C7813" s="75" t="s">
        <v>6298</v>
      </c>
      <c r="D7813" s="76">
        <v>3327.63</v>
      </c>
    </row>
    <row r="7814" spans="1:4" x14ac:dyDescent="0.25">
      <c r="A7814" s="77">
        <v>10</v>
      </c>
      <c r="B7814" s="70" t="s">
        <v>12264</v>
      </c>
      <c r="C7814" s="71"/>
      <c r="D7814" s="72"/>
    </row>
    <row r="7815" spans="1:4" x14ac:dyDescent="0.25">
      <c r="A7815" s="73">
        <v>1395</v>
      </c>
      <c r="B7815" s="74" t="s">
        <v>12265</v>
      </c>
      <c r="C7815" s="75" t="s">
        <v>6298</v>
      </c>
      <c r="D7815" s="76">
        <v>2707.79</v>
      </c>
    </row>
    <row r="7816" spans="1:4" x14ac:dyDescent="0.25">
      <c r="A7816" s="77">
        <v>10</v>
      </c>
      <c r="B7816" s="70" t="s">
        <v>12266</v>
      </c>
      <c r="C7816" s="71"/>
      <c r="D7816" s="72"/>
    </row>
    <row r="7817" spans="1:4" x14ac:dyDescent="0.25">
      <c r="A7817" s="73">
        <v>1396</v>
      </c>
      <c r="B7817" s="74" t="s">
        <v>12267</v>
      </c>
      <c r="C7817" s="75" t="s">
        <v>6298</v>
      </c>
      <c r="D7817" s="76">
        <v>3237.73</v>
      </c>
    </row>
    <row r="7818" spans="1:4" x14ac:dyDescent="0.25">
      <c r="A7818" s="77">
        <v>10</v>
      </c>
      <c r="B7818" s="70" t="s">
        <v>12268</v>
      </c>
      <c r="C7818" s="71"/>
      <c r="D7818" s="72"/>
    </row>
    <row r="7819" spans="1:4" x14ac:dyDescent="0.25">
      <c r="A7819" s="73">
        <v>1397</v>
      </c>
      <c r="B7819" s="74" t="s">
        <v>6220</v>
      </c>
      <c r="C7819" s="75" t="s">
        <v>6298</v>
      </c>
      <c r="D7819" s="76">
        <v>3233.51</v>
      </c>
    </row>
    <row r="7820" spans="1:4" x14ac:dyDescent="0.25">
      <c r="A7820" s="77">
        <v>10</v>
      </c>
      <c r="B7820" s="70" t="s">
        <v>12269</v>
      </c>
      <c r="C7820" s="71"/>
      <c r="D7820" s="72"/>
    </row>
    <row r="7821" spans="1:4" x14ac:dyDescent="0.25">
      <c r="A7821" s="73">
        <v>1398</v>
      </c>
      <c r="B7821" s="74" t="s">
        <v>12270</v>
      </c>
      <c r="C7821" s="75" t="s">
        <v>6298</v>
      </c>
      <c r="D7821" s="76">
        <v>2620.1</v>
      </c>
    </row>
    <row r="7822" spans="1:4" x14ac:dyDescent="0.25">
      <c r="A7822" s="77">
        <v>10</v>
      </c>
      <c r="B7822" s="70" t="s">
        <v>12271</v>
      </c>
      <c r="C7822" s="71"/>
      <c r="D7822" s="72"/>
    </row>
    <row r="7823" spans="1:4" x14ac:dyDescent="0.25">
      <c r="A7823" s="73">
        <v>1399</v>
      </c>
      <c r="B7823" s="74" t="s">
        <v>6222</v>
      </c>
      <c r="C7823" s="75" t="s">
        <v>6298</v>
      </c>
      <c r="D7823" s="76">
        <v>3941.86</v>
      </c>
    </row>
    <row r="7824" spans="1:4" x14ac:dyDescent="0.25">
      <c r="A7824" s="77">
        <v>10</v>
      </c>
      <c r="B7824" s="70" t="s">
        <v>12272</v>
      </c>
      <c r="C7824" s="71"/>
      <c r="D7824" s="72"/>
    </row>
    <row r="7825" spans="1:4" x14ac:dyDescent="0.25">
      <c r="A7825" s="73">
        <v>1400</v>
      </c>
      <c r="B7825" s="74" t="s">
        <v>12273</v>
      </c>
      <c r="C7825" s="75" t="s">
        <v>6298</v>
      </c>
      <c r="D7825" s="76">
        <v>2837.06</v>
      </c>
    </row>
    <row r="7826" spans="1:4" x14ac:dyDescent="0.25">
      <c r="A7826" s="77">
        <v>10</v>
      </c>
      <c r="B7826" s="70" t="s">
        <v>12274</v>
      </c>
      <c r="C7826" s="71"/>
      <c r="D7826" s="72"/>
    </row>
    <row r="7827" spans="1:4" x14ac:dyDescent="0.25">
      <c r="A7827" s="73">
        <v>1401</v>
      </c>
      <c r="B7827" s="74" t="s">
        <v>6224</v>
      </c>
      <c r="C7827" s="75" t="s">
        <v>6298</v>
      </c>
      <c r="D7827" s="76">
        <v>4829.3599999999997</v>
      </c>
    </row>
    <row r="7828" spans="1:4" x14ac:dyDescent="0.25">
      <c r="A7828" s="77">
        <v>10</v>
      </c>
      <c r="B7828" s="70" t="s">
        <v>12275</v>
      </c>
      <c r="C7828" s="71"/>
      <c r="D7828" s="72"/>
    </row>
    <row r="7829" spans="1:4" x14ac:dyDescent="0.25">
      <c r="A7829" s="73">
        <v>1402</v>
      </c>
      <c r="B7829" s="74" t="s">
        <v>6225</v>
      </c>
      <c r="C7829" s="75" t="s">
        <v>6298</v>
      </c>
      <c r="D7829" s="76">
        <v>3833.07</v>
      </c>
    </row>
    <row r="7830" spans="1:4" x14ac:dyDescent="0.25">
      <c r="A7830" s="77">
        <v>10</v>
      </c>
      <c r="B7830" s="70" t="s">
        <v>12233</v>
      </c>
      <c r="C7830" s="71"/>
      <c r="D7830" s="72"/>
    </row>
    <row r="7831" spans="1:4" x14ac:dyDescent="0.25">
      <c r="A7831" s="73">
        <v>1403</v>
      </c>
      <c r="B7831" s="74" t="s">
        <v>12234</v>
      </c>
      <c r="C7831" s="75" t="s">
        <v>6298</v>
      </c>
      <c r="D7831" s="76">
        <v>24161.48</v>
      </c>
    </row>
    <row r="7832" spans="1:4" x14ac:dyDescent="0.25">
      <c r="A7832" s="77">
        <v>10</v>
      </c>
      <c r="B7832" s="70" t="s">
        <v>12276</v>
      </c>
      <c r="C7832" s="71"/>
      <c r="D7832" s="72"/>
    </row>
    <row r="7833" spans="1:4" x14ac:dyDescent="0.25">
      <c r="A7833" s="73">
        <v>1404</v>
      </c>
      <c r="B7833" s="74" t="s">
        <v>6295</v>
      </c>
      <c r="C7833" s="75" t="s">
        <v>6298</v>
      </c>
      <c r="D7833" s="76">
        <v>14778.69</v>
      </c>
    </row>
    <row r="7834" spans="1:4" x14ac:dyDescent="0.25">
      <c r="A7834" s="77">
        <v>10</v>
      </c>
      <c r="B7834" s="70" t="s">
        <v>12277</v>
      </c>
      <c r="C7834" s="71"/>
      <c r="D7834" s="72"/>
    </row>
    <row r="7835" spans="1:4" x14ac:dyDescent="0.25">
      <c r="A7835" s="73">
        <v>1405</v>
      </c>
      <c r="B7835" s="74" t="s">
        <v>6296</v>
      </c>
      <c r="C7835" s="75" t="s">
        <v>6298</v>
      </c>
      <c r="D7835" s="76">
        <v>14573.39</v>
      </c>
    </row>
    <row r="7836" spans="1:4" x14ac:dyDescent="0.25">
      <c r="A7836" s="77">
        <v>10</v>
      </c>
      <c r="B7836" s="70" t="s">
        <v>12278</v>
      </c>
      <c r="C7836" s="71"/>
      <c r="D7836" s="72"/>
    </row>
    <row r="7837" spans="1:4" x14ac:dyDescent="0.25">
      <c r="A7837" s="73">
        <v>1406</v>
      </c>
      <c r="B7837" s="74" t="s">
        <v>6226</v>
      </c>
      <c r="C7837" s="75" t="s">
        <v>6298</v>
      </c>
      <c r="D7837" s="76">
        <v>3364.63</v>
      </c>
    </row>
    <row r="7838" spans="1:4" x14ac:dyDescent="0.25">
      <c r="A7838" s="77">
        <v>10</v>
      </c>
      <c r="B7838" s="70" t="s">
        <v>12279</v>
      </c>
      <c r="C7838" s="71"/>
      <c r="D7838" s="72"/>
    </row>
    <row r="7839" spans="1:4" x14ac:dyDescent="0.25">
      <c r="A7839" s="73">
        <v>1407</v>
      </c>
      <c r="B7839" s="74" t="s">
        <v>6227</v>
      </c>
      <c r="C7839" s="75" t="s">
        <v>6298</v>
      </c>
      <c r="D7839" s="76">
        <v>2658.14</v>
      </c>
    </row>
    <row r="7840" spans="1:4" x14ac:dyDescent="0.25">
      <c r="A7840" s="77">
        <v>10</v>
      </c>
      <c r="B7840" s="70" t="s">
        <v>12280</v>
      </c>
      <c r="C7840" s="71"/>
      <c r="D7840" s="72"/>
    </row>
    <row r="7841" spans="1:4" x14ac:dyDescent="0.25">
      <c r="A7841" s="73">
        <v>1408</v>
      </c>
      <c r="B7841" s="74" t="s">
        <v>6228</v>
      </c>
      <c r="C7841" s="75" t="s">
        <v>6298</v>
      </c>
      <c r="D7841" s="76">
        <v>3437.99</v>
      </c>
    </row>
    <row r="7842" spans="1:4" x14ac:dyDescent="0.25">
      <c r="A7842" s="77">
        <v>10</v>
      </c>
      <c r="B7842" s="70" t="s">
        <v>12281</v>
      </c>
      <c r="C7842" s="71"/>
      <c r="D7842" s="72"/>
    </row>
    <row r="7843" spans="1:4" x14ac:dyDescent="0.25">
      <c r="A7843" s="73">
        <v>1409</v>
      </c>
      <c r="B7843" s="74" t="s">
        <v>12282</v>
      </c>
      <c r="C7843" s="75" t="s">
        <v>6298</v>
      </c>
      <c r="D7843" s="76">
        <v>4215.34</v>
      </c>
    </row>
    <row r="7844" spans="1:4" x14ac:dyDescent="0.25">
      <c r="A7844" s="77">
        <v>10</v>
      </c>
      <c r="B7844" s="70" t="s">
        <v>12283</v>
      </c>
      <c r="C7844" s="71"/>
      <c r="D7844" s="72"/>
    </row>
    <row r="7845" spans="1:4" x14ac:dyDescent="0.25">
      <c r="A7845" s="73">
        <v>1410</v>
      </c>
      <c r="B7845" s="74" t="s">
        <v>6278</v>
      </c>
      <c r="C7845" s="75" t="s">
        <v>6298</v>
      </c>
      <c r="D7845" s="76">
        <v>3153.7</v>
      </c>
    </row>
    <row r="7846" spans="1:4" x14ac:dyDescent="0.25">
      <c r="A7846" s="77">
        <v>10</v>
      </c>
      <c r="B7846" s="70" t="s">
        <v>12284</v>
      </c>
      <c r="C7846" s="71"/>
      <c r="D7846" s="72"/>
    </row>
    <row r="7847" spans="1:4" x14ac:dyDescent="0.25">
      <c r="A7847" s="73">
        <v>1411</v>
      </c>
      <c r="B7847" s="74" t="s">
        <v>12284</v>
      </c>
      <c r="C7847" s="75" t="s">
        <v>6298</v>
      </c>
      <c r="D7847" s="76">
        <v>2152.9</v>
      </c>
    </row>
    <row r="7848" spans="1:4" x14ac:dyDescent="0.25">
      <c r="A7848" s="77">
        <v>10</v>
      </c>
      <c r="B7848" s="70" t="s">
        <v>12285</v>
      </c>
      <c r="C7848" s="71"/>
      <c r="D7848" s="72"/>
    </row>
    <row r="7849" spans="1:4" x14ac:dyDescent="0.25">
      <c r="A7849" s="73">
        <v>1412</v>
      </c>
      <c r="B7849" s="74" t="s">
        <v>12286</v>
      </c>
      <c r="C7849" s="75" t="s">
        <v>6298</v>
      </c>
      <c r="D7849" s="76">
        <v>3446.69</v>
      </c>
    </row>
    <row r="7850" spans="1:4" x14ac:dyDescent="0.25">
      <c r="A7850" s="77">
        <v>10</v>
      </c>
      <c r="B7850" s="70" t="s">
        <v>12287</v>
      </c>
      <c r="C7850" s="71"/>
      <c r="D7850" s="72"/>
    </row>
    <row r="7851" spans="1:4" x14ac:dyDescent="0.25">
      <c r="A7851" s="73">
        <v>1413</v>
      </c>
      <c r="B7851" s="74" t="s">
        <v>6230</v>
      </c>
      <c r="C7851" s="75" t="s">
        <v>6298</v>
      </c>
      <c r="D7851" s="76">
        <v>3293.03</v>
      </c>
    </row>
    <row r="7852" spans="1:4" x14ac:dyDescent="0.25">
      <c r="A7852" s="77">
        <v>10</v>
      </c>
      <c r="B7852" s="70" t="s">
        <v>12288</v>
      </c>
      <c r="C7852" s="71"/>
      <c r="D7852" s="72"/>
    </row>
    <row r="7853" spans="1:4" x14ac:dyDescent="0.25">
      <c r="A7853" s="73">
        <v>1414</v>
      </c>
      <c r="B7853" s="74" t="s">
        <v>12289</v>
      </c>
      <c r="C7853" s="75" t="s">
        <v>6298</v>
      </c>
      <c r="D7853" s="76">
        <v>3741.39</v>
      </c>
    </row>
    <row r="7854" spans="1:4" x14ac:dyDescent="0.25">
      <c r="A7854" s="77">
        <v>10</v>
      </c>
      <c r="B7854" s="70" t="s">
        <v>12290</v>
      </c>
      <c r="C7854" s="71"/>
      <c r="D7854" s="72"/>
    </row>
    <row r="7855" spans="1:4" x14ac:dyDescent="0.25">
      <c r="A7855" s="73">
        <v>1415</v>
      </c>
      <c r="B7855" s="74" t="s">
        <v>12291</v>
      </c>
      <c r="C7855" s="75" t="s">
        <v>6298</v>
      </c>
      <c r="D7855" s="76">
        <v>3810.14</v>
      </c>
    </row>
    <row r="7856" spans="1:4" x14ac:dyDescent="0.25">
      <c r="A7856" s="77">
        <v>10</v>
      </c>
      <c r="B7856" s="70" t="s">
        <v>6458</v>
      </c>
      <c r="C7856" s="71"/>
      <c r="D7856" s="72"/>
    </row>
    <row r="7857" spans="1:4" x14ac:dyDescent="0.25">
      <c r="A7857" s="73">
        <v>1416</v>
      </c>
      <c r="B7857" s="74" t="s">
        <v>6459</v>
      </c>
      <c r="C7857" s="75" t="s">
        <v>6298</v>
      </c>
      <c r="D7857" s="76">
        <v>2886.16</v>
      </c>
    </row>
    <row r="7858" spans="1:4" x14ac:dyDescent="0.25">
      <c r="A7858" s="77">
        <v>10</v>
      </c>
      <c r="B7858" s="70" t="s">
        <v>12292</v>
      </c>
      <c r="C7858" s="71"/>
      <c r="D7858" s="72"/>
    </row>
    <row r="7859" spans="1:4" x14ac:dyDescent="0.25">
      <c r="A7859" s="73">
        <v>1417</v>
      </c>
      <c r="B7859" s="74" t="s">
        <v>12293</v>
      </c>
      <c r="C7859" s="75" t="s">
        <v>6298</v>
      </c>
      <c r="D7859" s="76">
        <v>3545.25</v>
      </c>
    </row>
    <row r="7860" spans="1:4" x14ac:dyDescent="0.25">
      <c r="A7860" s="77">
        <v>10</v>
      </c>
      <c r="B7860" s="70" t="s">
        <v>12294</v>
      </c>
      <c r="C7860" s="71"/>
      <c r="D7860" s="72"/>
    </row>
    <row r="7861" spans="1:4" x14ac:dyDescent="0.25">
      <c r="A7861" s="73">
        <v>1418</v>
      </c>
      <c r="B7861" s="74" t="s">
        <v>12295</v>
      </c>
      <c r="C7861" s="75" t="s">
        <v>6298</v>
      </c>
      <c r="D7861" s="76">
        <v>2749.21</v>
      </c>
    </row>
    <row r="7862" spans="1:4" x14ac:dyDescent="0.25">
      <c r="A7862" s="77">
        <v>10</v>
      </c>
      <c r="B7862" s="70" t="s">
        <v>12296</v>
      </c>
      <c r="C7862" s="71"/>
      <c r="D7862" s="72"/>
    </row>
    <row r="7863" spans="1:4" x14ac:dyDescent="0.25">
      <c r="A7863" s="73">
        <v>1419</v>
      </c>
      <c r="B7863" s="74" t="s">
        <v>12297</v>
      </c>
      <c r="C7863" s="75" t="s">
        <v>6298</v>
      </c>
      <c r="D7863" s="76">
        <v>4886.1099999999997</v>
      </c>
    </row>
    <row r="7864" spans="1:4" x14ac:dyDescent="0.25">
      <c r="A7864" s="77">
        <v>10</v>
      </c>
      <c r="B7864" s="70" t="s">
        <v>12298</v>
      </c>
      <c r="C7864" s="71"/>
      <c r="D7864" s="72"/>
    </row>
    <row r="7865" spans="1:4" x14ac:dyDescent="0.25">
      <c r="A7865" s="73">
        <v>1420</v>
      </c>
      <c r="B7865" s="74" t="s">
        <v>12299</v>
      </c>
      <c r="C7865" s="75" t="s">
        <v>6298</v>
      </c>
      <c r="D7865" s="76">
        <v>2793.14</v>
      </c>
    </row>
    <row r="7866" spans="1:4" x14ac:dyDescent="0.25">
      <c r="A7866" s="77">
        <v>10</v>
      </c>
      <c r="B7866" s="70" t="s">
        <v>12300</v>
      </c>
      <c r="C7866" s="71"/>
      <c r="D7866" s="72"/>
    </row>
    <row r="7867" spans="1:4" x14ac:dyDescent="0.25">
      <c r="A7867" s="73">
        <v>1421</v>
      </c>
      <c r="B7867" s="74" t="s">
        <v>12301</v>
      </c>
      <c r="C7867" s="75" t="s">
        <v>6298</v>
      </c>
      <c r="D7867" s="76">
        <v>3706.34</v>
      </c>
    </row>
    <row r="7868" spans="1:4" x14ac:dyDescent="0.25">
      <c r="A7868" s="77">
        <v>10</v>
      </c>
      <c r="B7868" s="70" t="s">
        <v>12302</v>
      </c>
      <c r="C7868" s="71"/>
      <c r="D7868" s="72"/>
    </row>
    <row r="7869" spans="1:4" x14ac:dyDescent="0.25">
      <c r="A7869" s="73">
        <v>1422</v>
      </c>
      <c r="B7869" s="74" t="s">
        <v>12303</v>
      </c>
      <c r="C7869" s="75" t="s">
        <v>6298</v>
      </c>
      <c r="D7869" s="76">
        <v>2964.87</v>
      </c>
    </row>
    <row r="7870" spans="1:4" x14ac:dyDescent="0.25">
      <c r="A7870" s="77">
        <v>10</v>
      </c>
      <c r="B7870" s="70" t="s">
        <v>12304</v>
      </c>
      <c r="C7870" s="71"/>
      <c r="D7870" s="72"/>
    </row>
    <row r="7871" spans="1:4" x14ac:dyDescent="0.25">
      <c r="A7871" s="73">
        <v>1423</v>
      </c>
      <c r="B7871" s="74" t="s">
        <v>12305</v>
      </c>
      <c r="C7871" s="75" t="s">
        <v>6298</v>
      </c>
      <c r="D7871" s="76">
        <v>3686.93</v>
      </c>
    </row>
    <row r="7872" spans="1:4" x14ac:dyDescent="0.25">
      <c r="A7872" s="77">
        <v>10</v>
      </c>
      <c r="B7872" s="70" t="s">
        <v>12306</v>
      </c>
      <c r="C7872" s="71"/>
      <c r="D7872" s="72"/>
    </row>
    <row r="7873" spans="1:4" x14ac:dyDescent="0.25">
      <c r="A7873" s="73">
        <v>1424</v>
      </c>
      <c r="B7873" s="74" t="s">
        <v>12307</v>
      </c>
      <c r="C7873" s="75" t="s">
        <v>6298</v>
      </c>
      <c r="D7873" s="76">
        <v>2909.5</v>
      </c>
    </row>
    <row r="7874" spans="1:4" x14ac:dyDescent="0.25">
      <c r="A7874" s="77">
        <v>10</v>
      </c>
      <c r="B7874" s="70" t="s">
        <v>12308</v>
      </c>
      <c r="C7874" s="71"/>
      <c r="D7874" s="72"/>
    </row>
    <row r="7875" spans="1:4" x14ac:dyDescent="0.25">
      <c r="A7875" s="73">
        <v>1425</v>
      </c>
      <c r="B7875" s="74" t="s">
        <v>6242</v>
      </c>
      <c r="C7875" s="75" t="s">
        <v>6298</v>
      </c>
      <c r="D7875" s="76">
        <v>2785.27</v>
      </c>
    </row>
    <row r="7876" spans="1:4" x14ac:dyDescent="0.25">
      <c r="A7876" s="77">
        <v>10</v>
      </c>
      <c r="B7876" s="70" t="s">
        <v>12309</v>
      </c>
      <c r="C7876" s="71"/>
      <c r="D7876" s="72"/>
    </row>
    <row r="7877" spans="1:4" x14ac:dyDescent="0.25">
      <c r="A7877" s="73">
        <v>1426</v>
      </c>
      <c r="B7877" s="74" t="s">
        <v>12310</v>
      </c>
      <c r="C7877" s="75" t="s">
        <v>6298</v>
      </c>
      <c r="D7877" s="76">
        <v>3435.24</v>
      </c>
    </row>
    <row r="7878" spans="1:4" x14ac:dyDescent="0.25">
      <c r="A7878" s="77">
        <v>10</v>
      </c>
      <c r="B7878" s="70" t="s">
        <v>12311</v>
      </c>
      <c r="C7878" s="71"/>
      <c r="D7878" s="72"/>
    </row>
    <row r="7879" spans="1:4" x14ac:dyDescent="0.25">
      <c r="A7879" s="73">
        <v>1427</v>
      </c>
      <c r="B7879" s="74" t="s">
        <v>6243</v>
      </c>
      <c r="C7879" s="75" t="s">
        <v>6298</v>
      </c>
      <c r="D7879" s="76">
        <v>2699.81</v>
      </c>
    </row>
    <row r="7880" spans="1:4" x14ac:dyDescent="0.25">
      <c r="A7880" s="77">
        <v>10</v>
      </c>
      <c r="B7880" s="70" t="s">
        <v>12312</v>
      </c>
      <c r="C7880" s="71"/>
      <c r="D7880" s="72"/>
    </row>
    <row r="7881" spans="1:4" x14ac:dyDescent="0.25">
      <c r="A7881" s="73">
        <v>1428</v>
      </c>
      <c r="B7881" s="74" t="s">
        <v>12313</v>
      </c>
      <c r="C7881" s="75" t="s">
        <v>6298</v>
      </c>
      <c r="D7881" s="76">
        <v>2626.26</v>
      </c>
    </row>
    <row r="7882" spans="1:4" x14ac:dyDescent="0.25">
      <c r="A7882" s="77">
        <v>10</v>
      </c>
      <c r="B7882" s="70" t="s">
        <v>12314</v>
      </c>
      <c r="C7882" s="71"/>
      <c r="D7882" s="72"/>
    </row>
    <row r="7883" spans="1:4" x14ac:dyDescent="0.25">
      <c r="A7883" s="73">
        <v>1429</v>
      </c>
      <c r="B7883" s="74" t="s">
        <v>12315</v>
      </c>
      <c r="C7883" s="75" t="s">
        <v>6298</v>
      </c>
      <c r="D7883" s="76">
        <v>3157.07</v>
      </c>
    </row>
    <row r="7884" spans="1:4" x14ac:dyDescent="0.25">
      <c r="A7884" s="77">
        <v>10</v>
      </c>
      <c r="B7884" s="70" t="s">
        <v>12316</v>
      </c>
      <c r="C7884" s="71"/>
      <c r="D7884" s="72"/>
    </row>
    <row r="7885" spans="1:4" x14ac:dyDescent="0.25">
      <c r="A7885" s="73">
        <v>1430</v>
      </c>
      <c r="B7885" s="74" t="s">
        <v>12317</v>
      </c>
      <c r="C7885" s="75" t="s">
        <v>6298</v>
      </c>
      <c r="D7885" s="76">
        <v>3185.12</v>
      </c>
    </row>
    <row r="7886" spans="1:4" x14ac:dyDescent="0.25">
      <c r="A7886" s="77">
        <v>10</v>
      </c>
      <c r="B7886" s="70" t="s">
        <v>12318</v>
      </c>
      <c r="C7886" s="71"/>
      <c r="D7886" s="72"/>
    </row>
    <row r="7887" spans="1:4" x14ac:dyDescent="0.25">
      <c r="A7887" s="73">
        <v>1431</v>
      </c>
      <c r="B7887" s="74" t="s">
        <v>6246</v>
      </c>
      <c r="C7887" s="75" t="s">
        <v>6298</v>
      </c>
      <c r="D7887" s="76">
        <v>3437</v>
      </c>
    </row>
    <row r="7888" spans="1:4" x14ac:dyDescent="0.25">
      <c r="A7888" s="77">
        <v>10</v>
      </c>
      <c r="B7888" s="70" t="s">
        <v>12319</v>
      </c>
      <c r="C7888" s="71"/>
      <c r="D7888" s="72"/>
    </row>
    <row r="7889" spans="1:4" x14ac:dyDescent="0.25">
      <c r="A7889" s="73">
        <v>1432</v>
      </c>
      <c r="B7889" s="74" t="s">
        <v>12320</v>
      </c>
      <c r="C7889" s="75" t="s">
        <v>6298</v>
      </c>
      <c r="D7889" s="76">
        <v>2596.7199999999998</v>
      </c>
    </row>
    <row r="7890" spans="1:4" x14ac:dyDescent="0.25">
      <c r="A7890" s="77">
        <v>10</v>
      </c>
      <c r="B7890" s="70" t="s">
        <v>12321</v>
      </c>
      <c r="C7890" s="71"/>
      <c r="D7890" s="72"/>
    </row>
    <row r="7891" spans="1:4" x14ac:dyDescent="0.25">
      <c r="A7891" s="73">
        <v>1433</v>
      </c>
      <c r="B7891" s="74" t="s">
        <v>6248</v>
      </c>
      <c r="C7891" s="75" t="s">
        <v>6298</v>
      </c>
      <c r="D7891" s="76">
        <v>2501.48</v>
      </c>
    </row>
    <row r="7892" spans="1:4" x14ac:dyDescent="0.25">
      <c r="A7892" s="77">
        <v>10</v>
      </c>
      <c r="B7892" s="70" t="s">
        <v>12322</v>
      </c>
      <c r="C7892" s="71"/>
      <c r="D7892" s="72"/>
    </row>
    <row r="7893" spans="1:4" x14ac:dyDescent="0.25">
      <c r="A7893" s="73">
        <v>1434</v>
      </c>
      <c r="B7893" s="74" t="s">
        <v>12323</v>
      </c>
      <c r="C7893" s="75" t="s">
        <v>6298</v>
      </c>
      <c r="D7893" s="76">
        <v>3139.4</v>
      </c>
    </row>
    <row r="7894" spans="1:4" x14ac:dyDescent="0.25">
      <c r="A7894" s="77">
        <v>10</v>
      </c>
      <c r="B7894" s="70" t="s">
        <v>12324</v>
      </c>
      <c r="C7894" s="71"/>
      <c r="D7894" s="72"/>
    </row>
    <row r="7895" spans="1:4" x14ac:dyDescent="0.25">
      <c r="A7895" s="73">
        <v>1435</v>
      </c>
      <c r="B7895" s="74" t="s">
        <v>12325</v>
      </c>
      <c r="C7895" s="75" t="s">
        <v>6298</v>
      </c>
      <c r="D7895" s="76">
        <v>3144.63</v>
      </c>
    </row>
    <row r="7896" spans="1:4" x14ac:dyDescent="0.25">
      <c r="A7896" s="77">
        <v>10</v>
      </c>
      <c r="B7896" s="70" t="s">
        <v>12326</v>
      </c>
      <c r="C7896" s="71"/>
      <c r="D7896" s="72"/>
    </row>
    <row r="7897" spans="1:4" x14ac:dyDescent="0.25">
      <c r="A7897" s="73">
        <v>1436</v>
      </c>
      <c r="B7897" s="74" t="s">
        <v>6250</v>
      </c>
      <c r="C7897" s="75" t="s">
        <v>6298</v>
      </c>
      <c r="D7897" s="76">
        <v>2833.86</v>
      </c>
    </row>
    <row r="7898" spans="1:4" x14ac:dyDescent="0.25">
      <c r="A7898" s="77">
        <v>10</v>
      </c>
      <c r="B7898" s="70" t="s">
        <v>12327</v>
      </c>
      <c r="C7898" s="71"/>
      <c r="D7898" s="72"/>
    </row>
    <row r="7899" spans="1:4" x14ac:dyDescent="0.25">
      <c r="A7899" s="73">
        <v>1437</v>
      </c>
      <c r="B7899" s="74" t="s">
        <v>12328</v>
      </c>
      <c r="C7899" s="75" t="s">
        <v>6298</v>
      </c>
      <c r="D7899" s="76">
        <v>3229.24</v>
      </c>
    </row>
    <row r="7900" spans="1:4" x14ac:dyDescent="0.25">
      <c r="A7900" s="77">
        <v>10</v>
      </c>
      <c r="B7900" s="70" t="s">
        <v>12329</v>
      </c>
      <c r="C7900" s="71"/>
      <c r="D7900" s="72"/>
    </row>
    <row r="7901" spans="1:4" x14ac:dyDescent="0.25">
      <c r="A7901" s="73">
        <v>1438</v>
      </c>
      <c r="B7901" s="74" t="s">
        <v>6252</v>
      </c>
      <c r="C7901" s="75" t="s">
        <v>6298</v>
      </c>
      <c r="D7901" s="76">
        <v>3826.33</v>
      </c>
    </row>
    <row r="7902" spans="1:4" x14ac:dyDescent="0.25">
      <c r="A7902" s="77">
        <v>10</v>
      </c>
      <c r="B7902" s="70" t="s">
        <v>12330</v>
      </c>
      <c r="C7902" s="71"/>
      <c r="D7902" s="72"/>
    </row>
    <row r="7903" spans="1:4" x14ac:dyDescent="0.25">
      <c r="A7903" s="73">
        <v>1439</v>
      </c>
      <c r="B7903" s="74" t="s">
        <v>6253</v>
      </c>
      <c r="C7903" s="75" t="s">
        <v>6298</v>
      </c>
      <c r="D7903" s="76">
        <v>2964.28</v>
      </c>
    </row>
    <row r="7904" spans="1:4" x14ac:dyDescent="0.25">
      <c r="A7904" s="77">
        <v>10</v>
      </c>
      <c r="B7904" s="70" t="s">
        <v>12331</v>
      </c>
      <c r="C7904" s="71"/>
      <c r="D7904" s="72"/>
    </row>
    <row r="7905" spans="1:4" x14ac:dyDescent="0.25">
      <c r="A7905" s="73">
        <v>1440</v>
      </c>
      <c r="B7905" s="74" t="s">
        <v>12332</v>
      </c>
      <c r="C7905" s="75" t="s">
        <v>6298</v>
      </c>
      <c r="D7905" s="76">
        <v>3314.54</v>
      </c>
    </row>
    <row r="7906" spans="1:4" x14ac:dyDescent="0.25">
      <c r="A7906" s="77">
        <v>10</v>
      </c>
      <c r="B7906" s="70" t="s">
        <v>12333</v>
      </c>
      <c r="C7906" s="71"/>
      <c r="D7906" s="72"/>
    </row>
    <row r="7907" spans="1:4" x14ac:dyDescent="0.25">
      <c r="A7907" s="73">
        <v>1441</v>
      </c>
      <c r="B7907" s="74" t="s">
        <v>6255</v>
      </c>
      <c r="C7907" s="75" t="s">
        <v>6298</v>
      </c>
      <c r="D7907" s="76">
        <v>3560.6</v>
      </c>
    </row>
    <row r="7908" spans="1:4" x14ac:dyDescent="0.25">
      <c r="A7908" s="77">
        <v>10</v>
      </c>
      <c r="B7908" s="70" t="s">
        <v>12334</v>
      </c>
      <c r="C7908" s="71"/>
      <c r="D7908" s="72"/>
    </row>
    <row r="7909" spans="1:4" x14ac:dyDescent="0.25">
      <c r="A7909" s="73">
        <v>1442</v>
      </c>
      <c r="B7909" s="74" t="s">
        <v>12335</v>
      </c>
      <c r="C7909" s="75" t="s">
        <v>6298</v>
      </c>
      <c r="D7909" s="76">
        <v>3331.32</v>
      </c>
    </row>
    <row r="7910" spans="1:4" x14ac:dyDescent="0.25">
      <c r="A7910" s="77">
        <v>10</v>
      </c>
      <c r="B7910" s="70" t="s">
        <v>12336</v>
      </c>
      <c r="C7910" s="71"/>
      <c r="D7910" s="72"/>
    </row>
    <row r="7911" spans="1:4" x14ac:dyDescent="0.25">
      <c r="A7911" s="73">
        <v>1443</v>
      </c>
      <c r="B7911" s="74" t="s">
        <v>6256</v>
      </c>
      <c r="C7911" s="75" t="s">
        <v>6298</v>
      </c>
      <c r="D7911" s="76">
        <v>2930.69</v>
      </c>
    </row>
    <row r="7912" spans="1:4" x14ac:dyDescent="0.25">
      <c r="A7912" s="77">
        <v>10</v>
      </c>
      <c r="B7912" s="70" t="s">
        <v>12337</v>
      </c>
      <c r="C7912" s="71"/>
      <c r="D7912" s="72"/>
    </row>
    <row r="7913" spans="1:4" x14ac:dyDescent="0.25">
      <c r="A7913" s="73">
        <v>1444</v>
      </c>
      <c r="B7913" s="74" t="s">
        <v>6259</v>
      </c>
      <c r="C7913" s="75" t="s">
        <v>6298</v>
      </c>
      <c r="D7913" s="76">
        <v>3949.05</v>
      </c>
    </row>
    <row r="7914" spans="1:4" x14ac:dyDescent="0.25">
      <c r="A7914" s="77">
        <v>10</v>
      </c>
      <c r="B7914" s="70" t="s">
        <v>12338</v>
      </c>
      <c r="C7914" s="71"/>
      <c r="D7914" s="72"/>
    </row>
    <row r="7915" spans="1:4" x14ac:dyDescent="0.25">
      <c r="A7915" s="73">
        <v>1445</v>
      </c>
      <c r="B7915" s="74" t="s">
        <v>6260</v>
      </c>
      <c r="C7915" s="75" t="s">
        <v>6298</v>
      </c>
      <c r="D7915" s="76">
        <v>3254.56</v>
      </c>
    </row>
    <row r="7916" spans="1:4" x14ac:dyDescent="0.25">
      <c r="A7916" s="77">
        <v>10</v>
      </c>
      <c r="B7916" s="70" t="s">
        <v>12339</v>
      </c>
      <c r="C7916" s="71"/>
      <c r="D7916" s="72"/>
    </row>
    <row r="7917" spans="1:4" x14ac:dyDescent="0.25">
      <c r="A7917" s="73">
        <v>1446</v>
      </c>
      <c r="B7917" s="74" t="s">
        <v>6261</v>
      </c>
      <c r="C7917" s="75" t="s">
        <v>6298</v>
      </c>
      <c r="D7917" s="76">
        <v>3465.3</v>
      </c>
    </row>
    <row r="7918" spans="1:4" x14ac:dyDescent="0.25">
      <c r="A7918" s="77">
        <v>10</v>
      </c>
      <c r="B7918" s="70" t="s">
        <v>12340</v>
      </c>
      <c r="C7918" s="71"/>
      <c r="D7918" s="72"/>
    </row>
    <row r="7919" spans="1:4" x14ac:dyDescent="0.25">
      <c r="A7919" s="73">
        <v>1447</v>
      </c>
      <c r="B7919" s="74" t="s">
        <v>6262</v>
      </c>
      <c r="C7919" s="75" t="s">
        <v>6298</v>
      </c>
      <c r="D7919" s="76">
        <v>4131.1400000000003</v>
      </c>
    </row>
    <row r="7920" spans="1:4" x14ac:dyDescent="0.25">
      <c r="A7920" s="77">
        <v>10</v>
      </c>
      <c r="B7920" s="70" t="s">
        <v>12341</v>
      </c>
      <c r="C7920" s="71"/>
      <c r="D7920" s="72"/>
    </row>
    <row r="7921" spans="1:4" x14ac:dyDescent="0.25">
      <c r="A7921" s="73">
        <v>1448</v>
      </c>
      <c r="B7921" s="74" t="s">
        <v>6263</v>
      </c>
      <c r="C7921" s="75" t="s">
        <v>6298</v>
      </c>
      <c r="D7921" s="76">
        <v>3654.15</v>
      </c>
    </row>
    <row r="7922" spans="1:4" x14ac:dyDescent="0.25">
      <c r="A7922" s="77">
        <v>10</v>
      </c>
      <c r="B7922" s="70" t="s">
        <v>12342</v>
      </c>
      <c r="C7922" s="71"/>
      <c r="D7922" s="72"/>
    </row>
    <row r="7923" spans="1:4" x14ac:dyDescent="0.25">
      <c r="A7923" s="73">
        <v>1449</v>
      </c>
      <c r="B7923" s="74" t="s">
        <v>12343</v>
      </c>
      <c r="C7923" s="75" t="s">
        <v>6298</v>
      </c>
      <c r="D7923" s="76">
        <v>2735.79</v>
      </c>
    </row>
    <row r="7924" spans="1:4" x14ac:dyDescent="0.25">
      <c r="A7924" s="77">
        <v>10</v>
      </c>
      <c r="B7924" s="70" t="s">
        <v>12344</v>
      </c>
      <c r="C7924" s="71"/>
      <c r="D7924" s="72"/>
    </row>
    <row r="7925" spans="1:4" x14ac:dyDescent="0.25">
      <c r="A7925" s="73">
        <v>1450</v>
      </c>
      <c r="B7925" s="74" t="s">
        <v>6265</v>
      </c>
      <c r="C7925" s="75" t="s">
        <v>6298</v>
      </c>
      <c r="D7925" s="76">
        <v>2431.9699999999998</v>
      </c>
    </row>
    <row r="7926" spans="1:4" x14ac:dyDescent="0.25">
      <c r="A7926" s="77">
        <v>10</v>
      </c>
      <c r="B7926" s="70" t="s">
        <v>12345</v>
      </c>
      <c r="C7926" s="71"/>
      <c r="D7926" s="72"/>
    </row>
    <row r="7927" spans="1:4" x14ac:dyDescent="0.25">
      <c r="A7927" s="73">
        <v>1451</v>
      </c>
      <c r="B7927" s="74" t="s">
        <v>6266</v>
      </c>
      <c r="C7927" s="75" t="s">
        <v>6298</v>
      </c>
      <c r="D7927" s="76">
        <v>3241.91</v>
      </c>
    </row>
    <row r="7928" spans="1:4" x14ac:dyDescent="0.25">
      <c r="A7928" s="77">
        <v>10</v>
      </c>
      <c r="B7928" s="70" t="s">
        <v>12346</v>
      </c>
      <c r="C7928" s="71"/>
      <c r="D7928" s="72"/>
    </row>
    <row r="7929" spans="1:4" x14ac:dyDescent="0.25">
      <c r="A7929" s="73">
        <v>1452</v>
      </c>
      <c r="B7929" s="74" t="s">
        <v>12347</v>
      </c>
      <c r="C7929" s="75" t="s">
        <v>6298</v>
      </c>
      <c r="D7929" s="76">
        <v>2553.0500000000002</v>
      </c>
    </row>
    <row r="7930" spans="1:4" x14ac:dyDescent="0.25">
      <c r="A7930" s="77">
        <v>10</v>
      </c>
      <c r="B7930" s="70" t="s">
        <v>12348</v>
      </c>
      <c r="C7930" s="71"/>
      <c r="D7930" s="72"/>
    </row>
    <row r="7931" spans="1:4" x14ac:dyDescent="0.25">
      <c r="A7931" s="73">
        <v>1453</v>
      </c>
      <c r="B7931" s="74" t="s">
        <v>6268</v>
      </c>
      <c r="C7931" s="75" t="s">
        <v>6298</v>
      </c>
      <c r="D7931" s="76">
        <v>3729.05</v>
      </c>
    </row>
    <row r="7932" spans="1:4" x14ac:dyDescent="0.25">
      <c r="A7932" s="77">
        <v>10</v>
      </c>
      <c r="B7932" s="70" t="s">
        <v>12349</v>
      </c>
      <c r="C7932" s="71"/>
      <c r="D7932" s="72"/>
    </row>
    <row r="7933" spans="1:4" x14ac:dyDescent="0.25">
      <c r="A7933" s="73">
        <v>1454</v>
      </c>
      <c r="B7933" s="74" t="s">
        <v>12350</v>
      </c>
      <c r="C7933" s="75" t="s">
        <v>6298</v>
      </c>
      <c r="D7933" s="76">
        <v>4344.74</v>
      </c>
    </row>
    <row r="7934" spans="1:4" x14ac:dyDescent="0.25">
      <c r="A7934" s="77">
        <v>10</v>
      </c>
      <c r="B7934" s="70" t="s">
        <v>12351</v>
      </c>
      <c r="C7934" s="71"/>
      <c r="D7934" s="72"/>
    </row>
    <row r="7935" spans="1:4" x14ac:dyDescent="0.25">
      <c r="A7935" s="73">
        <v>1455</v>
      </c>
      <c r="B7935" s="74" t="s">
        <v>6270</v>
      </c>
      <c r="C7935" s="75" t="s">
        <v>6298</v>
      </c>
      <c r="D7935" s="76">
        <v>3799.96</v>
      </c>
    </row>
    <row r="7936" spans="1:4" x14ac:dyDescent="0.25">
      <c r="A7936" s="77">
        <v>10</v>
      </c>
      <c r="B7936" s="70" t="s">
        <v>12352</v>
      </c>
      <c r="C7936" s="71"/>
      <c r="D7936" s="72"/>
    </row>
    <row r="7937" spans="1:4" x14ac:dyDescent="0.25">
      <c r="A7937" s="73">
        <v>1456</v>
      </c>
      <c r="B7937" s="74" t="s">
        <v>12353</v>
      </c>
      <c r="C7937" s="75" t="s">
        <v>6298</v>
      </c>
      <c r="D7937" s="76">
        <v>4190.04</v>
      </c>
    </row>
    <row r="7938" spans="1:4" x14ac:dyDescent="0.25">
      <c r="A7938" s="77">
        <v>10</v>
      </c>
      <c r="B7938" s="70" t="s">
        <v>12354</v>
      </c>
      <c r="C7938" s="71"/>
      <c r="D7938" s="72"/>
    </row>
    <row r="7939" spans="1:4" x14ac:dyDescent="0.25">
      <c r="A7939" s="73">
        <v>1457</v>
      </c>
      <c r="B7939" s="74" t="s">
        <v>12355</v>
      </c>
      <c r="C7939" s="75" t="s">
        <v>6298</v>
      </c>
      <c r="D7939" s="76">
        <v>3481.79</v>
      </c>
    </row>
    <row r="7940" spans="1:4" x14ac:dyDescent="0.25">
      <c r="A7940" s="77">
        <v>10</v>
      </c>
      <c r="B7940" s="70" t="s">
        <v>12356</v>
      </c>
      <c r="C7940" s="71"/>
      <c r="D7940" s="72"/>
    </row>
    <row r="7941" spans="1:4" x14ac:dyDescent="0.25">
      <c r="A7941" s="73">
        <v>1458</v>
      </c>
      <c r="B7941" s="74" t="s">
        <v>12357</v>
      </c>
      <c r="C7941" s="75" t="s">
        <v>6298</v>
      </c>
      <c r="D7941" s="76">
        <v>3935.25</v>
      </c>
    </row>
    <row r="7942" spans="1:4" x14ac:dyDescent="0.25">
      <c r="A7942" s="77">
        <v>10</v>
      </c>
      <c r="B7942" s="70" t="s">
        <v>12358</v>
      </c>
      <c r="C7942" s="71"/>
      <c r="D7942" s="72"/>
    </row>
    <row r="7943" spans="1:4" x14ac:dyDescent="0.25">
      <c r="A7943" s="73">
        <v>1459</v>
      </c>
      <c r="B7943" s="74" t="s">
        <v>6275</v>
      </c>
      <c r="C7943" s="75" t="s">
        <v>6298</v>
      </c>
      <c r="D7943" s="76">
        <v>2791.27</v>
      </c>
    </row>
    <row r="7944" spans="1:4" x14ac:dyDescent="0.25">
      <c r="A7944" s="77">
        <v>10</v>
      </c>
      <c r="B7944" s="70" t="s">
        <v>6420</v>
      </c>
      <c r="C7944" s="71"/>
      <c r="D7944" s="72"/>
    </row>
    <row r="7945" spans="1:4" ht="15.75" thickBot="1" x14ac:dyDescent="0.3">
      <c r="A7945" s="82">
        <v>1460</v>
      </c>
      <c r="B7945" s="83" t="s">
        <v>12359</v>
      </c>
      <c r="C7945" s="84" t="s">
        <v>6298</v>
      </c>
      <c r="D7945" s="89">
        <v>2614.4499999999998</v>
      </c>
    </row>
  </sheetData>
  <mergeCells count="2">
    <mergeCell ref="A2:D2"/>
    <mergeCell ref="A1:D1"/>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1BD31-3FF6-493A-913F-D7803E2FE3D2}">
  <dimension ref="A1:D5282"/>
  <sheetViews>
    <sheetView workbookViewId="0">
      <selection sqref="A1:XFD1048576"/>
    </sheetView>
  </sheetViews>
  <sheetFormatPr defaultRowHeight="15" x14ac:dyDescent="0.25"/>
  <cols>
    <col min="1" max="1" width="17.7109375" style="63" customWidth="1"/>
    <col min="2" max="2" width="102.7109375" style="63" customWidth="1"/>
    <col min="3" max="3" width="12.7109375" style="64" customWidth="1"/>
    <col min="4" max="4" width="16.85546875" style="65" bestFit="1" customWidth="1"/>
  </cols>
  <sheetData>
    <row r="1" spans="1:4" ht="33" customHeight="1" thickBot="1" x14ac:dyDescent="0.3">
      <c r="A1" s="167" t="s">
        <v>12801</v>
      </c>
      <c r="B1" s="168"/>
      <c r="C1" s="168"/>
      <c r="D1" s="169"/>
    </row>
    <row r="2" spans="1:4" ht="33" customHeight="1" thickBot="1" x14ac:dyDescent="0.3">
      <c r="A2" s="167" t="s">
        <v>6474</v>
      </c>
      <c r="B2" s="168"/>
      <c r="C2" s="168"/>
      <c r="D2" s="169"/>
    </row>
    <row r="3" spans="1:4" ht="33" customHeight="1" thickBot="1" x14ac:dyDescent="0.3">
      <c r="A3" s="66" t="s">
        <v>54</v>
      </c>
      <c r="B3" s="67" t="s">
        <v>55</v>
      </c>
      <c r="C3" s="67" t="s">
        <v>56</v>
      </c>
      <c r="D3" s="79" t="s">
        <v>6475</v>
      </c>
    </row>
    <row r="4" spans="1:4" ht="25.5" x14ac:dyDescent="0.25">
      <c r="A4" s="77">
        <v>41758</v>
      </c>
      <c r="B4" s="70" t="s">
        <v>12360</v>
      </c>
      <c r="C4" s="71" t="s">
        <v>145</v>
      </c>
      <c r="D4" s="80">
        <v>130.5</v>
      </c>
    </row>
    <row r="5" spans="1:4" ht="25.5" x14ac:dyDescent="0.25">
      <c r="A5" s="73">
        <v>1363</v>
      </c>
      <c r="B5" s="74" t="s">
        <v>12361</v>
      </c>
      <c r="C5" s="75" t="s">
        <v>309</v>
      </c>
      <c r="D5" s="81">
        <v>18.45</v>
      </c>
    </row>
    <row r="6" spans="1:4" ht="25.5" x14ac:dyDescent="0.25">
      <c r="A6" s="77">
        <v>1344</v>
      </c>
      <c r="B6" s="70" t="s">
        <v>12362</v>
      </c>
      <c r="C6" s="71" t="s">
        <v>145</v>
      </c>
      <c r="D6" s="80">
        <v>56.33</v>
      </c>
    </row>
    <row r="7" spans="1:4" ht="25.5" x14ac:dyDescent="0.25">
      <c r="A7" s="73">
        <v>1342</v>
      </c>
      <c r="B7" s="74" t="s">
        <v>12363</v>
      </c>
      <c r="C7" s="75" t="s">
        <v>145</v>
      </c>
      <c r="D7" s="81">
        <v>99.57</v>
      </c>
    </row>
    <row r="8" spans="1:4" ht="25.5" x14ac:dyDescent="0.25">
      <c r="A8" s="77">
        <v>1349</v>
      </c>
      <c r="B8" s="70" t="s">
        <v>12364</v>
      </c>
      <c r="C8" s="71" t="s">
        <v>145</v>
      </c>
      <c r="D8" s="80">
        <v>142.01</v>
      </c>
    </row>
    <row r="9" spans="1:4" ht="25.5" x14ac:dyDescent="0.25">
      <c r="A9" s="73">
        <v>1350</v>
      </c>
      <c r="B9" s="74" t="s">
        <v>12365</v>
      </c>
      <c r="C9" s="75" t="s">
        <v>145</v>
      </c>
      <c r="D9" s="81">
        <v>49.9</v>
      </c>
    </row>
    <row r="10" spans="1:4" ht="25.5" x14ac:dyDescent="0.25">
      <c r="A10" s="77">
        <v>1357</v>
      </c>
      <c r="B10" s="70" t="s">
        <v>12366</v>
      </c>
      <c r="C10" s="71" t="s">
        <v>145</v>
      </c>
      <c r="D10" s="80">
        <v>63.57</v>
      </c>
    </row>
    <row r="11" spans="1:4" ht="25.5" x14ac:dyDescent="0.25">
      <c r="A11" s="73">
        <v>1359</v>
      </c>
      <c r="B11" s="74" t="s">
        <v>12367</v>
      </c>
      <c r="C11" s="75" t="s">
        <v>145</v>
      </c>
      <c r="D11" s="81">
        <v>98.2</v>
      </c>
    </row>
    <row r="12" spans="1:4" ht="25.5" x14ac:dyDescent="0.25">
      <c r="A12" s="77">
        <v>1351</v>
      </c>
      <c r="B12" s="70" t="s">
        <v>12368</v>
      </c>
      <c r="C12" s="71" t="s">
        <v>145</v>
      </c>
      <c r="D12" s="80">
        <v>31.64</v>
      </c>
    </row>
    <row r="13" spans="1:4" ht="25.5" x14ac:dyDescent="0.25">
      <c r="A13" s="73">
        <v>3113</v>
      </c>
      <c r="B13" s="74" t="s">
        <v>12369</v>
      </c>
      <c r="C13" s="75" t="s">
        <v>7699</v>
      </c>
      <c r="D13" s="81">
        <v>56.93</v>
      </c>
    </row>
    <row r="14" spans="1:4" ht="25.5" x14ac:dyDescent="0.25">
      <c r="A14" s="77">
        <v>2404</v>
      </c>
      <c r="B14" s="70" t="s">
        <v>6476</v>
      </c>
      <c r="C14" s="71" t="s">
        <v>309</v>
      </c>
      <c r="D14" s="80">
        <v>84.72</v>
      </c>
    </row>
    <row r="15" spans="1:4" ht="25.5" x14ac:dyDescent="0.25">
      <c r="A15" s="73">
        <v>2418</v>
      </c>
      <c r="B15" s="74" t="s">
        <v>12370</v>
      </c>
      <c r="C15" s="75" t="s">
        <v>145</v>
      </c>
      <c r="D15" s="81">
        <v>7.3</v>
      </c>
    </row>
    <row r="16" spans="1:4" ht="25.5" x14ac:dyDescent="0.25">
      <c r="A16" s="77">
        <v>2720</v>
      </c>
      <c r="B16" s="70" t="s">
        <v>6477</v>
      </c>
      <c r="C16" s="71" t="s">
        <v>642</v>
      </c>
      <c r="D16" s="80">
        <v>176.62</v>
      </c>
    </row>
    <row r="17" spans="1:4" ht="38.25" x14ac:dyDescent="0.25">
      <c r="A17" s="73">
        <v>2719</v>
      </c>
      <c r="B17" s="74" t="s">
        <v>6478</v>
      </c>
      <c r="C17" s="75" t="s">
        <v>642</v>
      </c>
      <c r="D17" s="81">
        <v>149.65</v>
      </c>
    </row>
    <row r="18" spans="1:4" x14ac:dyDescent="0.25">
      <c r="A18" s="77">
        <v>6086</v>
      </c>
      <c r="B18" s="70" t="s">
        <v>12371</v>
      </c>
      <c r="C18" s="71" t="s">
        <v>8435</v>
      </c>
      <c r="D18" s="80">
        <v>47.44</v>
      </c>
    </row>
    <row r="19" spans="1:4" ht="38.25" x14ac:dyDescent="0.25">
      <c r="A19" s="73">
        <v>38968</v>
      </c>
      <c r="B19" s="74" t="s">
        <v>12372</v>
      </c>
      <c r="C19" s="75" t="s">
        <v>309</v>
      </c>
      <c r="D19" s="81">
        <v>330.93</v>
      </c>
    </row>
    <row r="20" spans="1:4" ht="25.5" x14ac:dyDescent="0.25">
      <c r="A20" s="77">
        <v>3378</v>
      </c>
      <c r="B20" s="70" t="s">
        <v>6479</v>
      </c>
      <c r="C20" s="71" t="s">
        <v>145</v>
      </c>
      <c r="D20" s="80">
        <v>47.99</v>
      </c>
    </row>
    <row r="21" spans="1:4" ht="25.5" x14ac:dyDescent="0.25">
      <c r="A21" s="73">
        <v>3380</v>
      </c>
      <c r="B21" s="74" t="s">
        <v>6480</v>
      </c>
      <c r="C21" s="75" t="s">
        <v>145</v>
      </c>
      <c r="D21" s="81">
        <v>33.6</v>
      </c>
    </row>
    <row r="22" spans="1:4" ht="25.5" x14ac:dyDescent="0.25">
      <c r="A22" s="77">
        <v>3379</v>
      </c>
      <c r="B22" s="70" t="s">
        <v>6481</v>
      </c>
      <c r="C22" s="71" t="s">
        <v>145</v>
      </c>
      <c r="D22" s="80">
        <v>32.44</v>
      </c>
    </row>
    <row r="23" spans="1:4" ht="25.5" x14ac:dyDescent="0.25">
      <c r="A23" s="73">
        <v>615</v>
      </c>
      <c r="B23" s="74" t="s">
        <v>12373</v>
      </c>
      <c r="C23" s="75" t="s">
        <v>309</v>
      </c>
      <c r="D23" s="81">
        <v>391.29</v>
      </c>
    </row>
    <row r="24" spans="1:4" ht="38.25" x14ac:dyDescent="0.25">
      <c r="A24" s="77">
        <v>606</v>
      </c>
      <c r="B24" s="70" t="s">
        <v>12374</v>
      </c>
      <c r="C24" s="71" t="s">
        <v>309</v>
      </c>
      <c r="D24" s="80">
        <v>614.66999999999996</v>
      </c>
    </row>
    <row r="25" spans="1:4" ht="25.5" x14ac:dyDescent="0.25">
      <c r="A25" s="73">
        <v>11193</v>
      </c>
      <c r="B25" s="74" t="s">
        <v>12375</v>
      </c>
      <c r="C25" s="75" t="s">
        <v>309</v>
      </c>
      <c r="D25" s="81">
        <v>623.21</v>
      </c>
    </row>
    <row r="26" spans="1:4" ht="38.25" x14ac:dyDescent="0.25">
      <c r="A26" s="77">
        <v>11197</v>
      </c>
      <c r="B26" s="70" t="s">
        <v>12376</v>
      </c>
      <c r="C26" s="71" t="s">
        <v>145</v>
      </c>
      <c r="D26" s="80">
        <v>853.49</v>
      </c>
    </row>
    <row r="27" spans="1:4" ht="25.5" x14ac:dyDescent="0.25">
      <c r="A27" s="73">
        <v>3346</v>
      </c>
      <c r="B27" s="74" t="s">
        <v>6482</v>
      </c>
      <c r="C27" s="75" t="s">
        <v>642</v>
      </c>
      <c r="D27" s="81">
        <v>13.5</v>
      </c>
    </row>
    <row r="28" spans="1:4" ht="25.5" x14ac:dyDescent="0.25">
      <c r="A28" s="77">
        <v>3348</v>
      </c>
      <c r="B28" s="70" t="s">
        <v>6483</v>
      </c>
      <c r="C28" s="71" t="s">
        <v>642</v>
      </c>
      <c r="D28" s="80">
        <v>16.149999999999999</v>
      </c>
    </row>
    <row r="29" spans="1:4" ht="25.5" x14ac:dyDescent="0.25">
      <c r="A29" s="73">
        <v>3345</v>
      </c>
      <c r="B29" s="74" t="s">
        <v>6484</v>
      </c>
      <c r="C29" s="75" t="s">
        <v>642</v>
      </c>
      <c r="D29" s="81">
        <v>10.43</v>
      </c>
    </row>
    <row r="30" spans="1:4" ht="25.5" x14ac:dyDescent="0.25">
      <c r="A30" s="77">
        <v>39833</v>
      </c>
      <c r="B30" s="70" t="s">
        <v>6485</v>
      </c>
      <c r="C30" s="71" t="s">
        <v>642</v>
      </c>
      <c r="D30" s="80">
        <v>22.12</v>
      </c>
    </row>
    <row r="31" spans="1:4" ht="25.5" x14ac:dyDescent="0.25">
      <c r="A31" s="73">
        <v>39834</v>
      </c>
      <c r="B31" s="74" t="s">
        <v>12845</v>
      </c>
      <c r="C31" s="75" t="s">
        <v>642</v>
      </c>
      <c r="D31" s="81">
        <v>37.96</v>
      </c>
    </row>
    <row r="32" spans="1:4" ht="38.25" x14ac:dyDescent="0.25">
      <c r="A32" s="77">
        <v>39835</v>
      </c>
      <c r="B32" s="70" t="s">
        <v>12846</v>
      </c>
      <c r="C32" s="71" t="s">
        <v>642</v>
      </c>
      <c r="D32" s="80">
        <v>46.28</v>
      </c>
    </row>
    <row r="33" spans="1:4" x14ac:dyDescent="0.25">
      <c r="A33" s="73">
        <v>3779</v>
      </c>
      <c r="B33" s="74" t="s">
        <v>12377</v>
      </c>
      <c r="C33" s="75" t="s">
        <v>62</v>
      </c>
      <c r="D33" s="81">
        <v>11.58</v>
      </c>
    </row>
    <row r="34" spans="1:4" ht="25.5" x14ac:dyDescent="0.25">
      <c r="A34" s="77">
        <v>13382</v>
      </c>
      <c r="B34" s="70" t="s">
        <v>6486</v>
      </c>
      <c r="C34" s="71" t="s">
        <v>145</v>
      </c>
      <c r="D34" s="80">
        <v>223.31</v>
      </c>
    </row>
    <row r="35" spans="1:4" x14ac:dyDescent="0.25">
      <c r="A35" s="73">
        <v>4051</v>
      </c>
      <c r="B35" s="74" t="s">
        <v>12378</v>
      </c>
      <c r="C35" s="75" t="s">
        <v>6622</v>
      </c>
      <c r="D35" s="81">
        <v>48</v>
      </c>
    </row>
    <row r="36" spans="1:4" x14ac:dyDescent="0.25">
      <c r="A36" s="77">
        <v>4047</v>
      </c>
      <c r="B36" s="70" t="s">
        <v>12378</v>
      </c>
      <c r="C36" s="71" t="s">
        <v>8435</v>
      </c>
      <c r="D36" s="80">
        <v>9.6</v>
      </c>
    </row>
    <row r="37" spans="1:4" ht="25.5" x14ac:dyDescent="0.25">
      <c r="A37" s="73">
        <v>11367</v>
      </c>
      <c r="B37" s="74" t="s">
        <v>12379</v>
      </c>
      <c r="C37" s="75" t="s">
        <v>309</v>
      </c>
      <c r="D37" s="81">
        <v>87.63</v>
      </c>
    </row>
    <row r="38" spans="1:4" ht="38.25" x14ac:dyDescent="0.25">
      <c r="A38" s="77">
        <v>11523</v>
      </c>
      <c r="B38" s="70" t="s">
        <v>12380</v>
      </c>
      <c r="C38" s="71" t="s">
        <v>145</v>
      </c>
      <c r="D38" s="80">
        <v>12.3</v>
      </c>
    </row>
    <row r="39" spans="1:4" ht="25.5" x14ac:dyDescent="0.25">
      <c r="A39" s="73">
        <v>6204</v>
      </c>
      <c r="B39" s="74" t="s">
        <v>12381</v>
      </c>
      <c r="C39" s="75" t="s">
        <v>62</v>
      </c>
      <c r="D39" s="81">
        <v>12.31</v>
      </c>
    </row>
    <row r="40" spans="1:4" ht="25.5" x14ac:dyDescent="0.25">
      <c r="A40" s="77">
        <v>6188</v>
      </c>
      <c r="B40" s="70" t="s">
        <v>12382</v>
      </c>
      <c r="C40" s="71" t="s">
        <v>309</v>
      </c>
      <c r="D40" s="80">
        <v>46.43</v>
      </c>
    </row>
    <row r="41" spans="1:4" ht="25.5" x14ac:dyDescent="0.25">
      <c r="A41" s="73">
        <v>4126</v>
      </c>
      <c r="B41" s="74" t="s">
        <v>6487</v>
      </c>
      <c r="C41" s="75" t="s">
        <v>145</v>
      </c>
      <c r="D41" s="81">
        <v>188.26</v>
      </c>
    </row>
    <row r="42" spans="1:4" x14ac:dyDescent="0.25">
      <c r="A42" s="77">
        <v>7287</v>
      </c>
      <c r="B42" s="70" t="s">
        <v>12383</v>
      </c>
      <c r="C42" s="71" t="s">
        <v>8435</v>
      </c>
      <c r="D42" s="80">
        <v>74.12</v>
      </c>
    </row>
    <row r="43" spans="1:4" x14ac:dyDescent="0.25">
      <c r="A43" s="73">
        <v>7347</v>
      </c>
      <c r="B43" s="74" t="s">
        <v>12384</v>
      </c>
      <c r="C43" s="75" t="s">
        <v>8435</v>
      </c>
      <c r="D43" s="81">
        <v>49.09</v>
      </c>
    </row>
    <row r="44" spans="1:4" x14ac:dyDescent="0.25">
      <c r="A44" s="77">
        <v>7345</v>
      </c>
      <c r="B44" s="70" t="s">
        <v>12385</v>
      </c>
      <c r="C44" s="71" t="s">
        <v>5961</v>
      </c>
      <c r="D44" s="80">
        <v>17.66</v>
      </c>
    </row>
    <row r="45" spans="1:4" x14ac:dyDescent="0.25">
      <c r="A45" s="73">
        <v>7344</v>
      </c>
      <c r="B45" s="74" t="s">
        <v>12385</v>
      </c>
      <c r="C45" s="75" t="s">
        <v>8435</v>
      </c>
      <c r="D45" s="81">
        <v>63.6</v>
      </c>
    </row>
    <row r="46" spans="1:4" ht="25.5" x14ac:dyDescent="0.25">
      <c r="A46" s="77">
        <v>40514</v>
      </c>
      <c r="B46" s="70" t="s">
        <v>12386</v>
      </c>
      <c r="C46" s="71" t="s">
        <v>5961</v>
      </c>
      <c r="D46" s="80">
        <v>24.84</v>
      </c>
    </row>
    <row r="47" spans="1:4" ht="25.5" x14ac:dyDescent="0.25">
      <c r="A47" s="73">
        <v>4487</v>
      </c>
      <c r="B47" s="74" t="s">
        <v>12387</v>
      </c>
      <c r="C47" s="75" t="s">
        <v>62</v>
      </c>
      <c r="D47" s="81">
        <v>15.58</v>
      </c>
    </row>
    <row r="48" spans="1:4" ht="25.5" x14ac:dyDescent="0.25">
      <c r="A48" s="77">
        <v>11199</v>
      </c>
      <c r="B48" s="70" t="s">
        <v>12388</v>
      </c>
      <c r="C48" s="71" t="s">
        <v>145</v>
      </c>
      <c r="D48" s="80">
        <v>881.99</v>
      </c>
    </row>
    <row r="49" spans="1:4" x14ac:dyDescent="0.25">
      <c r="A49" s="73">
        <v>4053</v>
      </c>
      <c r="B49" s="74" t="s">
        <v>12389</v>
      </c>
      <c r="C49" s="75" t="s">
        <v>8435</v>
      </c>
      <c r="D49" s="81">
        <v>36.57</v>
      </c>
    </row>
    <row r="50" spans="1:4" x14ac:dyDescent="0.25">
      <c r="A50" s="77">
        <v>4056</v>
      </c>
      <c r="B50" s="70" t="s">
        <v>12390</v>
      </c>
      <c r="C50" s="71" t="s">
        <v>8435</v>
      </c>
      <c r="D50" s="80">
        <v>19.23</v>
      </c>
    </row>
    <row r="51" spans="1:4" ht="25.5" x14ac:dyDescent="0.25">
      <c r="A51" s="73">
        <v>21136</v>
      </c>
      <c r="B51" s="74" t="s">
        <v>6488</v>
      </c>
      <c r="C51" s="75" t="s">
        <v>62</v>
      </c>
      <c r="D51" s="81">
        <v>11.6</v>
      </c>
    </row>
    <row r="52" spans="1:4" ht="25.5" x14ac:dyDescent="0.25">
      <c r="A52" s="77">
        <v>21128</v>
      </c>
      <c r="B52" s="70" t="s">
        <v>6489</v>
      </c>
      <c r="C52" s="71" t="s">
        <v>62</v>
      </c>
      <c r="D52" s="80">
        <v>8.98</v>
      </c>
    </row>
    <row r="53" spans="1:4" ht="25.5" x14ac:dyDescent="0.25">
      <c r="A53" s="73">
        <v>21130</v>
      </c>
      <c r="B53" s="74" t="s">
        <v>6490</v>
      </c>
      <c r="C53" s="75" t="s">
        <v>62</v>
      </c>
      <c r="D53" s="81">
        <v>22.68</v>
      </c>
    </row>
    <row r="54" spans="1:4" ht="25.5" x14ac:dyDescent="0.25">
      <c r="A54" s="77">
        <v>21135</v>
      </c>
      <c r="B54" s="70" t="s">
        <v>6491</v>
      </c>
      <c r="C54" s="71" t="s">
        <v>62</v>
      </c>
      <c r="D54" s="80">
        <v>22.33</v>
      </c>
    </row>
    <row r="55" spans="1:4" ht="25.5" x14ac:dyDescent="0.25">
      <c r="A55" s="73">
        <v>38605</v>
      </c>
      <c r="B55" s="74" t="s">
        <v>6492</v>
      </c>
      <c r="C55" s="75" t="s">
        <v>145</v>
      </c>
      <c r="D55" s="81">
        <v>117.28</v>
      </c>
    </row>
    <row r="56" spans="1:4" x14ac:dyDescent="0.25">
      <c r="A56" s="77">
        <v>11270</v>
      </c>
      <c r="B56" s="70" t="s">
        <v>6493</v>
      </c>
      <c r="C56" s="71" t="s">
        <v>145</v>
      </c>
      <c r="D56" s="80">
        <v>1.32</v>
      </c>
    </row>
    <row r="57" spans="1:4" x14ac:dyDescent="0.25">
      <c r="A57" s="73">
        <v>412</v>
      </c>
      <c r="B57" s="74" t="s">
        <v>6494</v>
      </c>
      <c r="C57" s="75" t="s">
        <v>145</v>
      </c>
      <c r="D57" s="81">
        <v>0.97</v>
      </c>
    </row>
    <row r="58" spans="1:4" x14ac:dyDescent="0.25">
      <c r="A58" s="77">
        <v>414</v>
      </c>
      <c r="B58" s="70" t="s">
        <v>6495</v>
      </c>
      <c r="C58" s="71" t="s">
        <v>145</v>
      </c>
      <c r="D58" s="80">
        <v>0.06</v>
      </c>
    </row>
    <row r="59" spans="1:4" x14ac:dyDescent="0.25">
      <c r="A59" s="73">
        <v>410</v>
      </c>
      <c r="B59" s="74" t="s">
        <v>6496</v>
      </c>
      <c r="C59" s="75" t="s">
        <v>145</v>
      </c>
      <c r="D59" s="81">
        <v>0.15</v>
      </c>
    </row>
    <row r="60" spans="1:4" x14ac:dyDescent="0.25">
      <c r="A60" s="77">
        <v>411</v>
      </c>
      <c r="B60" s="70" t="s">
        <v>6497</v>
      </c>
      <c r="C60" s="71" t="s">
        <v>145</v>
      </c>
      <c r="D60" s="80">
        <v>0.19</v>
      </c>
    </row>
    <row r="61" spans="1:4" x14ac:dyDescent="0.25">
      <c r="A61" s="73">
        <v>408</v>
      </c>
      <c r="B61" s="74" t="s">
        <v>11225</v>
      </c>
      <c r="C61" s="75" t="s">
        <v>145</v>
      </c>
      <c r="D61" s="81">
        <v>0.94</v>
      </c>
    </row>
    <row r="62" spans="1:4" x14ac:dyDescent="0.25">
      <c r="A62" s="77">
        <v>39131</v>
      </c>
      <c r="B62" s="70" t="s">
        <v>6498</v>
      </c>
      <c r="C62" s="71" t="s">
        <v>145</v>
      </c>
      <c r="D62" s="80">
        <v>1.92</v>
      </c>
    </row>
    <row r="63" spans="1:4" x14ac:dyDescent="0.25">
      <c r="A63" s="73">
        <v>394</v>
      </c>
      <c r="B63" s="74" t="s">
        <v>12391</v>
      </c>
      <c r="C63" s="75" t="s">
        <v>145</v>
      </c>
      <c r="D63" s="81">
        <v>1.94</v>
      </c>
    </row>
    <row r="64" spans="1:4" x14ac:dyDescent="0.25">
      <c r="A64" s="77">
        <v>39130</v>
      </c>
      <c r="B64" s="70" t="s">
        <v>6499</v>
      </c>
      <c r="C64" s="71" t="s">
        <v>145</v>
      </c>
      <c r="D64" s="80">
        <v>1.75</v>
      </c>
    </row>
    <row r="65" spans="1:4" x14ac:dyDescent="0.25">
      <c r="A65" s="73">
        <v>395</v>
      </c>
      <c r="B65" s="74" t="s">
        <v>12847</v>
      </c>
      <c r="C65" s="75" t="s">
        <v>145</v>
      </c>
      <c r="D65" s="81">
        <v>1.87</v>
      </c>
    </row>
    <row r="66" spans="1:4" x14ac:dyDescent="0.25">
      <c r="A66" s="77">
        <v>39127</v>
      </c>
      <c r="B66" s="70" t="s">
        <v>6500</v>
      </c>
      <c r="C66" s="71" t="s">
        <v>145</v>
      </c>
      <c r="D66" s="80">
        <v>0.92</v>
      </c>
    </row>
    <row r="67" spans="1:4" x14ac:dyDescent="0.25">
      <c r="A67" s="73">
        <v>392</v>
      </c>
      <c r="B67" s="74" t="s">
        <v>6501</v>
      </c>
      <c r="C67" s="75" t="s">
        <v>145</v>
      </c>
      <c r="D67" s="81">
        <v>0.94</v>
      </c>
    </row>
    <row r="68" spans="1:4" ht="25.5" x14ac:dyDescent="0.25">
      <c r="A68" s="77">
        <v>39129</v>
      </c>
      <c r="B68" s="70" t="s">
        <v>12848</v>
      </c>
      <c r="C68" s="71" t="s">
        <v>145</v>
      </c>
      <c r="D68" s="80">
        <v>1.08</v>
      </c>
    </row>
    <row r="69" spans="1:4" x14ac:dyDescent="0.25">
      <c r="A69" s="73">
        <v>393</v>
      </c>
      <c r="B69" s="74" t="s">
        <v>6502</v>
      </c>
      <c r="C69" s="75" t="s">
        <v>145</v>
      </c>
      <c r="D69" s="81">
        <v>1.1299999999999999</v>
      </c>
    </row>
    <row r="70" spans="1:4" x14ac:dyDescent="0.25">
      <c r="A70" s="77">
        <v>39133</v>
      </c>
      <c r="B70" s="70" t="s">
        <v>6503</v>
      </c>
      <c r="C70" s="71" t="s">
        <v>145</v>
      </c>
      <c r="D70" s="80">
        <v>2.52</v>
      </c>
    </row>
    <row r="71" spans="1:4" x14ac:dyDescent="0.25">
      <c r="A71" s="73">
        <v>397</v>
      </c>
      <c r="B71" s="74" t="s">
        <v>6504</v>
      </c>
      <c r="C71" s="75" t="s">
        <v>145</v>
      </c>
      <c r="D71" s="81">
        <v>2.78</v>
      </c>
    </row>
    <row r="72" spans="1:4" x14ac:dyDescent="0.25">
      <c r="A72" s="77">
        <v>39132</v>
      </c>
      <c r="B72" s="70" t="s">
        <v>6505</v>
      </c>
      <c r="C72" s="71" t="s">
        <v>145</v>
      </c>
      <c r="D72" s="80">
        <v>2.0099999999999998</v>
      </c>
    </row>
    <row r="73" spans="1:4" x14ac:dyDescent="0.25">
      <c r="A73" s="73">
        <v>396</v>
      </c>
      <c r="B73" s="74" t="s">
        <v>6506</v>
      </c>
      <c r="C73" s="75" t="s">
        <v>145</v>
      </c>
      <c r="D73" s="81">
        <v>2.16</v>
      </c>
    </row>
    <row r="74" spans="1:4" x14ac:dyDescent="0.25">
      <c r="A74" s="77">
        <v>39135</v>
      </c>
      <c r="B74" s="70" t="s">
        <v>6507</v>
      </c>
      <c r="C74" s="71" t="s">
        <v>145</v>
      </c>
      <c r="D74" s="80">
        <v>4.03</v>
      </c>
    </row>
    <row r="75" spans="1:4" x14ac:dyDescent="0.25">
      <c r="A75" s="73">
        <v>39128</v>
      </c>
      <c r="B75" s="74" t="s">
        <v>6508</v>
      </c>
      <c r="C75" s="75" t="s">
        <v>145</v>
      </c>
      <c r="D75" s="81">
        <v>1</v>
      </c>
    </row>
    <row r="76" spans="1:4" x14ac:dyDescent="0.25">
      <c r="A76" s="77">
        <v>400</v>
      </c>
      <c r="B76" s="70" t="s">
        <v>6509</v>
      </c>
      <c r="C76" s="71" t="s">
        <v>145</v>
      </c>
      <c r="D76" s="80">
        <v>0.98</v>
      </c>
    </row>
    <row r="77" spans="1:4" x14ac:dyDescent="0.25">
      <c r="A77" s="73">
        <v>39125</v>
      </c>
      <c r="B77" s="74" t="s">
        <v>6510</v>
      </c>
      <c r="C77" s="75" t="s">
        <v>145</v>
      </c>
      <c r="D77" s="81">
        <v>1</v>
      </c>
    </row>
    <row r="78" spans="1:4" x14ac:dyDescent="0.25">
      <c r="A78" s="77">
        <v>39134</v>
      </c>
      <c r="B78" s="70" t="s">
        <v>6511</v>
      </c>
      <c r="C78" s="71" t="s">
        <v>145</v>
      </c>
      <c r="D78" s="80">
        <v>3.36</v>
      </c>
    </row>
    <row r="79" spans="1:4" x14ac:dyDescent="0.25">
      <c r="A79" s="73">
        <v>398</v>
      </c>
      <c r="B79" s="74" t="s">
        <v>6512</v>
      </c>
      <c r="C79" s="75" t="s">
        <v>145</v>
      </c>
      <c r="D79" s="81">
        <v>3.1</v>
      </c>
    </row>
    <row r="80" spans="1:4" x14ac:dyDescent="0.25">
      <c r="A80" s="77">
        <v>39126</v>
      </c>
      <c r="B80" s="70" t="s">
        <v>6513</v>
      </c>
      <c r="C80" s="71" t="s">
        <v>145</v>
      </c>
      <c r="D80" s="80">
        <v>4.54</v>
      </c>
    </row>
    <row r="81" spans="1:4" x14ac:dyDescent="0.25">
      <c r="A81" s="73">
        <v>399</v>
      </c>
      <c r="B81" s="74" t="s">
        <v>6514</v>
      </c>
      <c r="C81" s="75" t="s">
        <v>145</v>
      </c>
      <c r="D81" s="81">
        <v>4</v>
      </c>
    </row>
    <row r="82" spans="1:4" x14ac:dyDescent="0.25">
      <c r="A82" s="77">
        <v>39158</v>
      </c>
      <c r="B82" s="70" t="s">
        <v>6515</v>
      </c>
      <c r="C82" s="71" t="s">
        <v>145</v>
      </c>
      <c r="D82" s="80">
        <v>10.74</v>
      </c>
    </row>
    <row r="83" spans="1:4" x14ac:dyDescent="0.25">
      <c r="A83" s="73">
        <v>39141</v>
      </c>
      <c r="B83" s="74" t="s">
        <v>6516</v>
      </c>
      <c r="C83" s="75" t="s">
        <v>145</v>
      </c>
      <c r="D83" s="81">
        <v>0.78</v>
      </c>
    </row>
    <row r="84" spans="1:4" x14ac:dyDescent="0.25">
      <c r="A84" s="77">
        <v>39140</v>
      </c>
      <c r="B84" s="70" t="s">
        <v>6517</v>
      </c>
      <c r="C84" s="71" t="s">
        <v>145</v>
      </c>
      <c r="D84" s="80">
        <v>0.7</v>
      </c>
    </row>
    <row r="85" spans="1:4" x14ac:dyDescent="0.25">
      <c r="A85" s="73">
        <v>39137</v>
      </c>
      <c r="B85" s="74" t="s">
        <v>6518</v>
      </c>
      <c r="C85" s="75" t="s">
        <v>145</v>
      </c>
      <c r="D85" s="81">
        <v>0.4</v>
      </c>
    </row>
    <row r="86" spans="1:4" x14ac:dyDescent="0.25">
      <c r="A86" s="77">
        <v>39139</v>
      </c>
      <c r="B86" s="70" t="s">
        <v>6519</v>
      </c>
      <c r="C86" s="71" t="s">
        <v>145</v>
      </c>
      <c r="D86" s="80">
        <v>0.57999999999999996</v>
      </c>
    </row>
    <row r="87" spans="1:4" x14ac:dyDescent="0.25">
      <c r="A87" s="73">
        <v>39143</v>
      </c>
      <c r="B87" s="74" t="s">
        <v>6520</v>
      </c>
      <c r="C87" s="75" t="s">
        <v>145</v>
      </c>
      <c r="D87" s="81">
        <v>1.61</v>
      </c>
    </row>
    <row r="88" spans="1:4" x14ac:dyDescent="0.25">
      <c r="A88" s="77">
        <v>39142</v>
      </c>
      <c r="B88" s="70" t="s">
        <v>6521</v>
      </c>
      <c r="C88" s="71" t="s">
        <v>145</v>
      </c>
      <c r="D88" s="80">
        <v>1.1499999999999999</v>
      </c>
    </row>
    <row r="89" spans="1:4" x14ac:dyDescent="0.25">
      <c r="A89" s="73">
        <v>39138</v>
      </c>
      <c r="B89" s="74" t="s">
        <v>6522</v>
      </c>
      <c r="C89" s="75" t="s">
        <v>145</v>
      </c>
      <c r="D89" s="81">
        <v>0.43</v>
      </c>
    </row>
    <row r="90" spans="1:4" x14ac:dyDescent="0.25">
      <c r="A90" s="77">
        <v>39136</v>
      </c>
      <c r="B90" s="70" t="s">
        <v>6523</v>
      </c>
      <c r="C90" s="71" t="s">
        <v>145</v>
      </c>
      <c r="D90" s="80">
        <v>0.28000000000000003</v>
      </c>
    </row>
    <row r="91" spans="1:4" x14ac:dyDescent="0.25">
      <c r="A91" s="73">
        <v>39144</v>
      </c>
      <c r="B91" s="74" t="s">
        <v>6524</v>
      </c>
      <c r="C91" s="75" t="s">
        <v>145</v>
      </c>
      <c r="D91" s="81">
        <v>1.87</v>
      </c>
    </row>
    <row r="92" spans="1:4" x14ac:dyDescent="0.25">
      <c r="A92" s="77">
        <v>39145</v>
      </c>
      <c r="B92" s="70" t="s">
        <v>6525</v>
      </c>
      <c r="C92" s="71" t="s">
        <v>145</v>
      </c>
      <c r="D92" s="80">
        <v>3.08</v>
      </c>
    </row>
    <row r="93" spans="1:4" x14ac:dyDescent="0.25">
      <c r="A93" s="73">
        <v>12615</v>
      </c>
      <c r="B93" s="74" t="s">
        <v>6526</v>
      </c>
      <c r="C93" s="75" t="s">
        <v>145</v>
      </c>
      <c r="D93" s="81">
        <v>2.99</v>
      </c>
    </row>
    <row r="94" spans="1:4" ht="25.5" x14ac:dyDescent="0.25">
      <c r="A94" s="77">
        <v>11927</v>
      </c>
      <c r="B94" s="70" t="s">
        <v>6527</v>
      </c>
      <c r="C94" s="71" t="s">
        <v>145</v>
      </c>
      <c r="D94" s="80">
        <v>3.94</v>
      </c>
    </row>
    <row r="95" spans="1:4" ht="25.5" x14ac:dyDescent="0.25">
      <c r="A95" s="73">
        <v>11928</v>
      </c>
      <c r="B95" s="74" t="s">
        <v>11226</v>
      </c>
      <c r="C95" s="75" t="s">
        <v>145</v>
      </c>
      <c r="D95" s="81">
        <v>4.51</v>
      </c>
    </row>
    <row r="96" spans="1:4" ht="25.5" x14ac:dyDescent="0.25">
      <c r="A96" s="77">
        <v>11929</v>
      </c>
      <c r="B96" s="70" t="s">
        <v>6528</v>
      </c>
      <c r="C96" s="71" t="s">
        <v>145</v>
      </c>
      <c r="D96" s="80">
        <v>6.98</v>
      </c>
    </row>
    <row r="97" spans="1:4" x14ac:dyDescent="0.25">
      <c r="A97" s="73">
        <v>36801</v>
      </c>
      <c r="B97" s="74" t="s">
        <v>6529</v>
      </c>
      <c r="C97" s="75" t="s">
        <v>145</v>
      </c>
      <c r="D97" s="81">
        <v>18.95</v>
      </c>
    </row>
    <row r="98" spans="1:4" ht="25.5" x14ac:dyDescent="0.25">
      <c r="A98" s="77">
        <v>36246</v>
      </c>
      <c r="B98" s="70" t="s">
        <v>6530</v>
      </c>
      <c r="C98" s="71" t="s">
        <v>62</v>
      </c>
      <c r="D98" s="80">
        <v>3.08</v>
      </c>
    </row>
    <row r="99" spans="1:4" x14ac:dyDescent="0.25">
      <c r="A99" s="73">
        <v>37600</v>
      </c>
      <c r="B99" s="74" t="s">
        <v>12849</v>
      </c>
      <c r="C99" s="75" t="s">
        <v>145</v>
      </c>
      <c r="D99" s="81">
        <v>76.91</v>
      </c>
    </row>
    <row r="100" spans="1:4" x14ac:dyDescent="0.25">
      <c r="A100" s="77">
        <v>37599</v>
      </c>
      <c r="B100" s="70" t="s">
        <v>6531</v>
      </c>
      <c r="C100" s="71" t="s">
        <v>145</v>
      </c>
      <c r="D100" s="80">
        <v>71.59</v>
      </c>
    </row>
    <row r="101" spans="1:4" x14ac:dyDescent="0.25">
      <c r="A101" s="73">
        <v>1</v>
      </c>
      <c r="B101" s="74" t="s">
        <v>6532</v>
      </c>
      <c r="C101" s="75" t="s">
        <v>290</v>
      </c>
      <c r="D101" s="81">
        <v>44.05</v>
      </c>
    </row>
    <row r="102" spans="1:4" x14ac:dyDescent="0.25">
      <c r="A102" s="77">
        <v>3</v>
      </c>
      <c r="B102" s="70" t="s">
        <v>6533</v>
      </c>
      <c r="C102" s="71" t="s">
        <v>5961</v>
      </c>
      <c r="D102" s="80">
        <v>5.13</v>
      </c>
    </row>
    <row r="103" spans="1:4" x14ac:dyDescent="0.25">
      <c r="A103" s="73">
        <v>43054</v>
      </c>
      <c r="B103" s="74" t="s">
        <v>6534</v>
      </c>
      <c r="C103" s="75" t="s">
        <v>290</v>
      </c>
      <c r="D103" s="81">
        <v>6.06</v>
      </c>
    </row>
    <row r="104" spans="1:4" x14ac:dyDescent="0.25">
      <c r="A104" s="77">
        <v>42402</v>
      </c>
      <c r="B104" s="70" t="s">
        <v>12392</v>
      </c>
      <c r="C104" s="71" t="s">
        <v>290</v>
      </c>
      <c r="D104" s="80">
        <v>5.79</v>
      </c>
    </row>
    <row r="105" spans="1:4" x14ac:dyDescent="0.25">
      <c r="A105" s="73">
        <v>42403</v>
      </c>
      <c r="B105" s="74" t="s">
        <v>6535</v>
      </c>
      <c r="C105" s="75" t="s">
        <v>290</v>
      </c>
      <c r="D105" s="81">
        <v>7.43</v>
      </c>
    </row>
    <row r="106" spans="1:4" x14ac:dyDescent="0.25">
      <c r="A106" s="77">
        <v>42404</v>
      </c>
      <c r="B106" s="70" t="s">
        <v>6536</v>
      </c>
      <c r="C106" s="71" t="s">
        <v>290</v>
      </c>
      <c r="D106" s="80">
        <v>7.39</v>
      </c>
    </row>
    <row r="107" spans="1:4" ht="25.5" x14ac:dyDescent="0.25">
      <c r="A107" s="73">
        <v>42405</v>
      </c>
      <c r="B107" s="74" t="s">
        <v>12850</v>
      </c>
      <c r="C107" s="75" t="s">
        <v>290</v>
      </c>
      <c r="D107" s="81">
        <v>7.87</v>
      </c>
    </row>
    <row r="108" spans="1:4" x14ac:dyDescent="0.25">
      <c r="A108" s="77">
        <v>34341</v>
      </c>
      <c r="B108" s="70" t="s">
        <v>6537</v>
      </c>
      <c r="C108" s="71" t="s">
        <v>290</v>
      </c>
      <c r="D108" s="80">
        <v>6.83</v>
      </c>
    </row>
    <row r="109" spans="1:4" x14ac:dyDescent="0.25">
      <c r="A109" s="73">
        <v>43053</v>
      </c>
      <c r="B109" s="74" t="s">
        <v>6538</v>
      </c>
      <c r="C109" s="75" t="s">
        <v>290</v>
      </c>
      <c r="D109" s="81">
        <v>5.42</v>
      </c>
    </row>
    <row r="110" spans="1:4" x14ac:dyDescent="0.25">
      <c r="A110" s="77">
        <v>43058</v>
      </c>
      <c r="B110" s="70" t="s">
        <v>6539</v>
      </c>
      <c r="C110" s="71" t="s">
        <v>290</v>
      </c>
      <c r="D110" s="80">
        <v>5.62</v>
      </c>
    </row>
    <row r="111" spans="1:4" x14ac:dyDescent="0.25">
      <c r="A111" s="73">
        <v>34</v>
      </c>
      <c r="B111" s="74" t="s">
        <v>6540</v>
      </c>
      <c r="C111" s="75" t="s">
        <v>290</v>
      </c>
      <c r="D111" s="81">
        <v>5.64</v>
      </c>
    </row>
    <row r="112" spans="1:4" x14ac:dyDescent="0.25">
      <c r="A112" s="77">
        <v>43055</v>
      </c>
      <c r="B112" s="70" t="s">
        <v>6541</v>
      </c>
      <c r="C112" s="71" t="s">
        <v>290</v>
      </c>
      <c r="D112" s="80">
        <v>4.8899999999999997</v>
      </c>
    </row>
    <row r="113" spans="1:4" x14ac:dyDescent="0.25">
      <c r="A113" s="73">
        <v>43056</v>
      </c>
      <c r="B113" s="74" t="s">
        <v>6542</v>
      </c>
      <c r="C113" s="75" t="s">
        <v>290</v>
      </c>
      <c r="D113" s="81">
        <v>5.64</v>
      </c>
    </row>
    <row r="114" spans="1:4" x14ac:dyDescent="0.25">
      <c r="A114" s="77">
        <v>43057</v>
      </c>
      <c r="B114" s="70" t="s">
        <v>6543</v>
      </c>
      <c r="C114" s="71" t="s">
        <v>290</v>
      </c>
      <c r="D114" s="80">
        <v>6.19</v>
      </c>
    </row>
    <row r="115" spans="1:4" x14ac:dyDescent="0.25">
      <c r="A115" s="73">
        <v>34449</v>
      </c>
      <c r="B115" s="74" t="s">
        <v>6544</v>
      </c>
      <c r="C115" s="75" t="s">
        <v>290</v>
      </c>
      <c r="D115" s="81">
        <v>6.62</v>
      </c>
    </row>
    <row r="116" spans="1:4" x14ac:dyDescent="0.25">
      <c r="A116" s="77">
        <v>32</v>
      </c>
      <c r="B116" s="70" t="s">
        <v>6545</v>
      </c>
      <c r="C116" s="71" t="s">
        <v>290</v>
      </c>
      <c r="D116" s="80">
        <v>5.95</v>
      </c>
    </row>
    <row r="117" spans="1:4" x14ac:dyDescent="0.25">
      <c r="A117" s="73">
        <v>33</v>
      </c>
      <c r="B117" s="74" t="s">
        <v>6546</v>
      </c>
      <c r="C117" s="75" t="s">
        <v>290</v>
      </c>
      <c r="D117" s="81">
        <v>5.99</v>
      </c>
    </row>
    <row r="118" spans="1:4" x14ac:dyDescent="0.25">
      <c r="A118" s="77">
        <v>43061</v>
      </c>
      <c r="B118" s="70" t="s">
        <v>6547</v>
      </c>
      <c r="C118" s="71" t="s">
        <v>290</v>
      </c>
      <c r="D118" s="80">
        <v>5.59</v>
      </c>
    </row>
    <row r="119" spans="1:4" x14ac:dyDescent="0.25">
      <c r="A119" s="73">
        <v>43059</v>
      </c>
      <c r="B119" s="74" t="s">
        <v>6548</v>
      </c>
      <c r="C119" s="75" t="s">
        <v>290</v>
      </c>
      <c r="D119" s="81">
        <v>5.34</v>
      </c>
    </row>
    <row r="120" spans="1:4" x14ac:dyDescent="0.25">
      <c r="A120" s="77">
        <v>43062</v>
      </c>
      <c r="B120" s="70" t="s">
        <v>6549</v>
      </c>
      <c r="C120" s="71" t="s">
        <v>290</v>
      </c>
      <c r="D120" s="80">
        <v>5.92</v>
      </c>
    </row>
    <row r="121" spans="1:4" x14ac:dyDescent="0.25">
      <c r="A121" s="73">
        <v>43060</v>
      </c>
      <c r="B121" s="74" t="s">
        <v>6550</v>
      </c>
      <c r="C121" s="75" t="s">
        <v>290</v>
      </c>
      <c r="D121" s="81">
        <v>4.6500000000000004</v>
      </c>
    </row>
    <row r="122" spans="1:4" ht="25.5" x14ac:dyDescent="0.25">
      <c r="A122" s="77">
        <v>20063</v>
      </c>
      <c r="B122" s="70" t="s">
        <v>6551</v>
      </c>
      <c r="C122" s="71" t="s">
        <v>145</v>
      </c>
      <c r="D122" s="80">
        <v>2.97</v>
      </c>
    </row>
    <row r="123" spans="1:4" x14ac:dyDescent="0.25">
      <c r="A123" s="73">
        <v>40410</v>
      </c>
      <c r="B123" s="74" t="s">
        <v>6552</v>
      </c>
      <c r="C123" s="75" t="s">
        <v>145</v>
      </c>
      <c r="D123" s="81">
        <v>18.21</v>
      </c>
    </row>
    <row r="124" spans="1:4" x14ac:dyDescent="0.25">
      <c r="A124" s="77">
        <v>40411</v>
      </c>
      <c r="B124" s="70" t="s">
        <v>11227</v>
      </c>
      <c r="C124" s="71" t="s">
        <v>145</v>
      </c>
      <c r="D124" s="80">
        <v>19.760000000000002</v>
      </c>
    </row>
    <row r="125" spans="1:4" x14ac:dyDescent="0.25">
      <c r="A125" s="73">
        <v>40412</v>
      </c>
      <c r="B125" s="74" t="s">
        <v>6553</v>
      </c>
      <c r="C125" s="75" t="s">
        <v>145</v>
      </c>
      <c r="D125" s="81">
        <v>22.18</v>
      </c>
    </row>
    <row r="126" spans="1:4" x14ac:dyDescent="0.25">
      <c r="A126" s="77">
        <v>38838</v>
      </c>
      <c r="B126" s="70" t="s">
        <v>6554</v>
      </c>
      <c r="C126" s="71" t="s">
        <v>145</v>
      </c>
      <c r="D126" s="80">
        <v>7.48</v>
      </c>
    </row>
    <row r="127" spans="1:4" x14ac:dyDescent="0.25">
      <c r="A127" s="73">
        <v>38839</v>
      </c>
      <c r="B127" s="74" t="s">
        <v>6555</v>
      </c>
      <c r="C127" s="75" t="s">
        <v>145</v>
      </c>
      <c r="D127" s="81">
        <v>8.8000000000000007</v>
      </c>
    </row>
    <row r="128" spans="1:4" ht="25.5" x14ac:dyDescent="0.25">
      <c r="A128" s="77">
        <v>55</v>
      </c>
      <c r="B128" s="70" t="s">
        <v>6556</v>
      </c>
      <c r="C128" s="71" t="s">
        <v>145</v>
      </c>
      <c r="D128" s="80">
        <v>3.8</v>
      </c>
    </row>
    <row r="129" spans="1:4" ht="25.5" x14ac:dyDescent="0.25">
      <c r="A129" s="73">
        <v>61</v>
      </c>
      <c r="B129" s="74" t="s">
        <v>6557</v>
      </c>
      <c r="C129" s="75" t="s">
        <v>145</v>
      </c>
      <c r="D129" s="81">
        <v>3.59</v>
      </c>
    </row>
    <row r="130" spans="1:4" ht="25.5" x14ac:dyDescent="0.25">
      <c r="A130" s="77">
        <v>62</v>
      </c>
      <c r="B130" s="70" t="s">
        <v>6558</v>
      </c>
      <c r="C130" s="71" t="s">
        <v>145</v>
      </c>
      <c r="D130" s="80">
        <v>7.45</v>
      </c>
    </row>
    <row r="131" spans="1:4" x14ac:dyDescent="0.25">
      <c r="A131" s="73">
        <v>77</v>
      </c>
      <c r="B131" s="74" t="s">
        <v>6559</v>
      </c>
      <c r="C131" s="75" t="s">
        <v>145</v>
      </c>
      <c r="D131" s="81">
        <v>0.8</v>
      </c>
    </row>
    <row r="132" spans="1:4" x14ac:dyDescent="0.25">
      <c r="A132" s="77">
        <v>76</v>
      </c>
      <c r="B132" s="70" t="s">
        <v>6560</v>
      </c>
      <c r="C132" s="71" t="s">
        <v>145</v>
      </c>
      <c r="D132" s="80">
        <v>0.82</v>
      </c>
    </row>
    <row r="133" spans="1:4" x14ac:dyDescent="0.25">
      <c r="A133" s="73">
        <v>67</v>
      </c>
      <c r="B133" s="74" t="s">
        <v>6561</v>
      </c>
      <c r="C133" s="75" t="s">
        <v>145</v>
      </c>
      <c r="D133" s="81">
        <v>7.88</v>
      </c>
    </row>
    <row r="134" spans="1:4" x14ac:dyDescent="0.25">
      <c r="A134" s="77">
        <v>71</v>
      </c>
      <c r="B134" s="70" t="s">
        <v>6562</v>
      </c>
      <c r="C134" s="71" t="s">
        <v>145</v>
      </c>
      <c r="D134" s="80">
        <v>14.48</v>
      </c>
    </row>
    <row r="135" spans="1:4" x14ac:dyDescent="0.25">
      <c r="A135" s="73">
        <v>73</v>
      </c>
      <c r="B135" s="74" t="s">
        <v>6563</v>
      </c>
      <c r="C135" s="75" t="s">
        <v>145</v>
      </c>
      <c r="D135" s="81">
        <v>10.81</v>
      </c>
    </row>
    <row r="136" spans="1:4" x14ac:dyDescent="0.25">
      <c r="A136" s="77">
        <v>103</v>
      </c>
      <c r="B136" s="70" t="s">
        <v>6564</v>
      </c>
      <c r="C136" s="71" t="s">
        <v>145</v>
      </c>
      <c r="D136" s="80">
        <v>32.17</v>
      </c>
    </row>
    <row r="137" spans="1:4" x14ac:dyDescent="0.25">
      <c r="A137" s="73">
        <v>107</v>
      </c>
      <c r="B137" s="74" t="s">
        <v>6565</v>
      </c>
      <c r="C137" s="75" t="s">
        <v>145</v>
      </c>
      <c r="D137" s="81">
        <v>0.5</v>
      </c>
    </row>
    <row r="138" spans="1:4" x14ac:dyDescent="0.25">
      <c r="A138" s="77">
        <v>65</v>
      </c>
      <c r="B138" s="70" t="s">
        <v>6566</v>
      </c>
      <c r="C138" s="71" t="s">
        <v>145</v>
      </c>
      <c r="D138" s="80">
        <v>0.62</v>
      </c>
    </row>
    <row r="139" spans="1:4" x14ac:dyDescent="0.25">
      <c r="A139" s="73">
        <v>108</v>
      </c>
      <c r="B139" s="74" t="s">
        <v>6567</v>
      </c>
      <c r="C139" s="75" t="s">
        <v>145</v>
      </c>
      <c r="D139" s="81">
        <v>1.28</v>
      </c>
    </row>
    <row r="140" spans="1:4" x14ac:dyDescent="0.25">
      <c r="A140" s="77">
        <v>110</v>
      </c>
      <c r="B140" s="70" t="s">
        <v>6568</v>
      </c>
      <c r="C140" s="71" t="s">
        <v>145</v>
      </c>
      <c r="D140" s="80">
        <v>4.96</v>
      </c>
    </row>
    <row r="141" spans="1:4" x14ac:dyDescent="0.25">
      <c r="A141" s="73">
        <v>109</v>
      </c>
      <c r="B141" s="74" t="s">
        <v>12851</v>
      </c>
      <c r="C141" s="75" t="s">
        <v>145</v>
      </c>
      <c r="D141" s="81">
        <v>2.4500000000000002</v>
      </c>
    </row>
    <row r="142" spans="1:4" x14ac:dyDescent="0.25">
      <c r="A142" s="77">
        <v>111</v>
      </c>
      <c r="B142" s="70" t="s">
        <v>6569</v>
      </c>
      <c r="C142" s="71" t="s">
        <v>145</v>
      </c>
      <c r="D142" s="80">
        <v>5.73</v>
      </c>
    </row>
    <row r="143" spans="1:4" x14ac:dyDescent="0.25">
      <c r="A143" s="73">
        <v>112</v>
      </c>
      <c r="B143" s="74" t="s">
        <v>6570</v>
      </c>
      <c r="C143" s="75" t="s">
        <v>145</v>
      </c>
      <c r="D143" s="81">
        <v>3.11</v>
      </c>
    </row>
    <row r="144" spans="1:4" x14ac:dyDescent="0.25">
      <c r="A144" s="77">
        <v>113</v>
      </c>
      <c r="B144" s="70" t="s">
        <v>6571</v>
      </c>
      <c r="C144" s="71" t="s">
        <v>145</v>
      </c>
      <c r="D144" s="80">
        <v>8.4600000000000009</v>
      </c>
    </row>
    <row r="145" spans="1:4" x14ac:dyDescent="0.25">
      <c r="A145" s="73">
        <v>104</v>
      </c>
      <c r="B145" s="74" t="s">
        <v>12393</v>
      </c>
      <c r="C145" s="75" t="s">
        <v>145</v>
      </c>
      <c r="D145" s="81">
        <v>12.3</v>
      </c>
    </row>
    <row r="146" spans="1:4" x14ac:dyDescent="0.25">
      <c r="A146" s="77">
        <v>102</v>
      </c>
      <c r="B146" s="70" t="s">
        <v>6572</v>
      </c>
      <c r="C146" s="71" t="s">
        <v>145</v>
      </c>
      <c r="D146" s="80">
        <v>20.2</v>
      </c>
    </row>
    <row r="147" spans="1:4" x14ac:dyDescent="0.25">
      <c r="A147" s="73">
        <v>95</v>
      </c>
      <c r="B147" s="74" t="s">
        <v>6573</v>
      </c>
      <c r="C147" s="75" t="s">
        <v>145</v>
      </c>
      <c r="D147" s="81">
        <v>6.84</v>
      </c>
    </row>
    <row r="148" spans="1:4" x14ac:dyDescent="0.25">
      <c r="A148" s="77">
        <v>96</v>
      </c>
      <c r="B148" s="70" t="s">
        <v>6574</v>
      </c>
      <c r="C148" s="71" t="s">
        <v>145</v>
      </c>
      <c r="D148" s="80">
        <v>7.86</v>
      </c>
    </row>
    <row r="149" spans="1:4" x14ac:dyDescent="0.25">
      <c r="A149" s="73">
        <v>97</v>
      </c>
      <c r="B149" s="74" t="s">
        <v>6575</v>
      </c>
      <c r="C149" s="75" t="s">
        <v>145</v>
      </c>
      <c r="D149" s="81">
        <v>10.210000000000001</v>
      </c>
    </row>
    <row r="150" spans="1:4" ht="25.5" x14ac:dyDescent="0.25">
      <c r="A150" s="77">
        <v>98</v>
      </c>
      <c r="B150" s="70" t="s">
        <v>12852</v>
      </c>
      <c r="C150" s="71" t="s">
        <v>145</v>
      </c>
      <c r="D150" s="80">
        <v>13.76</v>
      </c>
    </row>
    <row r="151" spans="1:4" x14ac:dyDescent="0.25">
      <c r="A151" s="73">
        <v>99</v>
      </c>
      <c r="B151" s="74" t="s">
        <v>6576</v>
      </c>
      <c r="C151" s="75" t="s">
        <v>145</v>
      </c>
      <c r="D151" s="81">
        <v>16.690000000000001</v>
      </c>
    </row>
    <row r="152" spans="1:4" x14ac:dyDescent="0.25">
      <c r="A152" s="77">
        <v>100</v>
      </c>
      <c r="B152" s="70" t="s">
        <v>6577</v>
      </c>
      <c r="C152" s="71" t="s">
        <v>145</v>
      </c>
      <c r="D152" s="80">
        <v>23.29</v>
      </c>
    </row>
    <row r="153" spans="1:4" x14ac:dyDescent="0.25">
      <c r="A153" s="73">
        <v>75</v>
      </c>
      <c r="B153" s="74" t="s">
        <v>6578</v>
      </c>
      <c r="C153" s="75" t="s">
        <v>145</v>
      </c>
      <c r="D153" s="81">
        <v>242.73</v>
      </c>
    </row>
    <row r="154" spans="1:4" x14ac:dyDescent="0.25">
      <c r="A154" s="77">
        <v>114</v>
      </c>
      <c r="B154" s="70" t="s">
        <v>6579</v>
      </c>
      <c r="C154" s="71" t="s">
        <v>145</v>
      </c>
      <c r="D154" s="80">
        <v>8.84</v>
      </c>
    </row>
    <row r="155" spans="1:4" x14ac:dyDescent="0.25">
      <c r="A155" s="73">
        <v>68</v>
      </c>
      <c r="B155" s="74" t="s">
        <v>6580</v>
      </c>
      <c r="C155" s="75" t="s">
        <v>145</v>
      </c>
      <c r="D155" s="81">
        <v>13.52</v>
      </c>
    </row>
    <row r="156" spans="1:4" x14ac:dyDescent="0.25">
      <c r="A156" s="77">
        <v>86</v>
      </c>
      <c r="B156" s="70" t="s">
        <v>6581</v>
      </c>
      <c r="C156" s="71" t="s">
        <v>145</v>
      </c>
      <c r="D156" s="80">
        <v>25.14</v>
      </c>
    </row>
    <row r="157" spans="1:4" x14ac:dyDescent="0.25">
      <c r="A157" s="73">
        <v>66</v>
      </c>
      <c r="B157" s="74" t="s">
        <v>6582</v>
      </c>
      <c r="C157" s="75" t="s">
        <v>145</v>
      </c>
      <c r="D157" s="81">
        <v>25.23</v>
      </c>
    </row>
    <row r="158" spans="1:4" x14ac:dyDescent="0.25">
      <c r="A158" s="77">
        <v>69</v>
      </c>
      <c r="B158" s="70" t="s">
        <v>6583</v>
      </c>
      <c r="C158" s="71" t="s">
        <v>145</v>
      </c>
      <c r="D158" s="80">
        <v>38.57</v>
      </c>
    </row>
    <row r="159" spans="1:4" x14ac:dyDescent="0.25">
      <c r="A159" s="73">
        <v>83</v>
      </c>
      <c r="B159" s="74" t="s">
        <v>6584</v>
      </c>
      <c r="C159" s="75" t="s">
        <v>145</v>
      </c>
      <c r="D159" s="81">
        <v>123.18</v>
      </c>
    </row>
    <row r="160" spans="1:4" x14ac:dyDescent="0.25">
      <c r="A160" s="77">
        <v>74</v>
      </c>
      <c r="B160" s="70" t="s">
        <v>6585</v>
      </c>
      <c r="C160" s="71" t="s">
        <v>145</v>
      </c>
      <c r="D160" s="80">
        <v>171.98</v>
      </c>
    </row>
    <row r="161" spans="1:4" x14ac:dyDescent="0.25">
      <c r="A161" s="73">
        <v>106</v>
      </c>
      <c r="B161" s="74" t="s">
        <v>6586</v>
      </c>
      <c r="C161" s="75" t="s">
        <v>145</v>
      </c>
      <c r="D161" s="81">
        <v>261.26</v>
      </c>
    </row>
    <row r="162" spans="1:4" x14ac:dyDescent="0.25">
      <c r="A162" s="77">
        <v>87</v>
      </c>
      <c r="B162" s="70" t="s">
        <v>6587</v>
      </c>
      <c r="C162" s="71" t="s">
        <v>145</v>
      </c>
      <c r="D162" s="80">
        <v>12.42</v>
      </c>
    </row>
    <row r="163" spans="1:4" x14ac:dyDescent="0.25">
      <c r="A163" s="73">
        <v>88</v>
      </c>
      <c r="B163" s="74" t="s">
        <v>11228</v>
      </c>
      <c r="C163" s="75" t="s">
        <v>145</v>
      </c>
      <c r="D163" s="81">
        <v>13.86</v>
      </c>
    </row>
    <row r="164" spans="1:4" x14ac:dyDescent="0.25">
      <c r="A164" s="77">
        <v>89</v>
      </c>
      <c r="B164" s="70" t="s">
        <v>6588</v>
      </c>
      <c r="C164" s="71" t="s">
        <v>145</v>
      </c>
      <c r="D164" s="80">
        <v>20.49</v>
      </c>
    </row>
    <row r="165" spans="1:4" x14ac:dyDescent="0.25">
      <c r="A165" s="73">
        <v>90</v>
      </c>
      <c r="B165" s="74" t="s">
        <v>6589</v>
      </c>
      <c r="C165" s="75" t="s">
        <v>145</v>
      </c>
      <c r="D165" s="81">
        <v>23.48</v>
      </c>
    </row>
    <row r="166" spans="1:4" x14ac:dyDescent="0.25">
      <c r="A166" s="77">
        <v>81</v>
      </c>
      <c r="B166" s="70" t="s">
        <v>6590</v>
      </c>
      <c r="C166" s="71" t="s">
        <v>145</v>
      </c>
      <c r="D166" s="80">
        <v>40.15</v>
      </c>
    </row>
    <row r="167" spans="1:4" x14ac:dyDescent="0.25">
      <c r="A167" s="73">
        <v>82</v>
      </c>
      <c r="B167" s="74" t="s">
        <v>6591</v>
      </c>
      <c r="C167" s="75" t="s">
        <v>145</v>
      </c>
      <c r="D167" s="81">
        <v>155.88999999999999</v>
      </c>
    </row>
    <row r="168" spans="1:4" x14ac:dyDescent="0.25">
      <c r="A168" s="77">
        <v>105</v>
      </c>
      <c r="B168" s="70" t="s">
        <v>6592</v>
      </c>
      <c r="C168" s="71" t="s">
        <v>145</v>
      </c>
      <c r="D168" s="80">
        <v>182.51</v>
      </c>
    </row>
    <row r="169" spans="1:4" x14ac:dyDescent="0.25">
      <c r="A169" s="73">
        <v>60</v>
      </c>
      <c r="B169" s="74" t="s">
        <v>6593</v>
      </c>
      <c r="C169" s="75" t="s">
        <v>145</v>
      </c>
      <c r="D169" s="81">
        <v>4.93</v>
      </c>
    </row>
    <row r="170" spans="1:4" x14ac:dyDescent="0.25">
      <c r="A170" s="77">
        <v>72</v>
      </c>
      <c r="B170" s="70" t="s">
        <v>6594</v>
      </c>
      <c r="C170" s="71" t="s">
        <v>145</v>
      </c>
      <c r="D170" s="80">
        <v>24.55</v>
      </c>
    </row>
    <row r="171" spans="1:4" x14ac:dyDescent="0.25">
      <c r="A171" s="73">
        <v>70</v>
      </c>
      <c r="B171" s="74" t="s">
        <v>6595</v>
      </c>
      <c r="C171" s="75" t="s">
        <v>145</v>
      </c>
      <c r="D171" s="81">
        <v>20.53</v>
      </c>
    </row>
    <row r="172" spans="1:4" x14ac:dyDescent="0.25">
      <c r="A172" s="77">
        <v>85</v>
      </c>
      <c r="B172" s="70" t="s">
        <v>6596</v>
      </c>
      <c r="C172" s="71" t="s">
        <v>145</v>
      </c>
      <c r="D172" s="80">
        <v>29.79</v>
      </c>
    </row>
    <row r="173" spans="1:4" x14ac:dyDescent="0.25">
      <c r="A173" s="73">
        <v>84</v>
      </c>
      <c r="B173" s="74" t="s">
        <v>6597</v>
      </c>
      <c r="C173" s="75" t="s">
        <v>145</v>
      </c>
      <c r="D173" s="81">
        <v>0.34</v>
      </c>
    </row>
    <row r="174" spans="1:4" x14ac:dyDescent="0.25">
      <c r="A174" s="77">
        <v>37997</v>
      </c>
      <c r="B174" s="70" t="s">
        <v>6598</v>
      </c>
      <c r="C174" s="71" t="s">
        <v>145</v>
      </c>
      <c r="D174" s="80">
        <v>4.84</v>
      </c>
    </row>
    <row r="175" spans="1:4" x14ac:dyDescent="0.25">
      <c r="A175" s="73">
        <v>37998</v>
      </c>
      <c r="B175" s="74" t="s">
        <v>6599</v>
      </c>
      <c r="C175" s="75" t="s">
        <v>145</v>
      </c>
      <c r="D175" s="81">
        <v>5.0199999999999996</v>
      </c>
    </row>
    <row r="176" spans="1:4" ht="25.5" x14ac:dyDescent="0.25">
      <c r="A176" s="77">
        <v>10899</v>
      </c>
      <c r="B176" s="70" t="s">
        <v>6600</v>
      </c>
      <c r="C176" s="71" t="s">
        <v>145</v>
      </c>
      <c r="D176" s="80">
        <v>74.47</v>
      </c>
    </row>
    <row r="177" spans="1:4" ht="25.5" x14ac:dyDescent="0.25">
      <c r="A177" s="73">
        <v>10900</v>
      </c>
      <c r="B177" s="74" t="s">
        <v>6601</v>
      </c>
      <c r="C177" s="75" t="s">
        <v>145</v>
      </c>
      <c r="D177" s="81">
        <v>58.28</v>
      </c>
    </row>
    <row r="178" spans="1:4" x14ac:dyDescent="0.25">
      <c r="A178" s="77">
        <v>46</v>
      </c>
      <c r="B178" s="70" t="s">
        <v>12853</v>
      </c>
      <c r="C178" s="71" t="s">
        <v>145</v>
      </c>
      <c r="D178" s="80">
        <v>35.799999999999997</v>
      </c>
    </row>
    <row r="179" spans="1:4" x14ac:dyDescent="0.25">
      <c r="A179" s="73">
        <v>51</v>
      </c>
      <c r="B179" s="74" t="s">
        <v>6602</v>
      </c>
      <c r="C179" s="75" t="s">
        <v>145</v>
      </c>
      <c r="D179" s="81">
        <v>98.76</v>
      </c>
    </row>
    <row r="180" spans="1:4" x14ac:dyDescent="0.25">
      <c r="A180" s="77">
        <v>12863</v>
      </c>
      <c r="B180" s="70" t="s">
        <v>6603</v>
      </c>
      <c r="C180" s="71" t="s">
        <v>145</v>
      </c>
      <c r="D180" s="80">
        <v>22.75</v>
      </c>
    </row>
    <row r="181" spans="1:4" x14ac:dyDescent="0.25">
      <c r="A181" s="73">
        <v>50</v>
      </c>
      <c r="B181" s="74" t="s">
        <v>6604</v>
      </c>
      <c r="C181" s="75" t="s">
        <v>145</v>
      </c>
      <c r="D181" s="81">
        <v>51.57</v>
      </c>
    </row>
    <row r="182" spans="1:4" x14ac:dyDescent="0.25">
      <c r="A182" s="77">
        <v>47</v>
      </c>
      <c r="B182" s="70" t="s">
        <v>6605</v>
      </c>
      <c r="C182" s="71" t="s">
        <v>145</v>
      </c>
      <c r="D182" s="80">
        <v>61.21</v>
      </c>
    </row>
    <row r="183" spans="1:4" x14ac:dyDescent="0.25">
      <c r="A183" s="73">
        <v>48</v>
      </c>
      <c r="B183" s="74" t="s">
        <v>6606</v>
      </c>
      <c r="C183" s="75" t="s">
        <v>145</v>
      </c>
      <c r="D183" s="81">
        <v>15.96</v>
      </c>
    </row>
    <row r="184" spans="1:4" x14ac:dyDescent="0.25">
      <c r="A184" s="77">
        <v>52</v>
      </c>
      <c r="B184" s="70" t="s">
        <v>6607</v>
      </c>
      <c r="C184" s="71" t="s">
        <v>145</v>
      </c>
      <c r="D184" s="80">
        <v>12.13</v>
      </c>
    </row>
    <row r="185" spans="1:4" x14ac:dyDescent="0.25">
      <c r="A185" s="73">
        <v>43</v>
      </c>
      <c r="B185" s="74" t="s">
        <v>6608</v>
      </c>
      <c r="C185" s="75" t="s">
        <v>145</v>
      </c>
      <c r="D185" s="81">
        <v>40.94</v>
      </c>
    </row>
    <row r="186" spans="1:4" x14ac:dyDescent="0.25">
      <c r="A186" s="77">
        <v>4791</v>
      </c>
      <c r="B186" s="70" t="s">
        <v>12394</v>
      </c>
      <c r="C186" s="71" t="s">
        <v>290</v>
      </c>
      <c r="D186" s="80">
        <v>17.87</v>
      </c>
    </row>
    <row r="187" spans="1:4" ht="25.5" x14ac:dyDescent="0.25">
      <c r="A187" s="73">
        <v>157</v>
      </c>
      <c r="B187" s="74" t="s">
        <v>6609</v>
      </c>
      <c r="C187" s="75" t="s">
        <v>290</v>
      </c>
      <c r="D187" s="81">
        <v>117.81</v>
      </c>
    </row>
    <row r="188" spans="1:4" x14ac:dyDescent="0.25">
      <c r="A188" s="77">
        <v>156</v>
      </c>
      <c r="B188" s="70" t="s">
        <v>6610</v>
      </c>
      <c r="C188" s="71" t="s">
        <v>290</v>
      </c>
      <c r="D188" s="80">
        <v>41.95</v>
      </c>
    </row>
    <row r="189" spans="1:4" x14ac:dyDescent="0.25">
      <c r="A189" s="73">
        <v>131</v>
      </c>
      <c r="B189" s="74" t="s">
        <v>6611</v>
      </c>
      <c r="C189" s="75" t="s">
        <v>290</v>
      </c>
      <c r="D189" s="81">
        <v>35.869999999999997</v>
      </c>
    </row>
    <row r="190" spans="1:4" x14ac:dyDescent="0.25">
      <c r="A190" s="77">
        <v>39719</v>
      </c>
      <c r="B190" s="70" t="s">
        <v>6612</v>
      </c>
      <c r="C190" s="71" t="s">
        <v>5961</v>
      </c>
      <c r="D190" s="80">
        <v>47.91</v>
      </c>
    </row>
    <row r="191" spans="1:4" ht="25.5" x14ac:dyDescent="0.25">
      <c r="A191" s="73">
        <v>21114</v>
      </c>
      <c r="B191" s="74" t="s">
        <v>12854</v>
      </c>
      <c r="C191" s="75" t="s">
        <v>145</v>
      </c>
      <c r="D191" s="81">
        <v>10.26</v>
      </c>
    </row>
    <row r="192" spans="1:4" x14ac:dyDescent="0.25">
      <c r="A192" s="77">
        <v>119</v>
      </c>
      <c r="B192" s="70" t="s">
        <v>6613</v>
      </c>
      <c r="C192" s="71" t="s">
        <v>145</v>
      </c>
      <c r="D192" s="80">
        <v>4.05</v>
      </c>
    </row>
    <row r="193" spans="1:4" x14ac:dyDescent="0.25">
      <c r="A193" s="73">
        <v>20080</v>
      </c>
      <c r="B193" s="74" t="s">
        <v>6614</v>
      </c>
      <c r="C193" s="75" t="s">
        <v>145</v>
      </c>
      <c r="D193" s="81">
        <v>11.61</v>
      </c>
    </row>
    <row r="194" spans="1:4" x14ac:dyDescent="0.25">
      <c r="A194" s="77">
        <v>122</v>
      </c>
      <c r="B194" s="70" t="s">
        <v>6615</v>
      </c>
      <c r="C194" s="71" t="s">
        <v>145</v>
      </c>
      <c r="D194" s="80">
        <v>36.58</v>
      </c>
    </row>
    <row r="195" spans="1:4" x14ac:dyDescent="0.25">
      <c r="A195" s="73">
        <v>3410</v>
      </c>
      <c r="B195" s="74" t="s">
        <v>6616</v>
      </c>
      <c r="C195" s="75" t="s">
        <v>290</v>
      </c>
      <c r="D195" s="81">
        <v>19.72</v>
      </c>
    </row>
    <row r="196" spans="1:4" ht="25.5" x14ac:dyDescent="0.25">
      <c r="A196" s="77">
        <v>124</v>
      </c>
      <c r="B196" s="70" t="s">
        <v>6617</v>
      </c>
      <c r="C196" s="71" t="s">
        <v>5961</v>
      </c>
      <c r="D196" s="80">
        <v>13.83</v>
      </c>
    </row>
    <row r="197" spans="1:4" x14ac:dyDescent="0.25">
      <c r="A197" s="73">
        <v>7334</v>
      </c>
      <c r="B197" s="74" t="s">
        <v>6618</v>
      </c>
      <c r="C197" s="75" t="s">
        <v>5961</v>
      </c>
      <c r="D197" s="81">
        <v>11.98</v>
      </c>
    </row>
    <row r="198" spans="1:4" ht="25.5" x14ac:dyDescent="0.25">
      <c r="A198" s="77">
        <v>123</v>
      </c>
      <c r="B198" s="70" t="s">
        <v>6619</v>
      </c>
      <c r="C198" s="71" t="s">
        <v>5961</v>
      </c>
      <c r="D198" s="80">
        <v>5.66</v>
      </c>
    </row>
    <row r="199" spans="1:4" x14ac:dyDescent="0.25">
      <c r="A199" s="73">
        <v>127</v>
      </c>
      <c r="B199" s="74" t="s">
        <v>6620</v>
      </c>
      <c r="C199" s="75" t="s">
        <v>5961</v>
      </c>
      <c r="D199" s="81">
        <v>13.51</v>
      </c>
    </row>
    <row r="200" spans="1:4" x14ac:dyDescent="0.25">
      <c r="A200" s="77">
        <v>41373</v>
      </c>
      <c r="B200" s="70" t="s">
        <v>6621</v>
      </c>
      <c r="C200" s="71" t="s">
        <v>5961</v>
      </c>
      <c r="D200" s="80">
        <v>18.82</v>
      </c>
    </row>
    <row r="201" spans="1:4" x14ac:dyDescent="0.25">
      <c r="A201" s="73">
        <v>133</v>
      </c>
      <c r="B201" s="74" t="s">
        <v>11229</v>
      </c>
      <c r="C201" s="75" t="s">
        <v>5961</v>
      </c>
      <c r="D201" s="81">
        <v>5.61</v>
      </c>
    </row>
    <row r="202" spans="1:4" ht="25.5" x14ac:dyDescent="0.25">
      <c r="A202" s="77">
        <v>43617</v>
      </c>
      <c r="B202" s="70" t="s">
        <v>6623</v>
      </c>
      <c r="C202" s="71" t="s">
        <v>5961</v>
      </c>
      <c r="D202" s="80">
        <v>6.27</v>
      </c>
    </row>
    <row r="203" spans="1:4" ht="25.5" x14ac:dyDescent="0.25">
      <c r="A203" s="73">
        <v>132</v>
      </c>
      <c r="B203" s="74" t="s">
        <v>6624</v>
      </c>
      <c r="C203" s="75" t="s">
        <v>5961</v>
      </c>
      <c r="D203" s="81">
        <v>5.82</v>
      </c>
    </row>
    <row r="204" spans="1:4" x14ac:dyDescent="0.25">
      <c r="A204" s="77">
        <v>43618</v>
      </c>
      <c r="B204" s="70" t="s">
        <v>6625</v>
      </c>
      <c r="C204" s="71" t="s">
        <v>290</v>
      </c>
      <c r="D204" s="80">
        <v>14.64</v>
      </c>
    </row>
    <row r="205" spans="1:4" ht="25.5" x14ac:dyDescent="0.25">
      <c r="A205" s="73">
        <v>37476</v>
      </c>
      <c r="B205" s="74" t="s">
        <v>12395</v>
      </c>
      <c r="C205" s="75" t="s">
        <v>145</v>
      </c>
      <c r="D205" s="81">
        <v>1680.5</v>
      </c>
    </row>
    <row r="206" spans="1:4" ht="25.5" x14ac:dyDescent="0.25">
      <c r="A206" s="77">
        <v>37478</v>
      </c>
      <c r="B206" s="70" t="s">
        <v>12396</v>
      </c>
      <c r="C206" s="71" t="s">
        <v>145</v>
      </c>
      <c r="D206" s="80">
        <v>2104.87</v>
      </c>
    </row>
    <row r="207" spans="1:4" ht="25.5" x14ac:dyDescent="0.25">
      <c r="A207" s="73">
        <v>37477</v>
      </c>
      <c r="B207" s="74" t="s">
        <v>12397</v>
      </c>
      <c r="C207" s="75" t="s">
        <v>145</v>
      </c>
      <c r="D207" s="81">
        <v>2851.76</v>
      </c>
    </row>
    <row r="208" spans="1:4" ht="25.5" x14ac:dyDescent="0.25">
      <c r="A208" s="77">
        <v>37479</v>
      </c>
      <c r="B208" s="70" t="s">
        <v>12398</v>
      </c>
      <c r="C208" s="71" t="s">
        <v>145</v>
      </c>
      <c r="D208" s="80">
        <v>3382.22</v>
      </c>
    </row>
    <row r="209" spans="1:4" x14ac:dyDescent="0.25">
      <c r="A209" s="73">
        <v>41632</v>
      </c>
      <c r="B209" s="74" t="s">
        <v>12399</v>
      </c>
      <c r="C209" s="75" t="s">
        <v>145</v>
      </c>
      <c r="D209" s="81">
        <v>1837.52</v>
      </c>
    </row>
    <row r="210" spans="1:4" x14ac:dyDescent="0.25">
      <c r="A210" s="77">
        <v>41634</v>
      </c>
      <c r="B210" s="70" t="s">
        <v>12400</v>
      </c>
      <c r="C210" s="71" t="s">
        <v>145</v>
      </c>
      <c r="D210" s="80">
        <v>2011.04</v>
      </c>
    </row>
    <row r="211" spans="1:4" x14ac:dyDescent="0.25">
      <c r="A211" s="73">
        <v>41633</v>
      </c>
      <c r="B211" s="74" t="s">
        <v>12401</v>
      </c>
      <c r="C211" s="75" t="s">
        <v>145</v>
      </c>
      <c r="D211" s="81">
        <v>2157.92</v>
      </c>
    </row>
    <row r="212" spans="1:4" x14ac:dyDescent="0.25">
      <c r="A212" s="77">
        <v>41635</v>
      </c>
      <c r="B212" s="70" t="s">
        <v>12855</v>
      </c>
      <c r="C212" s="71" t="s">
        <v>145</v>
      </c>
      <c r="D212" s="80">
        <v>2421.02</v>
      </c>
    </row>
    <row r="213" spans="1:4" x14ac:dyDescent="0.25">
      <c r="A213" s="73">
        <v>4319</v>
      </c>
      <c r="B213" s="74" t="s">
        <v>6626</v>
      </c>
      <c r="C213" s="75" t="s">
        <v>145</v>
      </c>
      <c r="D213" s="81">
        <v>1.28</v>
      </c>
    </row>
    <row r="214" spans="1:4" x14ac:dyDescent="0.25">
      <c r="A214" s="77">
        <v>42409</v>
      </c>
      <c r="B214" s="70" t="s">
        <v>6627</v>
      </c>
      <c r="C214" s="71" t="s">
        <v>290</v>
      </c>
      <c r="D214" s="80">
        <v>9.2200000000000006</v>
      </c>
    </row>
    <row r="215" spans="1:4" x14ac:dyDescent="0.25">
      <c r="A215" s="73">
        <v>40553</v>
      </c>
      <c r="B215" s="74" t="s">
        <v>6628</v>
      </c>
      <c r="C215" s="75" t="s">
        <v>1430</v>
      </c>
      <c r="D215" s="81">
        <v>35.75</v>
      </c>
    </row>
    <row r="216" spans="1:4" x14ac:dyDescent="0.25">
      <c r="A216" s="77">
        <v>13003</v>
      </c>
      <c r="B216" s="70" t="s">
        <v>6629</v>
      </c>
      <c r="C216" s="71" t="s">
        <v>5961</v>
      </c>
      <c r="D216" s="80">
        <v>2.5299999999999998</v>
      </c>
    </row>
    <row r="217" spans="1:4" x14ac:dyDescent="0.25">
      <c r="A217" s="73">
        <v>6114</v>
      </c>
      <c r="B217" s="74" t="s">
        <v>6630</v>
      </c>
      <c r="C217" s="75" t="s">
        <v>642</v>
      </c>
      <c r="D217" s="81">
        <v>9.85</v>
      </c>
    </row>
    <row r="218" spans="1:4" x14ac:dyDescent="0.25">
      <c r="A218" s="77">
        <v>40912</v>
      </c>
      <c r="B218" s="70" t="s">
        <v>6631</v>
      </c>
      <c r="C218" s="71" t="s">
        <v>6298</v>
      </c>
      <c r="D218" s="80">
        <v>1729.04</v>
      </c>
    </row>
    <row r="219" spans="1:4" x14ac:dyDescent="0.25">
      <c r="A219" s="73">
        <v>247</v>
      </c>
      <c r="B219" s="74" t="s">
        <v>6632</v>
      </c>
      <c r="C219" s="75" t="s">
        <v>642</v>
      </c>
      <c r="D219" s="81">
        <v>12.55</v>
      </c>
    </row>
    <row r="220" spans="1:4" x14ac:dyDescent="0.25">
      <c r="A220" s="77">
        <v>40919</v>
      </c>
      <c r="B220" s="70" t="s">
        <v>6633</v>
      </c>
      <c r="C220" s="71" t="s">
        <v>6298</v>
      </c>
      <c r="D220" s="80">
        <v>2201.46</v>
      </c>
    </row>
    <row r="221" spans="1:4" x14ac:dyDescent="0.25">
      <c r="A221" s="73">
        <v>25958</v>
      </c>
      <c r="B221" s="74" t="s">
        <v>6634</v>
      </c>
      <c r="C221" s="75" t="s">
        <v>642</v>
      </c>
      <c r="D221" s="81">
        <v>10.37</v>
      </c>
    </row>
    <row r="222" spans="1:4" x14ac:dyDescent="0.25">
      <c r="A222" s="77">
        <v>40984</v>
      </c>
      <c r="B222" s="70" t="s">
        <v>6635</v>
      </c>
      <c r="C222" s="71" t="s">
        <v>6298</v>
      </c>
      <c r="D222" s="80">
        <v>1819.28</v>
      </c>
    </row>
    <row r="223" spans="1:4" x14ac:dyDescent="0.25">
      <c r="A223" s="73">
        <v>248</v>
      </c>
      <c r="B223" s="74" t="s">
        <v>6636</v>
      </c>
      <c r="C223" s="75" t="s">
        <v>642</v>
      </c>
      <c r="D223" s="81">
        <v>10.199999999999999</v>
      </c>
    </row>
    <row r="224" spans="1:4" x14ac:dyDescent="0.25">
      <c r="A224" s="77">
        <v>41086</v>
      </c>
      <c r="B224" s="70" t="s">
        <v>6637</v>
      </c>
      <c r="C224" s="71" t="s">
        <v>6298</v>
      </c>
      <c r="D224" s="80">
        <v>1789.16</v>
      </c>
    </row>
    <row r="225" spans="1:4" x14ac:dyDescent="0.25">
      <c r="A225" s="73">
        <v>34466</v>
      </c>
      <c r="B225" s="74" t="s">
        <v>6638</v>
      </c>
      <c r="C225" s="75" t="s">
        <v>642</v>
      </c>
      <c r="D225" s="81">
        <v>10.199999999999999</v>
      </c>
    </row>
    <row r="226" spans="1:4" x14ac:dyDescent="0.25">
      <c r="A226" s="77">
        <v>41083</v>
      </c>
      <c r="B226" s="70" t="s">
        <v>6639</v>
      </c>
      <c r="C226" s="71" t="s">
        <v>6298</v>
      </c>
      <c r="D226" s="80">
        <v>1789.16</v>
      </c>
    </row>
    <row r="227" spans="1:4" x14ac:dyDescent="0.25">
      <c r="A227" s="73">
        <v>252</v>
      </c>
      <c r="B227" s="74" t="s">
        <v>6640</v>
      </c>
      <c r="C227" s="75" t="s">
        <v>642</v>
      </c>
      <c r="D227" s="81">
        <v>10.58</v>
      </c>
    </row>
    <row r="228" spans="1:4" x14ac:dyDescent="0.25">
      <c r="A228" s="77">
        <v>40909</v>
      </c>
      <c r="B228" s="70" t="s">
        <v>6641</v>
      </c>
      <c r="C228" s="71" t="s">
        <v>6298</v>
      </c>
      <c r="D228" s="80">
        <v>1854.57</v>
      </c>
    </row>
    <row r="229" spans="1:4" x14ac:dyDescent="0.25">
      <c r="A229" s="73">
        <v>242</v>
      </c>
      <c r="B229" s="74" t="s">
        <v>6642</v>
      </c>
      <c r="C229" s="75" t="s">
        <v>642</v>
      </c>
      <c r="D229" s="81">
        <v>13.31</v>
      </c>
    </row>
    <row r="230" spans="1:4" ht="25.5" x14ac:dyDescent="0.25">
      <c r="A230" s="77">
        <v>41085</v>
      </c>
      <c r="B230" s="70" t="s">
        <v>12856</v>
      </c>
      <c r="C230" s="71" t="s">
        <v>6298</v>
      </c>
      <c r="D230" s="80">
        <v>2332.92</v>
      </c>
    </row>
    <row r="231" spans="1:4" ht="25.5" x14ac:dyDescent="0.25">
      <c r="A231" s="73">
        <v>427</v>
      </c>
      <c r="B231" s="74" t="s">
        <v>6643</v>
      </c>
      <c r="C231" s="75" t="s">
        <v>145</v>
      </c>
      <c r="D231" s="81">
        <v>5.08</v>
      </c>
    </row>
    <row r="232" spans="1:4" ht="25.5" x14ac:dyDescent="0.25">
      <c r="A232" s="77">
        <v>417</v>
      </c>
      <c r="B232" s="70" t="s">
        <v>12402</v>
      </c>
      <c r="C232" s="71" t="s">
        <v>145</v>
      </c>
      <c r="D232" s="80">
        <v>2.39</v>
      </c>
    </row>
    <row r="233" spans="1:4" ht="25.5" x14ac:dyDescent="0.25">
      <c r="A233" s="73">
        <v>11273</v>
      </c>
      <c r="B233" s="74" t="s">
        <v>6644</v>
      </c>
      <c r="C233" s="75" t="s">
        <v>145</v>
      </c>
      <c r="D233" s="81">
        <v>7.44</v>
      </c>
    </row>
    <row r="234" spans="1:4" ht="25.5" x14ac:dyDescent="0.25">
      <c r="A234" s="77">
        <v>11272</v>
      </c>
      <c r="B234" s="70" t="s">
        <v>6645</v>
      </c>
      <c r="C234" s="71" t="s">
        <v>145</v>
      </c>
      <c r="D234" s="80">
        <v>4.49</v>
      </c>
    </row>
    <row r="235" spans="1:4" ht="25.5" x14ac:dyDescent="0.25">
      <c r="A235" s="73">
        <v>11275</v>
      </c>
      <c r="B235" s="74" t="s">
        <v>6646</v>
      </c>
      <c r="C235" s="75" t="s">
        <v>145</v>
      </c>
      <c r="D235" s="81">
        <v>1.8</v>
      </c>
    </row>
    <row r="236" spans="1:4" ht="25.5" x14ac:dyDescent="0.25">
      <c r="A236" s="77">
        <v>11274</v>
      </c>
      <c r="B236" s="70" t="s">
        <v>6647</v>
      </c>
      <c r="C236" s="71" t="s">
        <v>145</v>
      </c>
      <c r="D236" s="80">
        <v>1.37</v>
      </c>
    </row>
    <row r="237" spans="1:4" x14ac:dyDescent="0.25">
      <c r="A237" s="73">
        <v>38470</v>
      </c>
      <c r="B237" s="74" t="s">
        <v>6648</v>
      </c>
      <c r="C237" s="75" t="s">
        <v>145</v>
      </c>
      <c r="D237" s="81">
        <v>25.75</v>
      </c>
    </row>
    <row r="238" spans="1:4" x14ac:dyDescent="0.25">
      <c r="A238" s="77">
        <v>38547</v>
      </c>
      <c r="B238" s="70" t="s">
        <v>6649</v>
      </c>
      <c r="C238" s="71" t="s">
        <v>145</v>
      </c>
      <c r="D238" s="80">
        <v>70.260000000000005</v>
      </c>
    </row>
    <row r="239" spans="1:4" x14ac:dyDescent="0.25">
      <c r="A239" s="73">
        <v>38469</v>
      </c>
      <c r="B239" s="74" t="s">
        <v>6650</v>
      </c>
      <c r="C239" s="75" t="s">
        <v>145</v>
      </c>
      <c r="D239" s="81">
        <v>75.55</v>
      </c>
    </row>
    <row r="240" spans="1:4" x14ac:dyDescent="0.25">
      <c r="A240" s="77">
        <v>38467</v>
      </c>
      <c r="B240" s="70" t="s">
        <v>6651</v>
      </c>
      <c r="C240" s="71" t="s">
        <v>145</v>
      </c>
      <c r="D240" s="80">
        <v>42.51</v>
      </c>
    </row>
    <row r="241" spans="1:4" x14ac:dyDescent="0.25">
      <c r="A241" s="73">
        <v>38468</v>
      </c>
      <c r="B241" s="74" t="s">
        <v>11230</v>
      </c>
      <c r="C241" s="75" t="s">
        <v>145</v>
      </c>
      <c r="D241" s="81">
        <v>46.78</v>
      </c>
    </row>
    <row r="242" spans="1:4" x14ac:dyDescent="0.25">
      <c r="A242" s="77">
        <v>38471</v>
      </c>
      <c r="B242" s="70" t="s">
        <v>6652</v>
      </c>
      <c r="C242" s="71" t="s">
        <v>145</v>
      </c>
      <c r="D242" s="80">
        <v>60.75</v>
      </c>
    </row>
    <row r="243" spans="1:4" x14ac:dyDescent="0.25">
      <c r="A243" s="73">
        <v>37370</v>
      </c>
      <c r="B243" s="74" t="s">
        <v>6653</v>
      </c>
      <c r="C243" s="75" t="s">
        <v>642</v>
      </c>
      <c r="D243" s="81">
        <v>1.46</v>
      </c>
    </row>
    <row r="244" spans="1:4" x14ac:dyDescent="0.25">
      <c r="A244" s="77">
        <v>40862</v>
      </c>
      <c r="B244" s="70" t="s">
        <v>6654</v>
      </c>
      <c r="C244" s="71" t="s">
        <v>6298</v>
      </c>
      <c r="D244" s="80">
        <v>275.77</v>
      </c>
    </row>
    <row r="245" spans="1:4" x14ac:dyDescent="0.25">
      <c r="A245" s="73">
        <v>10658</v>
      </c>
      <c r="B245" s="74" t="s">
        <v>6655</v>
      </c>
      <c r="C245" s="75" t="s">
        <v>145</v>
      </c>
      <c r="D245" s="81">
        <v>6945</v>
      </c>
    </row>
    <row r="246" spans="1:4" x14ac:dyDescent="0.25">
      <c r="A246" s="77">
        <v>253</v>
      </c>
      <c r="B246" s="70" t="s">
        <v>6656</v>
      </c>
      <c r="C246" s="71" t="s">
        <v>642</v>
      </c>
      <c r="D246" s="80">
        <v>17.39</v>
      </c>
    </row>
    <row r="247" spans="1:4" x14ac:dyDescent="0.25">
      <c r="A247" s="73">
        <v>40809</v>
      </c>
      <c r="B247" s="74" t="s">
        <v>6657</v>
      </c>
      <c r="C247" s="75" t="s">
        <v>6298</v>
      </c>
      <c r="D247" s="81">
        <v>3046.29</v>
      </c>
    </row>
    <row r="248" spans="1:4" ht="25.5" x14ac:dyDescent="0.25">
      <c r="A248" s="77">
        <v>42428</v>
      </c>
      <c r="B248" s="70" t="s">
        <v>6658</v>
      </c>
      <c r="C248" s="71" t="s">
        <v>145</v>
      </c>
      <c r="D248" s="80">
        <v>1264</v>
      </c>
    </row>
    <row r="249" spans="1:4" x14ac:dyDescent="0.25">
      <c r="A249" s="73">
        <v>583</v>
      </c>
      <c r="B249" s="74" t="s">
        <v>6659</v>
      </c>
      <c r="C249" s="75" t="s">
        <v>290</v>
      </c>
      <c r="D249" s="81">
        <v>37.54</v>
      </c>
    </row>
    <row r="250" spans="1:4" x14ac:dyDescent="0.25">
      <c r="A250" s="77">
        <v>299</v>
      </c>
      <c r="B250" s="70" t="s">
        <v>6660</v>
      </c>
      <c r="C250" s="71" t="s">
        <v>145</v>
      </c>
      <c r="D250" s="80">
        <v>1.89</v>
      </c>
    </row>
    <row r="251" spans="1:4" x14ac:dyDescent="0.25">
      <c r="A251" s="73">
        <v>298</v>
      </c>
      <c r="B251" s="74" t="s">
        <v>6661</v>
      </c>
      <c r="C251" s="75" t="s">
        <v>145</v>
      </c>
      <c r="D251" s="81">
        <v>1.91</v>
      </c>
    </row>
    <row r="252" spans="1:4" x14ac:dyDescent="0.25">
      <c r="A252" s="77">
        <v>295</v>
      </c>
      <c r="B252" s="70" t="s">
        <v>6662</v>
      </c>
      <c r="C252" s="71" t="s">
        <v>145</v>
      </c>
      <c r="D252" s="80">
        <v>1.1299999999999999</v>
      </c>
    </row>
    <row r="253" spans="1:4" x14ac:dyDescent="0.25">
      <c r="A253" s="73">
        <v>296</v>
      </c>
      <c r="B253" s="74" t="s">
        <v>12857</v>
      </c>
      <c r="C253" s="75" t="s">
        <v>145</v>
      </c>
      <c r="D253" s="81">
        <v>1.18</v>
      </c>
    </row>
    <row r="254" spans="1:4" x14ac:dyDescent="0.25">
      <c r="A254" s="77">
        <v>297</v>
      </c>
      <c r="B254" s="70" t="s">
        <v>6663</v>
      </c>
      <c r="C254" s="71" t="s">
        <v>145</v>
      </c>
      <c r="D254" s="80">
        <v>1.66</v>
      </c>
    </row>
    <row r="255" spans="1:4" x14ac:dyDescent="0.25">
      <c r="A255" s="73">
        <v>301</v>
      </c>
      <c r="B255" s="74" t="s">
        <v>6664</v>
      </c>
      <c r="C255" s="75" t="s">
        <v>145</v>
      </c>
      <c r="D255" s="81">
        <v>2.09</v>
      </c>
    </row>
    <row r="256" spans="1:4" x14ac:dyDescent="0.25">
      <c r="A256" s="77">
        <v>300</v>
      </c>
      <c r="B256" s="70" t="s">
        <v>6665</v>
      </c>
      <c r="C256" s="71" t="s">
        <v>145</v>
      </c>
      <c r="D256" s="80">
        <v>8.7799999999999994</v>
      </c>
    </row>
    <row r="257" spans="1:4" x14ac:dyDescent="0.25">
      <c r="A257" s="73">
        <v>20084</v>
      </c>
      <c r="B257" s="74" t="s">
        <v>6666</v>
      </c>
      <c r="C257" s="75" t="s">
        <v>145</v>
      </c>
      <c r="D257" s="81">
        <v>1.1299999999999999</v>
      </c>
    </row>
    <row r="258" spans="1:4" x14ac:dyDescent="0.25">
      <c r="A258" s="77">
        <v>20085</v>
      </c>
      <c r="B258" s="70" t="s">
        <v>6667</v>
      </c>
      <c r="C258" s="71" t="s">
        <v>145</v>
      </c>
      <c r="D258" s="80">
        <v>1.05</v>
      </c>
    </row>
    <row r="259" spans="1:4" x14ac:dyDescent="0.25">
      <c r="A259" s="73">
        <v>311</v>
      </c>
      <c r="B259" s="74" t="s">
        <v>6668</v>
      </c>
      <c r="C259" s="75" t="s">
        <v>145</v>
      </c>
      <c r="D259" s="81">
        <v>6.79</v>
      </c>
    </row>
    <row r="260" spans="1:4" x14ac:dyDescent="0.25">
      <c r="A260" s="77">
        <v>318</v>
      </c>
      <c r="B260" s="70" t="s">
        <v>6669</v>
      </c>
      <c r="C260" s="71" t="s">
        <v>145</v>
      </c>
      <c r="D260" s="80">
        <v>11.9</v>
      </c>
    </row>
    <row r="261" spans="1:4" x14ac:dyDescent="0.25">
      <c r="A261" s="73">
        <v>319</v>
      </c>
      <c r="B261" s="74" t="s">
        <v>6670</v>
      </c>
      <c r="C261" s="75" t="s">
        <v>145</v>
      </c>
      <c r="D261" s="81">
        <v>22.48</v>
      </c>
    </row>
    <row r="262" spans="1:4" x14ac:dyDescent="0.25">
      <c r="A262" s="77">
        <v>320</v>
      </c>
      <c r="B262" s="70" t="s">
        <v>6671</v>
      </c>
      <c r="C262" s="71" t="s">
        <v>145</v>
      </c>
      <c r="D262" s="80">
        <v>71.47</v>
      </c>
    </row>
    <row r="263" spans="1:4" x14ac:dyDescent="0.25">
      <c r="A263" s="73">
        <v>314</v>
      </c>
      <c r="B263" s="74" t="s">
        <v>6672</v>
      </c>
      <c r="C263" s="75" t="s">
        <v>145</v>
      </c>
      <c r="D263" s="81">
        <v>109.77</v>
      </c>
    </row>
    <row r="264" spans="1:4" x14ac:dyDescent="0.25">
      <c r="A264" s="77">
        <v>303</v>
      </c>
      <c r="B264" s="70" t="s">
        <v>6673</v>
      </c>
      <c r="C264" s="71" t="s">
        <v>145</v>
      </c>
      <c r="D264" s="80">
        <v>2.84</v>
      </c>
    </row>
    <row r="265" spans="1:4" x14ac:dyDescent="0.25">
      <c r="A265" s="73">
        <v>304</v>
      </c>
      <c r="B265" s="74" t="s">
        <v>6674</v>
      </c>
      <c r="C265" s="75" t="s">
        <v>145</v>
      </c>
      <c r="D265" s="81">
        <v>4.34</v>
      </c>
    </row>
    <row r="266" spans="1:4" x14ac:dyDescent="0.25">
      <c r="A266" s="77">
        <v>305</v>
      </c>
      <c r="B266" s="70" t="s">
        <v>6675</v>
      </c>
      <c r="C266" s="71" t="s">
        <v>145</v>
      </c>
      <c r="D266" s="80">
        <v>7.43</v>
      </c>
    </row>
    <row r="267" spans="1:4" x14ac:dyDescent="0.25">
      <c r="A267" s="73">
        <v>306</v>
      </c>
      <c r="B267" s="74" t="s">
        <v>6676</v>
      </c>
      <c r="C267" s="75" t="s">
        <v>145</v>
      </c>
      <c r="D267" s="81">
        <v>8.92</v>
      </c>
    </row>
    <row r="268" spans="1:4" x14ac:dyDescent="0.25">
      <c r="A268" s="77">
        <v>307</v>
      </c>
      <c r="B268" s="70" t="s">
        <v>6677</v>
      </c>
      <c r="C268" s="71" t="s">
        <v>145</v>
      </c>
      <c r="D268" s="80">
        <v>17.62</v>
      </c>
    </row>
    <row r="269" spans="1:4" x14ac:dyDescent="0.25">
      <c r="A269" s="73">
        <v>309</v>
      </c>
      <c r="B269" s="74" t="s">
        <v>6678</v>
      </c>
      <c r="C269" s="75" t="s">
        <v>145</v>
      </c>
      <c r="D269" s="81">
        <v>36.119999999999997</v>
      </c>
    </row>
    <row r="270" spans="1:4" x14ac:dyDescent="0.25">
      <c r="A270" s="77">
        <v>310</v>
      </c>
      <c r="B270" s="70" t="s">
        <v>6679</v>
      </c>
      <c r="C270" s="71" t="s">
        <v>145</v>
      </c>
      <c r="D270" s="80">
        <v>45.81</v>
      </c>
    </row>
    <row r="271" spans="1:4" x14ac:dyDescent="0.25">
      <c r="A271" s="73">
        <v>328</v>
      </c>
      <c r="B271" s="74" t="s">
        <v>6680</v>
      </c>
      <c r="C271" s="75" t="s">
        <v>145</v>
      </c>
      <c r="D271" s="81">
        <v>5.46</v>
      </c>
    </row>
    <row r="272" spans="1:4" x14ac:dyDescent="0.25">
      <c r="A272" s="77">
        <v>325</v>
      </c>
      <c r="B272" s="70" t="s">
        <v>6681</v>
      </c>
      <c r="C272" s="71" t="s">
        <v>145</v>
      </c>
      <c r="D272" s="80">
        <v>2.12</v>
      </c>
    </row>
    <row r="273" spans="1:4" x14ac:dyDescent="0.25">
      <c r="A273" s="73">
        <v>20326</v>
      </c>
      <c r="B273" s="74" t="s">
        <v>6682</v>
      </c>
      <c r="C273" s="75" t="s">
        <v>145</v>
      </c>
      <c r="D273" s="81">
        <v>5.67</v>
      </c>
    </row>
    <row r="274" spans="1:4" x14ac:dyDescent="0.25">
      <c r="A274" s="77">
        <v>329</v>
      </c>
      <c r="B274" s="70" t="s">
        <v>6683</v>
      </c>
      <c r="C274" s="71" t="s">
        <v>145</v>
      </c>
      <c r="D274" s="80">
        <v>6.98</v>
      </c>
    </row>
    <row r="275" spans="1:4" ht="25.5" x14ac:dyDescent="0.25">
      <c r="A275" s="73">
        <v>308</v>
      </c>
      <c r="B275" s="74" t="s">
        <v>12858</v>
      </c>
      <c r="C275" s="75" t="s">
        <v>145</v>
      </c>
      <c r="D275" s="81">
        <v>23.53</v>
      </c>
    </row>
    <row r="276" spans="1:4" x14ac:dyDescent="0.25">
      <c r="A276" s="77">
        <v>39642</v>
      </c>
      <c r="B276" s="70" t="s">
        <v>12403</v>
      </c>
      <c r="C276" s="71" t="s">
        <v>145</v>
      </c>
      <c r="D276" s="80">
        <v>1.43</v>
      </c>
    </row>
    <row r="277" spans="1:4" x14ac:dyDescent="0.25">
      <c r="A277" s="73">
        <v>39641</v>
      </c>
      <c r="B277" s="74" t="s">
        <v>6684</v>
      </c>
      <c r="C277" s="75" t="s">
        <v>145</v>
      </c>
      <c r="D277" s="81">
        <v>0.99</v>
      </c>
    </row>
    <row r="278" spans="1:4" x14ac:dyDescent="0.25">
      <c r="A278" s="77">
        <v>39643</v>
      </c>
      <c r="B278" s="70" t="s">
        <v>6685</v>
      </c>
      <c r="C278" s="71" t="s">
        <v>145</v>
      </c>
      <c r="D278" s="80">
        <v>3.97</v>
      </c>
    </row>
    <row r="279" spans="1:4" x14ac:dyDescent="0.25">
      <c r="A279" s="73">
        <v>39644</v>
      </c>
      <c r="B279" s="74" t="s">
        <v>6686</v>
      </c>
      <c r="C279" s="75" t="s">
        <v>145</v>
      </c>
      <c r="D279" s="81">
        <v>5.12</v>
      </c>
    </row>
    <row r="280" spans="1:4" x14ac:dyDescent="0.25">
      <c r="A280" s="77">
        <v>39645</v>
      </c>
      <c r="B280" s="70" t="s">
        <v>6687</v>
      </c>
      <c r="C280" s="71" t="s">
        <v>145</v>
      </c>
      <c r="D280" s="80">
        <v>6.62</v>
      </c>
    </row>
    <row r="281" spans="1:4" x14ac:dyDescent="0.25">
      <c r="A281" s="73">
        <v>41610</v>
      </c>
      <c r="B281" s="74" t="s">
        <v>12404</v>
      </c>
      <c r="C281" s="75" t="s">
        <v>145</v>
      </c>
      <c r="D281" s="81">
        <v>311.77</v>
      </c>
    </row>
    <row r="282" spans="1:4" x14ac:dyDescent="0.25">
      <c r="A282" s="77">
        <v>41611</v>
      </c>
      <c r="B282" s="70" t="s">
        <v>12405</v>
      </c>
      <c r="C282" s="71" t="s">
        <v>145</v>
      </c>
      <c r="D282" s="80">
        <v>491.42</v>
      </c>
    </row>
    <row r="283" spans="1:4" x14ac:dyDescent="0.25">
      <c r="A283" s="73">
        <v>41612</v>
      </c>
      <c r="B283" s="74" t="s">
        <v>12406</v>
      </c>
      <c r="C283" s="75" t="s">
        <v>145</v>
      </c>
      <c r="D283" s="81">
        <v>690.02</v>
      </c>
    </row>
    <row r="284" spans="1:4" x14ac:dyDescent="0.25">
      <c r="A284" s="77">
        <v>41637</v>
      </c>
      <c r="B284" s="70" t="s">
        <v>12407</v>
      </c>
      <c r="C284" s="71" t="s">
        <v>145</v>
      </c>
      <c r="D284" s="80">
        <v>64.5</v>
      </c>
    </row>
    <row r="285" spans="1:4" x14ac:dyDescent="0.25">
      <c r="A285" s="73">
        <v>41638</v>
      </c>
      <c r="B285" s="74" t="s">
        <v>12408</v>
      </c>
      <c r="C285" s="75" t="s">
        <v>145</v>
      </c>
      <c r="D285" s="81">
        <v>84.02</v>
      </c>
    </row>
    <row r="286" spans="1:4" x14ac:dyDescent="0.25">
      <c r="A286" s="77">
        <v>41639</v>
      </c>
      <c r="B286" s="70" t="s">
        <v>12409</v>
      </c>
      <c r="C286" s="71" t="s">
        <v>145</v>
      </c>
      <c r="D286" s="80">
        <v>203.27</v>
      </c>
    </row>
    <row r="287" spans="1:4" x14ac:dyDescent="0.25">
      <c r="A287" s="73">
        <v>11789</v>
      </c>
      <c r="B287" s="74" t="s">
        <v>6688</v>
      </c>
      <c r="C287" s="75" t="s">
        <v>145</v>
      </c>
      <c r="D287" s="81">
        <v>0.67</v>
      </c>
    </row>
    <row r="288" spans="1:4" ht="25.5" x14ac:dyDescent="0.25">
      <c r="A288" s="77">
        <v>20975</v>
      </c>
      <c r="B288" s="70" t="s">
        <v>6689</v>
      </c>
      <c r="C288" s="71" t="s">
        <v>145</v>
      </c>
      <c r="D288" s="80">
        <v>11.68</v>
      </c>
    </row>
    <row r="289" spans="1:4" ht="25.5" x14ac:dyDescent="0.25">
      <c r="A289" s="73">
        <v>20976</v>
      </c>
      <c r="B289" s="74" t="s">
        <v>6690</v>
      </c>
      <c r="C289" s="75" t="s">
        <v>145</v>
      </c>
      <c r="D289" s="81">
        <v>17.64</v>
      </c>
    </row>
    <row r="290" spans="1:4" x14ac:dyDescent="0.25">
      <c r="A290" s="77">
        <v>40340</v>
      </c>
      <c r="B290" s="70" t="s">
        <v>6691</v>
      </c>
      <c r="C290" s="71" t="s">
        <v>145</v>
      </c>
      <c r="D290" s="80">
        <v>55.35</v>
      </c>
    </row>
    <row r="291" spans="1:4" x14ac:dyDescent="0.25">
      <c r="A291" s="73">
        <v>40341</v>
      </c>
      <c r="B291" s="74" t="s">
        <v>6692</v>
      </c>
      <c r="C291" s="75" t="s">
        <v>145</v>
      </c>
      <c r="D291" s="81">
        <v>65.53</v>
      </c>
    </row>
    <row r="292" spans="1:4" x14ac:dyDescent="0.25">
      <c r="A292" s="77">
        <v>40342</v>
      </c>
      <c r="B292" s="70" t="s">
        <v>6693</v>
      </c>
      <c r="C292" s="71" t="s">
        <v>145</v>
      </c>
      <c r="D292" s="80">
        <v>83.08</v>
      </c>
    </row>
    <row r="293" spans="1:4" x14ac:dyDescent="0.25">
      <c r="A293" s="73">
        <v>40343</v>
      </c>
      <c r="B293" s="74" t="s">
        <v>6694</v>
      </c>
      <c r="C293" s="75" t="s">
        <v>145</v>
      </c>
      <c r="D293" s="81">
        <v>101.93</v>
      </c>
    </row>
    <row r="294" spans="1:4" x14ac:dyDescent="0.25">
      <c r="A294" s="77">
        <v>40344</v>
      </c>
      <c r="B294" s="70" t="s">
        <v>6695</v>
      </c>
      <c r="C294" s="71" t="s">
        <v>145</v>
      </c>
      <c r="D294" s="80">
        <v>107.77</v>
      </c>
    </row>
    <row r="295" spans="1:4" x14ac:dyDescent="0.25">
      <c r="A295" s="73">
        <v>40345</v>
      </c>
      <c r="B295" s="74" t="s">
        <v>6696</v>
      </c>
      <c r="C295" s="75" t="s">
        <v>145</v>
      </c>
      <c r="D295" s="81">
        <v>134.56</v>
      </c>
    </row>
    <row r="296" spans="1:4" x14ac:dyDescent="0.25">
      <c r="A296" s="77">
        <v>40346</v>
      </c>
      <c r="B296" s="70" t="s">
        <v>6697</v>
      </c>
      <c r="C296" s="71" t="s">
        <v>145</v>
      </c>
      <c r="D296" s="80">
        <v>126.58</v>
      </c>
    </row>
    <row r="297" spans="1:4" x14ac:dyDescent="0.25">
      <c r="A297" s="73">
        <v>40347</v>
      </c>
      <c r="B297" s="74" t="s">
        <v>12859</v>
      </c>
      <c r="C297" s="75" t="s">
        <v>145</v>
      </c>
      <c r="D297" s="81">
        <v>156.51</v>
      </c>
    </row>
    <row r="298" spans="1:4" x14ac:dyDescent="0.25">
      <c r="A298" s="77">
        <v>38840</v>
      </c>
      <c r="B298" s="70" t="s">
        <v>6698</v>
      </c>
      <c r="C298" s="71" t="s">
        <v>145</v>
      </c>
      <c r="D298" s="80">
        <v>2.09</v>
      </c>
    </row>
    <row r="299" spans="1:4" x14ac:dyDescent="0.25">
      <c r="A299" s="73">
        <v>38841</v>
      </c>
      <c r="B299" s="74" t="s">
        <v>6699</v>
      </c>
      <c r="C299" s="75" t="s">
        <v>145</v>
      </c>
      <c r="D299" s="81">
        <v>2.3199999999999998</v>
      </c>
    </row>
    <row r="300" spans="1:4" x14ac:dyDescent="0.25">
      <c r="A300" s="77">
        <v>38842</v>
      </c>
      <c r="B300" s="70" t="s">
        <v>6700</v>
      </c>
      <c r="C300" s="71" t="s">
        <v>145</v>
      </c>
      <c r="D300" s="80">
        <v>4.59</v>
      </c>
    </row>
    <row r="301" spans="1:4" x14ac:dyDescent="0.25">
      <c r="A301" s="73">
        <v>38843</v>
      </c>
      <c r="B301" s="74" t="s">
        <v>6701</v>
      </c>
      <c r="C301" s="75" t="s">
        <v>145</v>
      </c>
      <c r="D301" s="81">
        <v>7.17</v>
      </c>
    </row>
    <row r="302" spans="1:4" ht="25.5" x14ac:dyDescent="0.25">
      <c r="A302" s="77">
        <v>43424</v>
      </c>
      <c r="B302" s="70" t="s">
        <v>12410</v>
      </c>
      <c r="C302" s="71" t="s">
        <v>145</v>
      </c>
      <c r="D302" s="80">
        <v>261.20999999999998</v>
      </c>
    </row>
    <row r="303" spans="1:4" ht="25.5" x14ac:dyDescent="0.25">
      <c r="A303" s="73">
        <v>43426</v>
      </c>
      <c r="B303" s="74" t="s">
        <v>12411</v>
      </c>
      <c r="C303" s="75" t="s">
        <v>145</v>
      </c>
      <c r="D303" s="81">
        <v>900.93</v>
      </c>
    </row>
    <row r="304" spans="1:4" ht="25.5" x14ac:dyDescent="0.25">
      <c r="A304" s="77">
        <v>12565</v>
      </c>
      <c r="B304" s="70" t="s">
        <v>12412</v>
      </c>
      <c r="C304" s="71" t="s">
        <v>145</v>
      </c>
      <c r="D304" s="80">
        <v>315.94</v>
      </c>
    </row>
    <row r="305" spans="1:4" ht="25.5" x14ac:dyDescent="0.25">
      <c r="A305" s="73">
        <v>12567</v>
      </c>
      <c r="B305" s="74" t="s">
        <v>12413</v>
      </c>
      <c r="C305" s="75" t="s">
        <v>145</v>
      </c>
      <c r="D305" s="81">
        <v>424.36</v>
      </c>
    </row>
    <row r="306" spans="1:4" ht="25.5" x14ac:dyDescent="0.25">
      <c r="A306" s="77">
        <v>12568</v>
      </c>
      <c r="B306" s="70" t="s">
        <v>12414</v>
      </c>
      <c r="C306" s="71" t="s">
        <v>145</v>
      </c>
      <c r="D306" s="80">
        <v>594.11</v>
      </c>
    </row>
    <row r="307" spans="1:4" ht="25.5" x14ac:dyDescent="0.25">
      <c r="A307" s="73">
        <v>43441</v>
      </c>
      <c r="B307" s="74" t="s">
        <v>12415</v>
      </c>
      <c r="C307" s="75" t="s">
        <v>145</v>
      </c>
      <c r="D307" s="81">
        <v>76.38</v>
      </c>
    </row>
    <row r="308" spans="1:4" ht="25.5" x14ac:dyDescent="0.25">
      <c r="A308" s="77">
        <v>43423</v>
      </c>
      <c r="B308" s="70" t="s">
        <v>12416</v>
      </c>
      <c r="C308" s="71" t="s">
        <v>145</v>
      </c>
      <c r="D308" s="80">
        <v>35.64</v>
      </c>
    </row>
    <row r="309" spans="1:4" ht="25.5" x14ac:dyDescent="0.25">
      <c r="A309" s="73">
        <v>12532</v>
      </c>
      <c r="B309" s="74" t="s">
        <v>12417</v>
      </c>
      <c r="C309" s="75" t="s">
        <v>145</v>
      </c>
      <c r="D309" s="81">
        <v>54.97</v>
      </c>
    </row>
    <row r="310" spans="1:4" ht="25.5" x14ac:dyDescent="0.25">
      <c r="A310" s="77">
        <v>43444</v>
      </c>
      <c r="B310" s="70" t="s">
        <v>12418</v>
      </c>
      <c r="C310" s="71" t="s">
        <v>145</v>
      </c>
      <c r="D310" s="80">
        <v>184.6</v>
      </c>
    </row>
    <row r="311" spans="1:4" ht="25.5" x14ac:dyDescent="0.25">
      <c r="A311" s="73">
        <v>12551</v>
      </c>
      <c r="B311" s="74" t="s">
        <v>12419</v>
      </c>
      <c r="C311" s="75" t="s">
        <v>145</v>
      </c>
      <c r="D311" s="81">
        <v>131.69999999999999</v>
      </c>
    </row>
    <row r="312" spans="1:4" ht="25.5" x14ac:dyDescent="0.25">
      <c r="A312" s="77">
        <v>43442</v>
      </c>
      <c r="B312" s="70" t="s">
        <v>12420</v>
      </c>
      <c r="C312" s="71" t="s">
        <v>145</v>
      </c>
      <c r="D312" s="80">
        <v>101.84</v>
      </c>
    </row>
    <row r="313" spans="1:4" ht="38.25" x14ac:dyDescent="0.25">
      <c r="A313" s="73">
        <v>43443</v>
      </c>
      <c r="B313" s="74" t="s">
        <v>12860</v>
      </c>
      <c r="C313" s="75" t="s">
        <v>145</v>
      </c>
      <c r="D313" s="81">
        <v>133.66999999999999</v>
      </c>
    </row>
    <row r="314" spans="1:4" ht="25.5" x14ac:dyDescent="0.25">
      <c r="A314" s="77">
        <v>12544</v>
      </c>
      <c r="B314" s="70" t="s">
        <v>12421</v>
      </c>
      <c r="C314" s="71" t="s">
        <v>145</v>
      </c>
      <c r="D314" s="80">
        <v>72.14</v>
      </c>
    </row>
    <row r="315" spans="1:4" ht="25.5" x14ac:dyDescent="0.25">
      <c r="A315" s="73">
        <v>12547</v>
      </c>
      <c r="B315" s="74" t="s">
        <v>12422</v>
      </c>
      <c r="C315" s="75" t="s">
        <v>145</v>
      </c>
      <c r="D315" s="81">
        <v>97.02</v>
      </c>
    </row>
    <row r="316" spans="1:4" ht="25.5" x14ac:dyDescent="0.25">
      <c r="A316" s="77">
        <v>43445</v>
      </c>
      <c r="B316" s="70" t="s">
        <v>12423</v>
      </c>
      <c r="C316" s="71" t="s">
        <v>145</v>
      </c>
      <c r="D316" s="80">
        <v>254.62</v>
      </c>
    </row>
    <row r="317" spans="1:4" ht="25.5" x14ac:dyDescent="0.25">
      <c r="A317" s="73">
        <v>12563</v>
      </c>
      <c r="B317" s="74" t="s">
        <v>12424</v>
      </c>
      <c r="C317" s="75" t="s">
        <v>145</v>
      </c>
      <c r="D317" s="81">
        <v>182.17</v>
      </c>
    </row>
    <row r="318" spans="1:4" ht="25.5" x14ac:dyDescent="0.25">
      <c r="A318" s="77">
        <v>43425</v>
      </c>
      <c r="B318" s="70" t="s">
        <v>12425</v>
      </c>
      <c r="C318" s="71" t="s">
        <v>145</v>
      </c>
      <c r="D318" s="80">
        <v>114.57</v>
      </c>
    </row>
    <row r="319" spans="1:4" ht="25.5" x14ac:dyDescent="0.25">
      <c r="A319" s="73">
        <v>43446</v>
      </c>
      <c r="B319" s="74" t="s">
        <v>12426</v>
      </c>
      <c r="C319" s="75" t="s">
        <v>145</v>
      </c>
      <c r="D319" s="81">
        <v>241.89</v>
      </c>
    </row>
    <row r="320" spans="1:4" ht="25.5" x14ac:dyDescent="0.25">
      <c r="A320" s="77">
        <v>43447</v>
      </c>
      <c r="B320" s="70" t="s">
        <v>12427</v>
      </c>
      <c r="C320" s="71" t="s">
        <v>145</v>
      </c>
      <c r="D320" s="80">
        <v>297.05</v>
      </c>
    </row>
    <row r="321" spans="1:4" ht="25.5" x14ac:dyDescent="0.25">
      <c r="A321" s="73">
        <v>43448</v>
      </c>
      <c r="B321" s="74" t="s">
        <v>12428</v>
      </c>
      <c r="C321" s="75" t="s">
        <v>145</v>
      </c>
      <c r="D321" s="81">
        <v>415.88</v>
      </c>
    </row>
    <row r="322" spans="1:4" ht="25.5" x14ac:dyDescent="0.25">
      <c r="A322" s="77">
        <v>13761</v>
      </c>
      <c r="B322" s="70" t="s">
        <v>6702</v>
      </c>
      <c r="C322" s="71" t="s">
        <v>145</v>
      </c>
      <c r="D322" s="80">
        <v>2563.33</v>
      </c>
    </row>
    <row r="323" spans="1:4" ht="25.5" x14ac:dyDescent="0.25">
      <c r="A323" s="73">
        <v>12888</v>
      </c>
      <c r="B323" s="74" t="s">
        <v>6703</v>
      </c>
      <c r="C323" s="75" t="s">
        <v>2501</v>
      </c>
      <c r="D323" s="81">
        <v>96.72</v>
      </c>
    </row>
    <row r="324" spans="1:4" x14ac:dyDescent="0.25">
      <c r="A324" s="77">
        <v>12889</v>
      </c>
      <c r="B324" s="70" t="s">
        <v>6704</v>
      </c>
      <c r="C324" s="71" t="s">
        <v>2501</v>
      </c>
      <c r="D324" s="80">
        <v>63.16</v>
      </c>
    </row>
    <row r="325" spans="1:4" ht="25.5" x14ac:dyDescent="0.25">
      <c r="A325" s="73">
        <v>4814</v>
      </c>
      <c r="B325" s="74" t="s">
        <v>12861</v>
      </c>
      <c r="C325" s="75" t="s">
        <v>145</v>
      </c>
      <c r="D325" s="81">
        <v>109.44</v>
      </c>
    </row>
    <row r="326" spans="1:4" x14ac:dyDescent="0.25">
      <c r="A326" s="77">
        <v>25967</v>
      </c>
      <c r="B326" s="70" t="s">
        <v>6705</v>
      </c>
      <c r="C326" s="71" t="s">
        <v>145</v>
      </c>
      <c r="D326" s="80">
        <v>1816.26</v>
      </c>
    </row>
    <row r="327" spans="1:4" x14ac:dyDescent="0.25">
      <c r="A327" s="73">
        <v>6122</v>
      </c>
      <c r="B327" s="74" t="s">
        <v>11231</v>
      </c>
      <c r="C327" s="75" t="s">
        <v>642</v>
      </c>
      <c r="D327" s="81">
        <v>16.55</v>
      </c>
    </row>
    <row r="328" spans="1:4" x14ac:dyDescent="0.25">
      <c r="A328" s="77">
        <v>40810</v>
      </c>
      <c r="B328" s="70" t="s">
        <v>6706</v>
      </c>
      <c r="C328" s="71" t="s">
        <v>6298</v>
      </c>
      <c r="D328" s="80">
        <v>2899.26</v>
      </c>
    </row>
    <row r="329" spans="1:4" x14ac:dyDescent="0.25">
      <c r="A329" s="73">
        <v>21100</v>
      </c>
      <c r="B329" s="74" t="s">
        <v>6707</v>
      </c>
      <c r="C329" s="75" t="s">
        <v>145</v>
      </c>
      <c r="D329" s="81">
        <v>2506.8200000000002</v>
      </c>
    </row>
    <row r="330" spans="1:4" ht="25.5" x14ac:dyDescent="0.25">
      <c r="A330" s="77">
        <v>11816</v>
      </c>
      <c r="B330" s="70" t="s">
        <v>6708</v>
      </c>
      <c r="C330" s="71" t="s">
        <v>145</v>
      </c>
      <c r="D330" s="80">
        <v>2673</v>
      </c>
    </row>
    <row r="331" spans="1:4" ht="25.5" x14ac:dyDescent="0.25">
      <c r="A331" s="73">
        <v>11814</v>
      </c>
      <c r="B331" s="74" t="s">
        <v>12429</v>
      </c>
      <c r="C331" s="75" t="s">
        <v>145</v>
      </c>
      <c r="D331" s="81">
        <v>5818.45</v>
      </c>
    </row>
    <row r="332" spans="1:4" ht="25.5" x14ac:dyDescent="0.25">
      <c r="A332" s="77">
        <v>14186</v>
      </c>
      <c r="B332" s="70" t="s">
        <v>6709</v>
      </c>
      <c r="C332" s="71" t="s">
        <v>145</v>
      </c>
      <c r="D332" s="80">
        <v>7305.85</v>
      </c>
    </row>
    <row r="333" spans="1:4" ht="25.5" x14ac:dyDescent="0.25">
      <c r="A333" s="73">
        <v>14185</v>
      </c>
      <c r="B333" s="74" t="s">
        <v>6710</v>
      </c>
      <c r="C333" s="75" t="s">
        <v>145</v>
      </c>
      <c r="D333" s="81">
        <v>9463.92</v>
      </c>
    </row>
    <row r="334" spans="1:4" ht="25.5" x14ac:dyDescent="0.25">
      <c r="A334" s="77">
        <v>11811</v>
      </c>
      <c r="B334" s="70" t="s">
        <v>11232</v>
      </c>
      <c r="C334" s="71" t="s">
        <v>145</v>
      </c>
      <c r="D334" s="80">
        <v>3618.64</v>
      </c>
    </row>
    <row r="335" spans="1:4" x14ac:dyDescent="0.25">
      <c r="A335" s="73">
        <v>26038</v>
      </c>
      <c r="B335" s="74" t="s">
        <v>6711</v>
      </c>
      <c r="C335" s="75" t="s">
        <v>145</v>
      </c>
      <c r="D335" s="81">
        <v>202992.51</v>
      </c>
    </row>
    <row r="336" spans="1:4" x14ac:dyDescent="0.25">
      <c r="A336" s="77">
        <v>34482</v>
      </c>
      <c r="B336" s="70" t="s">
        <v>6712</v>
      </c>
      <c r="C336" s="71" t="s">
        <v>145</v>
      </c>
      <c r="D336" s="80">
        <v>5463.04</v>
      </c>
    </row>
    <row r="337" spans="1:4" x14ac:dyDescent="0.25">
      <c r="A337" s="73">
        <v>34469</v>
      </c>
      <c r="B337" s="74" t="s">
        <v>6713</v>
      </c>
      <c r="C337" s="75" t="s">
        <v>145</v>
      </c>
      <c r="D337" s="81">
        <v>8450.65</v>
      </c>
    </row>
    <row r="338" spans="1:4" x14ac:dyDescent="0.25">
      <c r="A338" s="77">
        <v>34472</v>
      </c>
      <c r="B338" s="70" t="s">
        <v>6714</v>
      </c>
      <c r="C338" s="71" t="s">
        <v>145</v>
      </c>
      <c r="D338" s="80">
        <v>2600</v>
      </c>
    </row>
    <row r="339" spans="1:4" x14ac:dyDescent="0.25">
      <c r="A339" s="73">
        <v>34476</v>
      </c>
      <c r="B339" s="74" t="s">
        <v>6715</v>
      </c>
      <c r="C339" s="75" t="s">
        <v>145</v>
      </c>
      <c r="D339" s="81">
        <v>4407.37</v>
      </c>
    </row>
    <row r="340" spans="1:4" x14ac:dyDescent="0.25">
      <c r="A340" s="77">
        <v>34477</v>
      </c>
      <c r="B340" s="70" t="s">
        <v>6716</v>
      </c>
      <c r="C340" s="71" t="s">
        <v>145</v>
      </c>
      <c r="D340" s="80">
        <v>5849.43</v>
      </c>
    </row>
    <row r="341" spans="1:4" ht="25.5" x14ac:dyDescent="0.25">
      <c r="A341" s="73">
        <v>42425</v>
      </c>
      <c r="B341" s="74" t="s">
        <v>6717</v>
      </c>
      <c r="C341" s="75" t="s">
        <v>145</v>
      </c>
      <c r="D341" s="81">
        <v>1717.04</v>
      </c>
    </row>
    <row r="342" spans="1:4" ht="25.5" x14ac:dyDescent="0.25">
      <c r="A342" s="77">
        <v>42422</v>
      </c>
      <c r="B342" s="70" t="s">
        <v>6718</v>
      </c>
      <c r="C342" s="71" t="s">
        <v>145</v>
      </c>
      <c r="D342" s="80">
        <v>2549</v>
      </c>
    </row>
    <row r="343" spans="1:4" ht="25.5" x14ac:dyDescent="0.25">
      <c r="A343" s="73">
        <v>43184</v>
      </c>
      <c r="B343" s="74" t="s">
        <v>6719</v>
      </c>
      <c r="C343" s="75" t="s">
        <v>145</v>
      </c>
      <c r="D343" s="81">
        <v>3522.96</v>
      </c>
    </row>
    <row r="344" spans="1:4" ht="38.25" x14ac:dyDescent="0.25">
      <c r="A344" s="77">
        <v>42424</v>
      </c>
      <c r="B344" s="70" t="s">
        <v>12862</v>
      </c>
      <c r="C344" s="71" t="s">
        <v>145</v>
      </c>
      <c r="D344" s="80">
        <v>1533.46</v>
      </c>
    </row>
    <row r="345" spans="1:4" ht="25.5" x14ac:dyDescent="0.25">
      <c r="A345" s="73">
        <v>42421</v>
      </c>
      <c r="B345" s="74" t="s">
        <v>6720</v>
      </c>
      <c r="C345" s="75" t="s">
        <v>145</v>
      </c>
      <c r="D345" s="81">
        <v>13962.02</v>
      </c>
    </row>
    <row r="346" spans="1:4" ht="25.5" x14ac:dyDescent="0.25">
      <c r="A346" s="77">
        <v>42416</v>
      </c>
      <c r="B346" s="70" t="s">
        <v>6721</v>
      </c>
      <c r="C346" s="71" t="s">
        <v>145</v>
      </c>
      <c r="D346" s="80">
        <v>6610.59</v>
      </c>
    </row>
    <row r="347" spans="1:4" ht="25.5" x14ac:dyDescent="0.25">
      <c r="A347" s="73">
        <v>42417</v>
      </c>
      <c r="B347" s="74" t="s">
        <v>6722</v>
      </c>
      <c r="C347" s="75" t="s">
        <v>145</v>
      </c>
      <c r="D347" s="81">
        <v>7411.01</v>
      </c>
    </row>
    <row r="348" spans="1:4" ht="25.5" x14ac:dyDescent="0.25">
      <c r="A348" s="77">
        <v>42419</v>
      </c>
      <c r="B348" s="70" t="s">
        <v>6723</v>
      </c>
      <c r="C348" s="71" t="s">
        <v>145</v>
      </c>
      <c r="D348" s="80">
        <v>8372.8700000000008</v>
      </c>
    </row>
    <row r="349" spans="1:4" ht="25.5" x14ac:dyDescent="0.25">
      <c r="A349" s="73">
        <v>42420</v>
      </c>
      <c r="B349" s="74" t="s">
        <v>6724</v>
      </c>
      <c r="C349" s="75" t="s">
        <v>145</v>
      </c>
      <c r="D349" s="81">
        <v>11507.88</v>
      </c>
    </row>
    <row r="350" spans="1:4" ht="25.5" x14ac:dyDescent="0.25">
      <c r="A350" s="77">
        <v>43195</v>
      </c>
      <c r="B350" s="70" t="s">
        <v>6725</v>
      </c>
      <c r="C350" s="71" t="s">
        <v>145</v>
      </c>
      <c r="D350" s="80">
        <v>4052.09</v>
      </c>
    </row>
    <row r="351" spans="1:4" ht="25.5" x14ac:dyDescent="0.25">
      <c r="A351" s="73">
        <v>43196</v>
      </c>
      <c r="B351" s="74" t="s">
        <v>6726</v>
      </c>
      <c r="C351" s="75" t="s">
        <v>145</v>
      </c>
      <c r="D351" s="81">
        <v>5021.9799999999996</v>
      </c>
    </row>
    <row r="352" spans="1:4" ht="25.5" x14ac:dyDescent="0.25">
      <c r="A352" s="77">
        <v>43198</v>
      </c>
      <c r="B352" s="70" t="s">
        <v>6727</v>
      </c>
      <c r="C352" s="71" t="s">
        <v>145</v>
      </c>
      <c r="D352" s="80">
        <v>7462.55</v>
      </c>
    </row>
    <row r="353" spans="1:4" ht="25.5" x14ac:dyDescent="0.25">
      <c r="A353" s="73">
        <v>43199</v>
      </c>
      <c r="B353" s="74" t="s">
        <v>6728</v>
      </c>
      <c r="C353" s="75" t="s">
        <v>145</v>
      </c>
      <c r="D353" s="81">
        <v>7736</v>
      </c>
    </row>
    <row r="354" spans="1:4" ht="25.5" x14ac:dyDescent="0.25">
      <c r="A354" s="77">
        <v>43200</v>
      </c>
      <c r="B354" s="70" t="s">
        <v>6729</v>
      </c>
      <c r="C354" s="71" t="s">
        <v>145</v>
      </c>
      <c r="D354" s="80">
        <v>8877.6200000000008</v>
      </c>
    </row>
    <row r="355" spans="1:4" ht="25.5" x14ac:dyDescent="0.25">
      <c r="A355" s="73">
        <v>39556</v>
      </c>
      <c r="B355" s="74" t="s">
        <v>12863</v>
      </c>
      <c r="C355" s="75" t="s">
        <v>145</v>
      </c>
      <c r="D355" s="81">
        <v>4848.7</v>
      </c>
    </row>
    <row r="356" spans="1:4" ht="25.5" x14ac:dyDescent="0.25">
      <c r="A356" s="77">
        <v>39557</v>
      </c>
      <c r="B356" s="70" t="s">
        <v>6730</v>
      </c>
      <c r="C356" s="71" t="s">
        <v>145</v>
      </c>
      <c r="D356" s="80">
        <v>5220.99</v>
      </c>
    </row>
    <row r="357" spans="1:4" ht="25.5" x14ac:dyDescent="0.25">
      <c r="A357" s="73">
        <v>39559</v>
      </c>
      <c r="B357" s="74" t="s">
        <v>6731</v>
      </c>
      <c r="C357" s="75" t="s">
        <v>145</v>
      </c>
      <c r="D357" s="81">
        <v>7715.62</v>
      </c>
    </row>
    <row r="358" spans="1:4" ht="25.5" x14ac:dyDescent="0.25">
      <c r="A358" s="77">
        <v>39560</v>
      </c>
      <c r="B358" s="70" t="s">
        <v>6732</v>
      </c>
      <c r="C358" s="71" t="s">
        <v>145</v>
      </c>
      <c r="D358" s="80">
        <v>8926.2099999999991</v>
      </c>
    </row>
    <row r="359" spans="1:4" ht="25.5" x14ac:dyDescent="0.25">
      <c r="A359" s="73">
        <v>39561</v>
      </c>
      <c r="B359" s="74" t="s">
        <v>6733</v>
      </c>
      <c r="C359" s="75" t="s">
        <v>145</v>
      </c>
      <c r="D359" s="81">
        <v>9337.9599999999991</v>
      </c>
    </row>
    <row r="360" spans="1:4" ht="25.5" x14ac:dyDescent="0.25">
      <c r="A360" s="77">
        <v>43190</v>
      </c>
      <c r="B360" s="70" t="s">
        <v>6734</v>
      </c>
      <c r="C360" s="71" t="s">
        <v>145</v>
      </c>
      <c r="D360" s="80">
        <v>1378.03</v>
      </c>
    </row>
    <row r="361" spans="1:4" ht="25.5" x14ac:dyDescent="0.25">
      <c r="A361" s="73">
        <v>39555</v>
      </c>
      <c r="B361" s="74" t="s">
        <v>6735</v>
      </c>
      <c r="C361" s="75" t="s">
        <v>145</v>
      </c>
      <c r="D361" s="81">
        <v>1490.68</v>
      </c>
    </row>
    <row r="362" spans="1:4" ht="25.5" x14ac:dyDescent="0.25">
      <c r="A362" s="77">
        <v>43191</v>
      </c>
      <c r="B362" s="70" t="s">
        <v>12430</v>
      </c>
      <c r="C362" s="71" t="s">
        <v>145</v>
      </c>
      <c r="D362" s="80">
        <v>1982.81</v>
      </c>
    </row>
    <row r="363" spans="1:4" ht="25.5" x14ac:dyDescent="0.25">
      <c r="A363" s="73">
        <v>39548</v>
      </c>
      <c r="B363" s="74" t="s">
        <v>6736</v>
      </c>
      <c r="C363" s="75" t="s">
        <v>145</v>
      </c>
      <c r="D363" s="81">
        <v>2211.14</v>
      </c>
    </row>
    <row r="364" spans="1:4" ht="25.5" x14ac:dyDescent="0.25">
      <c r="A364" s="77">
        <v>43192</v>
      </c>
      <c r="B364" s="70" t="s">
        <v>11233</v>
      </c>
      <c r="C364" s="71" t="s">
        <v>145</v>
      </c>
      <c r="D364" s="80">
        <v>2597.3000000000002</v>
      </c>
    </row>
    <row r="365" spans="1:4" ht="25.5" x14ac:dyDescent="0.25">
      <c r="A365" s="73">
        <v>39554</v>
      </c>
      <c r="B365" s="74" t="s">
        <v>6737</v>
      </c>
      <c r="C365" s="75" t="s">
        <v>145</v>
      </c>
      <c r="D365" s="81">
        <v>2923.9</v>
      </c>
    </row>
    <row r="366" spans="1:4" ht="25.5" x14ac:dyDescent="0.25">
      <c r="A366" s="77">
        <v>43194</v>
      </c>
      <c r="B366" s="70" t="s">
        <v>6738</v>
      </c>
      <c r="C366" s="71" t="s">
        <v>145</v>
      </c>
      <c r="D366" s="80">
        <v>1180.52</v>
      </c>
    </row>
    <row r="367" spans="1:4" ht="25.5" x14ac:dyDescent="0.25">
      <c r="A367" s="73">
        <v>39551</v>
      </c>
      <c r="B367" s="74" t="s">
        <v>6739</v>
      </c>
      <c r="C367" s="75" t="s">
        <v>145</v>
      </c>
      <c r="D367" s="81">
        <v>1299.8800000000001</v>
      </c>
    </row>
    <row r="368" spans="1:4" ht="25.5" x14ac:dyDescent="0.25">
      <c r="A368" s="77">
        <v>43185</v>
      </c>
      <c r="B368" s="70" t="s">
        <v>6740</v>
      </c>
      <c r="C368" s="71" t="s">
        <v>145</v>
      </c>
      <c r="D368" s="80">
        <v>3694.03</v>
      </c>
    </row>
    <row r="369" spans="1:4" ht="25.5" x14ac:dyDescent="0.25">
      <c r="A369" s="73">
        <v>43186</v>
      </c>
      <c r="B369" s="74" t="s">
        <v>6741</v>
      </c>
      <c r="C369" s="75" t="s">
        <v>145</v>
      </c>
      <c r="D369" s="81">
        <v>3896.45</v>
      </c>
    </row>
    <row r="370" spans="1:4" ht="25.5" x14ac:dyDescent="0.25">
      <c r="A370" s="77">
        <v>43187</v>
      </c>
      <c r="B370" s="70" t="s">
        <v>6742</v>
      </c>
      <c r="C370" s="71" t="s">
        <v>145</v>
      </c>
      <c r="D370" s="80">
        <v>5170.63</v>
      </c>
    </row>
    <row r="371" spans="1:4" ht="25.5" x14ac:dyDescent="0.25">
      <c r="A371" s="73">
        <v>43188</v>
      </c>
      <c r="B371" s="74" t="s">
        <v>6743</v>
      </c>
      <c r="C371" s="75" t="s">
        <v>145</v>
      </c>
      <c r="D371" s="81">
        <v>6264.91</v>
      </c>
    </row>
    <row r="372" spans="1:4" ht="25.5" x14ac:dyDescent="0.25">
      <c r="A372" s="77">
        <v>43189</v>
      </c>
      <c r="B372" s="70" t="s">
        <v>6744</v>
      </c>
      <c r="C372" s="71" t="s">
        <v>145</v>
      </c>
      <c r="D372" s="80">
        <v>7046.98</v>
      </c>
    </row>
    <row r="373" spans="1:4" x14ac:dyDescent="0.25">
      <c r="A373" s="73">
        <v>39580</v>
      </c>
      <c r="B373" s="74" t="s">
        <v>6745</v>
      </c>
      <c r="C373" s="75" t="s">
        <v>145</v>
      </c>
      <c r="D373" s="81">
        <v>55533.07</v>
      </c>
    </row>
    <row r="374" spans="1:4" x14ac:dyDescent="0.25">
      <c r="A374" s="77">
        <v>39577</v>
      </c>
      <c r="B374" s="70" t="s">
        <v>6746</v>
      </c>
      <c r="C374" s="71" t="s">
        <v>145</v>
      </c>
      <c r="D374" s="80">
        <v>17381.73</v>
      </c>
    </row>
    <row r="375" spans="1:4" x14ac:dyDescent="0.25">
      <c r="A375" s="73">
        <v>39578</v>
      </c>
      <c r="B375" s="74" t="s">
        <v>6747</v>
      </c>
      <c r="C375" s="75" t="s">
        <v>145</v>
      </c>
      <c r="D375" s="81">
        <v>22431.47</v>
      </c>
    </row>
    <row r="376" spans="1:4" x14ac:dyDescent="0.25">
      <c r="A376" s="77">
        <v>39579</v>
      </c>
      <c r="B376" s="70" t="s">
        <v>6748</v>
      </c>
      <c r="C376" s="71" t="s">
        <v>145</v>
      </c>
      <c r="D376" s="80">
        <v>32636.03</v>
      </c>
    </row>
    <row r="377" spans="1:4" ht="38.25" x14ac:dyDescent="0.25">
      <c r="A377" s="73">
        <v>39826</v>
      </c>
      <c r="B377" s="74" t="s">
        <v>12864</v>
      </c>
      <c r="C377" s="75" t="s">
        <v>145</v>
      </c>
      <c r="D377" s="81">
        <v>4008.3</v>
      </c>
    </row>
    <row r="378" spans="1:4" x14ac:dyDescent="0.25">
      <c r="A378" s="77">
        <v>10700</v>
      </c>
      <c r="B378" s="70" t="s">
        <v>6749</v>
      </c>
      <c r="C378" s="71" t="s">
        <v>145</v>
      </c>
      <c r="D378" s="80">
        <v>12453.59</v>
      </c>
    </row>
    <row r="379" spans="1:4" x14ac:dyDescent="0.25">
      <c r="A379" s="73">
        <v>346</v>
      </c>
      <c r="B379" s="74" t="s">
        <v>6750</v>
      </c>
      <c r="C379" s="75" t="s">
        <v>290</v>
      </c>
      <c r="D379" s="81">
        <v>16.579999999999998</v>
      </c>
    </row>
    <row r="380" spans="1:4" x14ac:dyDescent="0.25">
      <c r="A380" s="77">
        <v>3312</v>
      </c>
      <c r="B380" s="70" t="s">
        <v>6751</v>
      </c>
      <c r="C380" s="71" t="s">
        <v>290</v>
      </c>
      <c r="D380" s="80">
        <v>21.12</v>
      </c>
    </row>
    <row r="381" spans="1:4" x14ac:dyDescent="0.25">
      <c r="A381" s="73">
        <v>339</v>
      </c>
      <c r="B381" s="74" t="s">
        <v>6752</v>
      </c>
      <c r="C381" s="75" t="s">
        <v>62</v>
      </c>
      <c r="D381" s="81">
        <v>0.85</v>
      </c>
    </row>
    <row r="382" spans="1:4" x14ac:dyDescent="0.25">
      <c r="A382" s="77">
        <v>340</v>
      </c>
      <c r="B382" s="70" t="s">
        <v>6753</v>
      </c>
      <c r="C382" s="71" t="s">
        <v>62</v>
      </c>
      <c r="D382" s="80">
        <v>0.77</v>
      </c>
    </row>
    <row r="383" spans="1:4" x14ac:dyDescent="0.25">
      <c r="A383" s="73">
        <v>43130</v>
      </c>
      <c r="B383" s="74" t="s">
        <v>6754</v>
      </c>
      <c r="C383" s="75" t="s">
        <v>290</v>
      </c>
      <c r="D383" s="81">
        <v>14</v>
      </c>
    </row>
    <row r="384" spans="1:4" x14ac:dyDescent="0.25">
      <c r="A384" s="77">
        <v>344</v>
      </c>
      <c r="B384" s="70" t="s">
        <v>6755</v>
      </c>
      <c r="C384" s="71" t="s">
        <v>290</v>
      </c>
      <c r="D384" s="80">
        <v>18.399999999999999</v>
      </c>
    </row>
    <row r="385" spans="1:4" x14ac:dyDescent="0.25">
      <c r="A385" s="73">
        <v>345</v>
      </c>
      <c r="B385" s="74" t="s">
        <v>6756</v>
      </c>
      <c r="C385" s="75" t="s">
        <v>290</v>
      </c>
      <c r="D385" s="81">
        <v>19.97</v>
      </c>
    </row>
    <row r="386" spans="1:4" ht="25.5" x14ac:dyDescent="0.25">
      <c r="A386" s="77">
        <v>43131</v>
      </c>
      <c r="B386" s="70" t="s">
        <v>6757</v>
      </c>
      <c r="C386" s="71" t="s">
        <v>290</v>
      </c>
      <c r="D386" s="80">
        <v>16.260000000000002</v>
      </c>
    </row>
    <row r="387" spans="1:4" x14ac:dyDescent="0.25">
      <c r="A387" s="73">
        <v>3313</v>
      </c>
      <c r="B387" s="74" t="s">
        <v>6758</v>
      </c>
      <c r="C387" s="75" t="s">
        <v>290</v>
      </c>
      <c r="D387" s="81">
        <v>27.18</v>
      </c>
    </row>
    <row r="388" spans="1:4" x14ac:dyDescent="0.25">
      <c r="A388" s="77">
        <v>43132</v>
      </c>
      <c r="B388" s="70" t="s">
        <v>12431</v>
      </c>
      <c r="C388" s="71" t="s">
        <v>290</v>
      </c>
      <c r="D388" s="80">
        <v>14</v>
      </c>
    </row>
    <row r="389" spans="1:4" x14ac:dyDescent="0.25">
      <c r="A389" s="73">
        <v>369</v>
      </c>
      <c r="B389" s="74" t="s">
        <v>6759</v>
      </c>
      <c r="C389" s="75" t="s">
        <v>1430</v>
      </c>
      <c r="D389" s="81">
        <v>67.37</v>
      </c>
    </row>
    <row r="390" spans="1:4" x14ac:dyDescent="0.25">
      <c r="A390" s="77">
        <v>366</v>
      </c>
      <c r="B390" s="70" t="s">
        <v>12865</v>
      </c>
      <c r="C390" s="71" t="s">
        <v>1430</v>
      </c>
      <c r="D390" s="80">
        <v>65</v>
      </c>
    </row>
    <row r="391" spans="1:4" x14ac:dyDescent="0.25">
      <c r="A391" s="73">
        <v>367</v>
      </c>
      <c r="B391" s="74" t="s">
        <v>6760</v>
      </c>
      <c r="C391" s="75" t="s">
        <v>1430</v>
      </c>
      <c r="D391" s="81">
        <v>70</v>
      </c>
    </row>
    <row r="392" spans="1:4" x14ac:dyDescent="0.25">
      <c r="A392" s="77">
        <v>370</v>
      </c>
      <c r="B392" s="70" t="s">
        <v>6761</v>
      </c>
      <c r="C392" s="71" t="s">
        <v>1430</v>
      </c>
      <c r="D392" s="80">
        <v>70</v>
      </c>
    </row>
    <row r="393" spans="1:4" x14ac:dyDescent="0.25">
      <c r="A393" s="73">
        <v>368</v>
      </c>
      <c r="B393" s="74" t="s">
        <v>6762</v>
      </c>
      <c r="C393" s="75" t="s">
        <v>1430</v>
      </c>
      <c r="D393" s="81">
        <v>52.5</v>
      </c>
    </row>
    <row r="394" spans="1:4" ht="25.5" x14ac:dyDescent="0.25">
      <c r="A394" s="77">
        <v>11075</v>
      </c>
      <c r="B394" s="70" t="s">
        <v>6763</v>
      </c>
      <c r="C394" s="71" t="s">
        <v>1430</v>
      </c>
      <c r="D394" s="80">
        <v>1146.25</v>
      </c>
    </row>
    <row r="395" spans="1:4" x14ac:dyDescent="0.25">
      <c r="A395" s="73">
        <v>11076</v>
      </c>
      <c r="B395" s="74" t="s">
        <v>6764</v>
      </c>
      <c r="C395" s="75" t="s">
        <v>1430</v>
      </c>
      <c r="D395" s="81">
        <v>87.5</v>
      </c>
    </row>
    <row r="396" spans="1:4" x14ac:dyDescent="0.25">
      <c r="A396" s="77">
        <v>1381</v>
      </c>
      <c r="B396" s="70" t="s">
        <v>6765</v>
      </c>
      <c r="C396" s="71" t="s">
        <v>290</v>
      </c>
      <c r="D396" s="80">
        <v>0.5</v>
      </c>
    </row>
    <row r="397" spans="1:4" x14ac:dyDescent="0.25">
      <c r="A397" s="73">
        <v>34353</v>
      </c>
      <c r="B397" s="74" t="s">
        <v>12432</v>
      </c>
      <c r="C397" s="75" t="s">
        <v>290</v>
      </c>
      <c r="D397" s="81">
        <v>0.93</v>
      </c>
    </row>
    <row r="398" spans="1:4" x14ac:dyDescent="0.25">
      <c r="A398" s="77">
        <v>37595</v>
      </c>
      <c r="B398" s="70" t="s">
        <v>12433</v>
      </c>
      <c r="C398" s="71" t="s">
        <v>290</v>
      </c>
      <c r="D398" s="80">
        <v>1.53</v>
      </c>
    </row>
    <row r="399" spans="1:4" x14ac:dyDescent="0.25">
      <c r="A399" s="73">
        <v>37596</v>
      </c>
      <c r="B399" s="74" t="s">
        <v>12434</v>
      </c>
      <c r="C399" s="75" t="s">
        <v>290</v>
      </c>
      <c r="D399" s="81">
        <v>1.76</v>
      </c>
    </row>
    <row r="400" spans="1:4" ht="25.5" x14ac:dyDescent="0.25">
      <c r="A400" s="77">
        <v>371</v>
      </c>
      <c r="B400" s="70" t="s">
        <v>6766</v>
      </c>
      <c r="C400" s="71" t="s">
        <v>290</v>
      </c>
      <c r="D400" s="80">
        <v>0.54</v>
      </c>
    </row>
    <row r="401" spans="1:4" x14ac:dyDescent="0.25">
      <c r="A401" s="73">
        <v>37553</v>
      </c>
      <c r="B401" s="74" t="s">
        <v>12435</v>
      </c>
      <c r="C401" s="75" t="s">
        <v>290</v>
      </c>
      <c r="D401" s="81">
        <v>1.02</v>
      </c>
    </row>
    <row r="402" spans="1:4" x14ac:dyDescent="0.25">
      <c r="A402" s="77">
        <v>37552</v>
      </c>
      <c r="B402" s="70" t="s">
        <v>6767</v>
      </c>
      <c r="C402" s="71" t="s">
        <v>290</v>
      </c>
      <c r="D402" s="80">
        <v>1.64</v>
      </c>
    </row>
    <row r="403" spans="1:4" x14ac:dyDescent="0.25">
      <c r="A403" s="73">
        <v>36880</v>
      </c>
      <c r="B403" s="74" t="s">
        <v>12436</v>
      </c>
      <c r="C403" s="75" t="s">
        <v>290</v>
      </c>
      <c r="D403" s="81">
        <v>1.66</v>
      </c>
    </row>
    <row r="404" spans="1:4" x14ac:dyDescent="0.25">
      <c r="A404" s="77">
        <v>34355</v>
      </c>
      <c r="B404" s="70" t="s">
        <v>6768</v>
      </c>
      <c r="C404" s="71" t="s">
        <v>290</v>
      </c>
      <c r="D404" s="80">
        <v>1.43</v>
      </c>
    </row>
    <row r="405" spans="1:4" x14ac:dyDescent="0.25">
      <c r="A405" s="73">
        <v>130</v>
      </c>
      <c r="B405" s="74" t="s">
        <v>6769</v>
      </c>
      <c r="C405" s="75" t="s">
        <v>290</v>
      </c>
      <c r="D405" s="81">
        <v>3.22</v>
      </c>
    </row>
    <row r="406" spans="1:4" ht="25.5" x14ac:dyDescent="0.25">
      <c r="A406" s="77">
        <v>135</v>
      </c>
      <c r="B406" s="70" t="s">
        <v>6770</v>
      </c>
      <c r="C406" s="71" t="s">
        <v>290</v>
      </c>
      <c r="D406" s="80">
        <v>2.59</v>
      </c>
    </row>
    <row r="407" spans="1:4" x14ac:dyDescent="0.25">
      <c r="A407" s="73">
        <v>36886</v>
      </c>
      <c r="B407" s="74" t="s">
        <v>6771</v>
      </c>
      <c r="C407" s="75" t="s">
        <v>290</v>
      </c>
      <c r="D407" s="81">
        <v>0.51</v>
      </c>
    </row>
    <row r="408" spans="1:4" x14ac:dyDescent="0.25">
      <c r="A408" s="77">
        <v>38546</v>
      </c>
      <c r="B408" s="70" t="s">
        <v>6772</v>
      </c>
      <c r="C408" s="71" t="s">
        <v>1430</v>
      </c>
      <c r="D408" s="80">
        <v>293.10000000000002</v>
      </c>
    </row>
    <row r="409" spans="1:4" x14ac:dyDescent="0.25">
      <c r="A409" s="73">
        <v>34549</v>
      </c>
      <c r="B409" s="74" t="s">
        <v>6773</v>
      </c>
      <c r="C409" s="75" t="s">
        <v>1430</v>
      </c>
      <c r="D409" s="81">
        <v>202.12</v>
      </c>
    </row>
    <row r="410" spans="1:4" x14ac:dyDescent="0.25">
      <c r="A410" s="77">
        <v>6081</v>
      </c>
      <c r="B410" s="70" t="s">
        <v>6774</v>
      </c>
      <c r="C410" s="71" t="s">
        <v>1430</v>
      </c>
      <c r="D410" s="80">
        <v>28.63</v>
      </c>
    </row>
    <row r="411" spans="1:4" x14ac:dyDescent="0.25">
      <c r="A411" s="73">
        <v>6077</v>
      </c>
      <c r="B411" s="74" t="s">
        <v>6775</v>
      </c>
      <c r="C411" s="75" t="s">
        <v>1430</v>
      </c>
      <c r="D411" s="81">
        <v>16.5</v>
      </c>
    </row>
    <row r="412" spans="1:4" x14ac:dyDescent="0.25">
      <c r="A412" s="77">
        <v>6079</v>
      </c>
      <c r="B412" s="70" t="s">
        <v>6776</v>
      </c>
      <c r="C412" s="71" t="s">
        <v>1430</v>
      </c>
      <c r="D412" s="80">
        <v>9.43</v>
      </c>
    </row>
    <row r="413" spans="1:4" ht="25.5" x14ac:dyDescent="0.25">
      <c r="A413" s="73">
        <v>1091</v>
      </c>
      <c r="B413" s="74" t="s">
        <v>6777</v>
      </c>
      <c r="C413" s="75" t="s">
        <v>145</v>
      </c>
      <c r="D413" s="81">
        <v>20.25</v>
      </c>
    </row>
    <row r="414" spans="1:4" ht="25.5" x14ac:dyDescent="0.25">
      <c r="A414" s="77">
        <v>1094</v>
      </c>
      <c r="B414" s="70" t="s">
        <v>6778</v>
      </c>
      <c r="C414" s="71" t="s">
        <v>145</v>
      </c>
      <c r="D414" s="80">
        <v>14.17</v>
      </c>
    </row>
    <row r="415" spans="1:4" ht="25.5" x14ac:dyDescent="0.25">
      <c r="A415" s="73">
        <v>1095</v>
      </c>
      <c r="B415" s="74" t="s">
        <v>6779</v>
      </c>
      <c r="C415" s="75" t="s">
        <v>145</v>
      </c>
      <c r="D415" s="81">
        <v>30.11</v>
      </c>
    </row>
    <row r="416" spans="1:4" ht="25.5" x14ac:dyDescent="0.25">
      <c r="A416" s="77">
        <v>1092</v>
      </c>
      <c r="B416" s="70" t="s">
        <v>6780</v>
      </c>
      <c r="C416" s="71" t="s">
        <v>145</v>
      </c>
      <c r="D416" s="80">
        <v>23.3</v>
      </c>
    </row>
    <row r="417" spans="1:4" ht="25.5" x14ac:dyDescent="0.25">
      <c r="A417" s="73">
        <v>1093</v>
      </c>
      <c r="B417" s="74" t="s">
        <v>6781</v>
      </c>
      <c r="C417" s="75" t="s">
        <v>145</v>
      </c>
      <c r="D417" s="81">
        <v>54.41</v>
      </c>
    </row>
    <row r="418" spans="1:4" ht="38.25" x14ac:dyDescent="0.25">
      <c r="A418" s="77">
        <v>1090</v>
      </c>
      <c r="B418" s="70" t="s">
        <v>12866</v>
      </c>
      <c r="C418" s="71" t="s">
        <v>145</v>
      </c>
      <c r="D418" s="80">
        <v>38.96</v>
      </c>
    </row>
    <row r="419" spans="1:4" ht="25.5" x14ac:dyDescent="0.25">
      <c r="A419" s="73">
        <v>1096</v>
      </c>
      <c r="B419" s="74" t="s">
        <v>6782</v>
      </c>
      <c r="C419" s="75" t="s">
        <v>145</v>
      </c>
      <c r="D419" s="81">
        <v>70.11</v>
      </c>
    </row>
    <row r="420" spans="1:4" ht="25.5" x14ac:dyDescent="0.25">
      <c r="A420" s="77">
        <v>1097</v>
      </c>
      <c r="B420" s="70" t="s">
        <v>6783</v>
      </c>
      <c r="C420" s="71" t="s">
        <v>145</v>
      </c>
      <c r="D420" s="80">
        <v>59.51</v>
      </c>
    </row>
    <row r="421" spans="1:4" x14ac:dyDescent="0.25">
      <c r="A421" s="73">
        <v>378</v>
      </c>
      <c r="B421" s="74" t="s">
        <v>6784</v>
      </c>
      <c r="C421" s="75" t="s">
        <v>642</v>
      </c>
      <c r="D421" s="81">
        <v>14.15</v>
      </c>
    </row>
    <row r="422" spans="1:4" x14ac:dyDescent="0.25">
      <c r="A422" s="77">
        <v>40911</v>
      </c>
      <c r="B422" s="70" t="s">
        <v>6785</v>
      </c>
      <c r="C422" s="71" t="s">
        <v>6298</v>
      </c>
      <c r="D422" s="80">
        <v>2478.66</v>
      </c>
    </row>
    <row r="423" spans="1:4" x14ac:dyDescent="0.25">
      <c r="A423" s="73">
        <v>33939</v>
      </c>
      <c r="B423" s="74" t="s">
        <v>6786</v>
      </c>
      <c r="C423" s="75" t="s">
        <v>642</v>
      </c>
      <c r="D423" s="81">
        <v>63.92</v>
      </c>
    </row>
    <row r="424" spans="1:4" x14ac:dyDescent="0.25">
      <c r="A424" s="77">
        <v>40815</v>
      </c>
      <c r="B424" s="70" t="s">
        <v>6787</v>
      </c>
      <c r="C424" s="71" t="s">
        <v>6298</v>
      </c>
      <c r="D424" s="80">
        <v>11196.44</v>
      </c>
    </row>
    <row r="425" spans="1:4" x14ac:dyDescent="0.25">
      <c r="A425" s="73">
        <v>34760</v>
      </c>
      <c r="B425" s="74" t="s">
        <v>6788</v>
      </c>
      <c r="C425" s="75" t="s">
        <v>642</v>
      </c>
      <c r="D425" s="81">
        <v>60.35</v>
      </c>
    </row>
    <row r="426" spans="1:4" x14ac:dyDescent="0.25">
      <c r="A426" s="77">
        <v>40935</v>
      </c>
      <c r="B426" s="70" t="s">
        <v>6789</v>
      </c>
      <c r="C426" s="71" t="s">
        <v>6298</v>
      </c>
      <c r="D426" s="80">
        <v>10572.16</v>
      </c>
    </row>
    <row r="427" spans="1:4" x14ac:dyDescent="0.25">
      <c r="A427" s="73">
        <v>33952</v>
      </c>
      <c r="B427" s="74" t="s">
        <v>6790</v>
      </c>
      <c r="C427" s="75" t="s">
        <v>642</v>
      </c>
      <c r="D427" s="81">
        <v>90.8</v>
      </c>
    </row>
    <row r="428" spans="1:4" x14ac:dyDescent="0.25">
      <c r="A428" s="77">
        <v>40816</v>
      </c>
      <c r="B428" s="70" t="s">
        <v>12867</v>
      </c>
      <c r="C428" s="71" t="s">
        <v>6298</v>
      </c>
      <c r="D428" s="80">
        <v>15903.63</v>
      </c>
    </row>
    <row r="429" spans="1:4" x14ac:dyDescent="0.25">
      <c r="A429" s="73">
        <v>33953</v>
      </c>
      <c r="B429" s="74" t="s">
        <v>6791</v>
      </c>
      <c r="C429" s="75" t="s">
        <v>642</v>
      </c>
      <c r="D429" s="81">
        <v>120.07</v>
      </c>
    </row>
    <row r="430" spans="1:4" x14ac:dyDescent="0.25">
      <c r="A430" s="77">
        <v>40817</v>
      </c>
      <c r="B430" s="70" t="s">
        <v>6792</v>
      </c>
      <c r="C430" s="71" t="s">
        <v>6298</v>
      </c>
      <c r="D430" s="80">
        <v>21026</v>
      </c>
    </row>
    <row r="431" spans="1:4" ht="25.5" x14ac:dyDescent="0.25">
      <c r="A431" s="73">
        <v>13348</v>
      </c>
      <c r="B431" s="74" t="s">
        <v>6793</v>
      </c>
      <c r="C431" s="75" t="s">
        <v>145</v>
      </c>
      <c r="D431" s="81">
        <v>0.84</v>
      </c>
    </row>
    <row r="432" spans="1:4" x14ac:dyDescent="0.25">
      <c r="A432" s="77">
        <v>39211</v>
      </c>
      <c r="B432" s="70" t="s">
        <v>6794</v>
      </c>
      <c r="C432" s="71" t="s">
        <v>145</v>
      </c>
      <c r="D432" s="80">
        <v>1.29</v>
      </c>
    </row>
    <row r="433" spans="1:4" x14ac:dyDescent="0.25">
      <c r="A433" s="73">
        <v>39212</v>
      </c>
      <c r="B433" s="74" t="s">
        <v>6795</v>
      </c>
      <c r="C433" s="75" t="s">
        <v>145</v>
      </c>
      <c r="D433" s="81">
        <v>1.44</v>
      </c>
    </row>
    <row r="434" spans="1:4" x14ac:dyDescent="0.25">
      <c r="A434" s="77">
        <v>39208</v>
      </c>
      <c r="B434" s="70" t="s">
        <v>6796</v>
      </c>
      <c r="C434" s="71" t="s">
        <v>145</v>
      </c>
      <c r="D434" s="80">
        <v>0.39</v>
      </c>
    </row>
    <row r="435" spans="1:4" x14ac:dyDescent="0.25">
      <c r="A435" s="73">
        <v>39210</v>
      </c>
      <c r="B435" s="74" t="s">
        <v>11234</v>
      </c>
      <c r="C435" s="75" t="s">
        <v>145</v>
      </c>
      <c r="D435" s="81">
        <v>0.72</v>
      </c>
    </row>
    <row r="436" spans="1:4" x14ac:dyDescent="0.25">
      <c r="A436" s="77">
        <v>39214</v>
      </c>
      <c r="B436" s="70" t="s">
        <v>6797</v>
      </c>
      <c r="C436" s="71" t="s">
        <v>145</v>
      </c>
      <c r="D436" s="80">
        <v>2.67</v>
      </c>
    </row>
    <row r="437" spans="1:4" x14ac:dyDescent="0.25">
      <c r="A437" s="73">
        <v>39213</v>
      </c>
      <c r="B437" s="74" t="s">
        <v>6798</v>
      </c>
      <c r="C437" s="75" t="s">
        <v>145</v>
      </c>
      <c r="D437" s="81">
        <v>1.89</v>
      </c>
    </row>
    <row r="438" spans="1:4" x14ac:dyDescent="0.25">
      <c r="A438" s="77">
        <v>39209</v>
      </c>
      <c r="B438" s="70" t="s">
        <v>6799</v>
      </c>
      <c r="C438" s="71" t="s">
        <v>145</v>
      </c>
      <c r="D438" s="80">
        <v>0.47</v>
      </c>
    </row>
    <row r="439" spans="1:4" x14ac:dyDescent="0.25">
      <c r="A439" s="73">
        <v>39207</v>
      </c>
      <c r="B439" s="74" t="s">
        <v>6800</v>
      </c>
      <c r="C439" s="75" t="s">
        <v>145</v>
      </c>
      <c r="D439" s="81">
        <v>0.72</v>
      </c>
    </row>
    <row r="440" spans="1:4" x14ac:dyDescent="0.25">
      <c r="A440" s="77">
        <v>39215</v>
      </c>
      <c r="B440" s="70" t="s">
        <v>6801</v>
      </c>
      <c r="C440" s="71" t="s">
        <v>145</v>
      </c>
      <c r="D440" s="80">
        <v>4.87</v>
      </c>
    </row>
    <row r="441" spans="1:4" x14ac:dyDescent="0.25">
      <c r="A441" s="73">
        <v>39216</v>
      </c>
      <c r="B441" s="74" t="s">
        <v>6802</v>
      </c>
      <c r="C441" s="75" t="s">
        <v>145</v>
      </c>
      <c r="D441" s="81">
        <v>6.8</v>
      </c>
    </row>
    <row r="442" spans="1:4" ht="25.5" x14ac:dyDescent="0.25">
      <c r="A442" s="77">
        <v>11267</v>
      </c>
      <c r="B442" s="70" t="s">
        <v>12868</v>
      </c>
      <c r="C442" s="71" t="s">
        <v>145</v>
      </c>
      <c r="D442" s="80">
        <v>0.73</v>
      </c>
    </row>
    <row r="443" spans="1:4" ht="25.5" x14ac:dyDescent="0.25">
      <c r="A443" s="73">
        <v>379</v>
      </c>
      <c r="B443" s="74" t="s">
        <v>6803</v>
      </c>
      <c r="C443" s="75" t="s">
        <v>145</v>
      </c>
      <c r="D443" s="81">
        <v>0.74</v>
      </c>
    </row>
    <row r="444" spans="1:4" x14ac:dyDescent="0.25">
      <c r="A444" s="77">
        <v>41901</v>
      </c>
      <c r="B444" s="70" t="s">
        <v>6804</v>
      </c>
      <c r="C444" s="71" t="s">
        <v>290</v>
      </c>
      <c r="D444" s="80">
        <v>5.1100000000000003</v>
      </c>
    </row>
    <row r="445" spans="1:4" ht="25.5" x14ac:dyDescent="0.25">
      <c r="A445" s="73">
        <v>510</v>
      </c>
      <c r="B445" s="74" t="s">
        <v>6805</v>
      </c>
      <c r="C445" s="75" t="s">
        <v>290</v>
      </c>
      <c r="D445" s="81">
        <v>8.65</v>
      </c>
    </row>
    <row r="446" spans="1:4" ht="25.5" x14ac:dyDescent="0.25">
      <c r="A446" s="77">
        <v>516</v>
      </c>
      <c r="B446" s="70" t="s">
        <v>6806</v>
      </c>
      <c r="C446" s="71" t="s">
        <v>290</v>
      </c>
      <c r="D446" s="80">
        <v>9.23</v>
      </c>
    </row>
    <row r="447" spans="1:4" ht="25.5" x14ac:dyDescent="0.25">
      <c r="A447" s="73">
        <v>509</v>
      </c>
      <c r="B447" s="74" t="s">
        <v>6807</v>
      </c>
      <c r="C447" s="75" t="s">
        <v>290</v>
      </c>
      <c r="D447" s="81">
        <v>9.42</v>
      </c>
    </row>
    <row r="448" spans="1:4" x14ac:dyDescent="0.25">
      <c r="A448" s="77">
        <v>40331</v>
      </c>
      <c r="B448" s="70" t="s">
        <v>6808</v>
      </c>
      <c r="C448" s="71" t="s">
        <v>642</v>
      </c>
      <c r="D448" s="80">
        <v>13.09</v>
      </c>
    </row>
    <row r="449" spans="1:4" x14ac:dyDescent="0.25">
      <c r="A449" s="73">
        <v>40930</v>
      </c>
      <c r="B449" s="74" t="s">
        <v>6809</v>
      </c>
      <c r="C449" s="75" t="s">
        <v>6298</v>
      </c>
      <c r="D449" s="81">
        <v>2295.92</v>
      </c>
    </row>
    <row r="450" spans="1:4" x14ac:dyDescent="0.25">
      <c r="A450" s="77">
        <v>11761</v>
      </c>
      <c r="B450" s="70" t="s">
        <v>6810</v>
      </c>
      <c r="C450" s="71" t="s">
        <v>145</v>
      </c>
      <c r="D450" s="80">
        <v>52.56</v>
      </c>
    </row>
    <row r="451" spans="1:4" x14ac:dyDescent="0.25">
      <c r="A451" s="73">
        <v>377</v>
      </c>
      <c r="B451" s="74" t="s">
        <v>6811</v>
      </c>
      <c r="C451" s="75" t="s">
        <v>145</v>
      </c>
      <c r="D451" s="81">
        <v>24.7</v>
      </c>
    </row>
    <row r="452" spans="1:4" x14ac:dyDescent="0.25">
      <c r="A452" s="77">
        <v>7588</v>
      </c>
      <c r="B452" s="70" t="s">
        <v>6812</v>
      </c>
      <c r="C452" s="71" t="s">
        <v>145</v>
      </c>
      <c r="D452" s="80">
        <v>31.46</v>
      </c>
    </row>
    <row r="453" spans="1:4" x14ac:dyDescent="0.25">
      <c r="A453" s="73">
        <v>34392</v>
      </c>
      <c r="B453" s="74" t="s">
        <v>6813</v>
      </c>
      <c r="C453" s="75" t="s">
        <v>642</v>
      </c>
      <c r="D453" s="81">
        <v>13.31</v>
      </c>
    </row>
    <row r="454" spans="1:4" x14ac:dyDescent="0.25">
      <c r="A454" s="77">
        <v>40908</v>
      </c>
      <c r="B454" s="70" t="s">
        <v>6814</v>
      </c>
      <c r="C454" s="71" t="s">
        <v>6298</v>
      </c>
      <c r="D454" s="80">
        <v>2334.21</v>
      </c>
    </row>
    <row r="455" spans="1:4" x14ac:dyDescent="0.25">
      <c r="A455" s="73">
        <v>34551</v>
      </c>
      <c r="B455" s="74" t="s">
        <v>6815</v>
      </c>
      <c r="C455" s="75" t="s">
        <v>642</v>
      </c>
      <c r="D455" s="81">
        <v>10.3</v>
      </c>
    </row>
    <row r="456" spans="1:4" x14ac:dyDescent="0.25">
      <c r="A456" s="77">
        <v>41078</v>
      </c>
      <c r="B456" s="70" t="s">
        <v>6816</v>
      </c>
      <c r="C456" s="71" t="s">
        <v>6298</v>
      </c>
      <c r="D456" s="80">
        <v>1806.82</v>
      </c>
    </row>
    <row r="457" spans="1:4" x14ac:dyDescent="0.25">
      <c r="A457" s="73">
        <v>246</v>
      </c>
      <c r="B457" s="74" t="s">
        <v>6817</v>
      </c>
      <c r="C457" s="75" t="s">
        <v>642</v>
      </c>
      <c r="D457" s="81">
        <v>12.66</v>
      </c>
    </row>
    <row r="458" spans="1:4" x14ac:dyDescent="0.25">
      <c r="A458" s="77">
        <v>40927</v>
      </c>
      <c r="B458" s="70" t="s">
        <v>6818</v>
      </c>
      <c r="C458" s="71" t="s">
        <v>6298</v>
      </c>
      <c r="D458" s="80">
        <v>2218.8000000000002</v>
      </c>
    </row>
    <row r="459" spans="1:4" x14ac:dyDescent="0.25">
      <c r="A459" s="73">
        <v>2350</v>
      </c>
      <c r="B459" s="74" t="s">
        <v>6819</v>
      </c>
      <c r="C459" s="75" t="s">
        <v>642</v>
      </c>
      <c r="D459" s="81">
        <v>14.28</v>
      </c>
    </row>
    <row r="460" spans="1:4" x14ac:dyDescent="0.25">
      <c r="A460" s="77">
        <v>40812</v>
      </c>
      <c r="B460" s="70" t="s">
        <v>6820</v>
      </c>
      <c r="C460" s="71" t="s">
        <v>6298</v>
      </c>
      <c r="D460" s="80">
        <v>2503.7600000000002</v>
      </c>
    </row>
    <row r="461" spans="1:4" x14ac:dyDescent="0.25">
      <c r="A461" s="73">
        <v>245</v>
      </c>
      <c r="B461" s="74" t="s">
        <v>11235</v>
      </c>
      <c r="C461" s="75" t="s">
        <v>642</v>
      </c>
      <c r="D461" s="81">
        <v>17.46</v>
      </c>
    </row>
    <row r="462" spans="1:4" x14ac:dyDescent="0.25">
      <c r="A462" s="77">
        <v>41090</v>
      </c>
      <c r="B462" s="70" t="s">
        <v>6821</v>
      </c>
      <c r="C462" s="71" t="s">
        <v>6298</v>
      </c>
      <c r="D462" s="80">
        <v>3060.04</v>
      </c>
    </row>
    <row r="463" spans="1:4" ht="25.5" x14ac:dyDescent="0.25">
      <c r="A463" s="73">
        <v>251</v>
      </c>
      <c r="B463" s="74" t="s">
        <v>12869</v>
      </c>
      <c r="C463" s="75" t="s">
        <v>642</v>
      </c>
      <c r="D463" s="81">
        <v>10.43</v>
      </c>
    </row>
    <row r="464" spans="1:4" x14ac:dyDescent="0.25">
      <c r="A464" s="77">
        <v>40975</v>
      </c>
      <c r="B464" s="70" t="s">
        <v>6822</v>
      </c>
      <c r="C464" s="71" t="s">
        <v>6298</v>
      </c>
      <c r="D464" s="80">
        <v>1830.27</v>
      </c>
    </row>
    <row r="465" spans="1:4" x14ac:dyDescent="0.25">
      <c r="A465" s="73">
        <v>6127</v>
      </c>
      <c r="B465" s="74" t="s">
        <v>6823</v>
      </c>
      <c r="C465" s="75" t="s">
        <v>642</v>
      </c>
      <c r="D465" s="81">
        <v>10.039999999999999</v>
      </c>
    </row>
    <row r="466" spans="1:4" x14ac:dyDescent="0.25">
      <c r="A466" s="77">
        <v>41072</v>
      </c>
      <c r="B466" s="70" t="s">
        <v>6824</v>
      </c>
      <c r="C466" s="71" t="s">
        <v>6298</v>
      </c>
      <c r="D466" s="80">
        <v>1762.89</v>
      </c>
    </row>
    <row r="467" spans="1:4" x14ac:dyDescent="0.25">
      <c r="A467" s="73">
        <v>6121</v>
      </c>
      <c r="B467" s="74" t="s">
        <v>6825</v>
      </c>
      <c r="C467" s="75" t="s">
        <v>642</v>
      </c>
      <c r="D467" s="81">
        <v>11.04</v>
      </c>
    </row>
    <row r="468" spans="1:4" x14ac:dyDescent="0.25">
      <c r="A468" s="77">
        <v>41071</v>
      </c>
      <c r="B468" s="70" t="s">
        <v>6826</v>
      </c>
      <c r="C468" s="71" t="s">
        <v>6298</v>
      </c>
      <c r="D468" s="80">
        <v>1935.18</v>
      </c>
    </row>
    <row r="469" spans="1:4" x14ac:dyDescent="0.25">
      <c r="A469" s="73">
        <v>244</v>
      </c>
      <c r="B469" s="74" t="s">
        <v>6827</v>
      </c>
      <c r="C469" s="75" t="s">
        <v>642</v>
      </c>
      <c r="D469" s="81">
        <v>11.69</v>
      </c>
    </row>
    <row r="470" spans="1:4" x14ac:dyDescent="0.25">
      <c r="A470" s="77">
        <v>41093</v>
      </c>
      <c r="B470" s="70" t="s">
        <v>6828</v>
      </c>
      <c r="C470" s="71" t="s">
        <v>6298</v>
      </c>
      <c r="D470" s="80">
        <v>2049.73</v>
      </c>
    </row>
    <row r="471" spans="1:4" x14ac:dyDescent="0.25">
      <c r="A471" s="73">
        <v>532</v>
      </c>
      <c r="B471" s="74" t="s">
        <v>12870</v>
      </c>
      <c r="C471" s="75" t="s">
        <v>642</v>
      </c>
      <c r="D471" s="81">
        <v>20.81</v>
      </c>
    </row>
    <row r="472" spans="1:4" x14ac:dyDescent="0.25">
      <c r="A472" s="77">
        <v>40931</v>
      </c>
      <c r="B472" s="70" t="s">
        <v>6829</v>
      </c>
      <c r="C472" s="71" t="s">
        <v>6298</v>
      </c>
      <c r="D472" s="80">
        <v>3647.62</v>
      </c>
    </row>
    <row r="473" spans="1:4" x14ac:dyDescent="0.25">
      <c r="A473" s="73">
        <v>36150</v>
      </c>
      <c r="B473" s="74" t="s">
        <v>6830</v>
      </c>
      <c r="C473" s="75" t="s">
        <v>145</v>
      </c>
      <c r="D473" s="81">
        <v>34.71</v>
      </c>
    </row>
    <row r="474" spans="1:4" x14ac:dyDescent="0.25">
      <c r="A474" s="77">
        <v>4760</v>
      </c>
      <c r="B474" s="70" t="s">
        <v>11236</v>
      </c>
      <c r="C474" s="71" t="s">
        <v>642</v>
      </c>
      <c r="D474" s="80">
        <v>18.13</v>
      </c>
    </row>
    <row r="475" spans="1:4" x14ac:dyDescent="0.25">
      <c r="A475" s="73">
        <v>41069</v>
      </c>
      <c r="B475" s="74" t="s">
        <v>6831</v>
      </c>
      <c r="C475" s="75" t="s">
        <v>6298</v>
      </c>
      <c r="D475" s="81">
        <v>3176.14</v>
      </c>
    </row>
    <row r="476" spans="1:4" x14ac:dyDescent="0.25">
      <c r="A476" s="77">
        <v>10422</v>
      </c>
      <c r="B476" s="70" t="s">
        <v>6832</v>
      </c>
      <c r="C476" s="71" t="s">
        <v>145</v>
      </c>
      <c r="D476" s="80">
        <v>293.29000000000002</v>
      </c>
    </row>
    <row r="477" spans="1:4" x14ac:dyDescent="0.25">
      <c r="A477" s="73">
        <v>10420</v>
      </c>
      <c r="B477" s="74" t="s">
        <v>6833</v>
      </c>
      <c r="C477" s="75" t="s">
        <v>145</v>
      </c>
      <c r="D477" s="81">
        <v>110</v>
      </c>
    </row>
    <row r="478" spans="1:4" x14ac:dyDescent="0.25">
      <c r="A478" s="77">
        <v>10421</v>
      </c>
      <c r="B478" s="70" t="s">
        <v>11237</v>
      </c>
      <c r="C478" s="71" t="s">
        <v>145</v>
      </c>
      <c r="D478" s="80">
        <v>147.21</v>
      </c>
    </row>
    <row r="479" spans="1:4" ht="25.5" x14ac:dyDescent="0.25">
      <c r="A479" s="73">
        <v>36520</v>
      </c>
      <c r="B479" s="74" t="s">
        <v>6834</v>
      </c>
      <c r="C479" s="75" t="s">
        <v>145</v>
      </c>
      <c r="D479" s="81">
        <v>548.03</v>
      </c>
    </row>
    <row r="480" spans="1:4" x14ac:dyDescent="0.25">
      <c r="A480" s="77">
        <v>11784</v>
      </c>
      <c r="B480" s="70" t="s">
        <v>6835</v>
      </c>
      <c r="C480" s="71" t="s">
        <v>145</v>
      </c>
      <c r="D480" s="80">
        <v>411.6</v>
      </c>
    </row>
    <row r="481" spans="1:4" x14ac:dyDescent="0.25">
      <c r="A481" s="73">
        <v>10</v>
      </c>
      <c r="B481" s="74" t="s">
        <v>6836</v>
      </c>
      <c r="C481" s="75" t="s">
        <v>145</v>
      </c>
      <c r="D481" s="81">
        <v>4.95</v>
      </c>
    </row>
    <row r="482" spans="1:4" x14ac:dyDescent="0.25">
      <c r="A482" s="77">
        <v>4815</v>
      </c>
      <c r="B482" s="70" t="s">
        <v>6837</v>
      </c>
      <c r="C482" s="71" t="s">
        <v>145</v>
      </c>
      <c r="D482" s="80">
        <v>4.9000000000000004</v>
      </c>
    </row>
    <row r="483" spans="1:4" x14ac:dyDescent="0.25">
      <c r="A483" s="73">
        <v>541</v>
      </c>
      <c r="B483" s="74" t="s">
        <v>6838</v>
      </c>
      <c r="C483" s="75" t="s">
        <v>145</v>
      </c>
      <c r="D483" s="81">
        <v>91.25</v>
      </c>
    </row>
    <row r="484" spans="1:4" x14ac:dyDescent="0.25">
      <c r="A484" s="77">
        <v>542</v>
      </c>
      <c r="B484" s="70" t="s">
        <v>6839</v>
      </c>
      <c r="C484" s="71" t="s">
        <v>145</v>
      </c>
      <c r="D484" s="80">
        <v>114.38</v>
      </c>
    </row>
    <row r="485" spans="1:4" x14ac:dyDescent="0.25">
      <c r="A485" s="73">
        <v>540</v>
      </c>
      <c r="B485" s="74" t="s">
        <v>6840</v>
      </c>
      <c r="C485" s="75" t="s">
        <v>145</v>
      </c>
      <c r="D485" s="81">
        <v>257.76</v>
      </c>
    </row>
    <row r="486" spans="1:4" ht="25.5" x14ac:dyDescent="0.25">
      <c r="A486" s="77">
        <v>38364</v>
      </c>
      <c r="B486" s="70" t="s">
        <v>6841</v>
      </c>
      <c r="C486" s="71" t="s">
        <v>145</v>
      </c>
      <c r="D486" s="80">
        <v>387.84</v>
      </c>
    </row>
    <row r="487" spans="1:4" x14ac:dyDescent="0.25">
      <c r="A487" s="73">
        <v>11692</v>
      </c>
      <c r="B487" s="74" t="s">
        <v>6842</v>
      </c>
      <c r="C487" s="75" t="s">
        <v>309</v>
      </c>
      <c r="D487" s="81">
        <v>396.93</v>
      </c>
    </row>
    <row r="488" spans="1:4" ht="25.5" x14ac:dyDescent="0.25">
      <c r="A488" s="77">
        <v>1746</v>
      </c>
      <c r="B488" s="70" t="s">
        <v>12437</v>
      </c>
      <c r="C488" s="71" t="s">
        <v>145</v>
      </c>
      <c r="D488" s="80">
        <v>159.88999999999999</v>
      </c>
    </row>
    <row r="489" spans="1:4" ht="25.5" x14ac:dyDescent="0.25">
      <c r="A489" s="73">
        <v>1748</v>
      </c>
      <c r="B489" s="74" t="s">
        <v>6843</v>
      </c>
      <c r="C489" s="75" t="s">
        <v>145</v>
      </c>
      <c r="D489" s="81">
        <v>212.61</v>
      </c>
    </row>
    <row r="490" spans="1:4" ht="25.5" x14ac:dyDescent="0.25">
      <c r="A490" s="77">
        <v>1749</v>
      </c>
      <c r="B490" s="70" t="s">
        <v>6844</v>
      </c>
      <c r="C490" s="71" t="s">
        <v>145</v>
      </c>
      <c r="D490" s="80">
        <v>308.04000000000002</v>
      </c>
    </row>
    <row r="491" spans="1:4" ht="25.5" x14ac:dyDescent="0.25">
      <c r="A491" s="73">
        <v>37412</v>
      </c>
      <c r="B491" s="74" t="s">
        <v>6845</v>
      </c>
      <c r="C491" s="75" t="s">
        <v>145</v>
      </c>
      <c r="D491" s="81">
        <v>156.29</v>
      </c>
    </row>
    <row r="492" spans="1:4" ht="25.5" x14ac:dyDescent="0.25">
      <c r="A492" s="77">
        <v>1745</v>
      </c>
      <c r="B492" s="70" t="s">
        <v>6846</v>
      </c>
      <c r="C492" s="71" t="s">
        <v>145</v>
      </c>
      <c r="D492" s="80">
        <v>185.85</v>
      </c>
    </row>
    <row r="493" spans="1:4" ht="25.5" x14ac:dyDescent="0.25">
      <c r="A493" s="73">
        <v>1750</v>
      </c>
      <c r="B493" s="74" t="s">
        <v>6847</v>
      </c>
      <c r="C493" s="75" t="s">
        <v>145</v>
      </c>
      <c r="D493" s="81">
        <v>434.31</v>
      </c>
    </row>
    <row r="494" spans="1:4" x14ac:dyDescent="0.25">
      <c r="A494" s="77">
        <v>11687</v>
      </c>
      <c r="B494" s="70" t="s">
        <v>6848</v>
      </c>
      <c r="C494" s="71" t="s">
        <v>62</v>
      </c>
      <c r="D494" s="80">
        <v>691.98</v>
      </c>
    </row>
    <row r="495" spans="1:4" x14ac:dyDescent="0.25">
      <c r="A495" s="73">
        <v>11689</v>
      </c>
      <c r="B495" s="74" t="s">
        <v>6849</v>
      </c>
      <c r="C495" s="75" t="s">
        <v>62</v>
      </c>
      <c r="D495" s="81">
        <v>867.02</v>
      </c>
    </row>
    <row r="496" spans="1:4" x14ac:dyDescent="0.25">
      <c r="A496" s="77">
        <v>11693</v>
      </c>
      <c r="B496" s="70" t="s">
        <v>6850</v>
      </c>
      <c r="C496" s="71" t="s">
        <v>309</v>
      </c>
      <c r="D496" s="80">
        <v>101.17</v>
      </c>
    </row>
    <row r="497" spans="1:4" x14ac:dyDescent="0.25">
      <c r="A497" s="73">
        <v>36215</v>
      </c>
      <c r="B497" s="74" t="s">
        <v>6851</v>
      </c>
      <c r="C497" s="75" t="s">
        <v>145</v>
      </c>
      <c r="D497" s="81">
        <v>454.26</v>
      </c>
    </row>
    <row r="498" spans="1:4" ht="25.5" x14ac:dyDescent="0.25">
      <c r="A498" s="77">
        <v>42439</v>
      </c>
      <c r="B498" s="70" t="s">
        <v>6852</v>
      </c>
      <c r="C498" s="71" t="s">
        <v>145</v>
      </c>
      <c r="D498" s="80">
        <v>672.26</v>
      </c>
    </row>
    <row r="499" spans="1:4" x14ac:dyDescent="0.25">
      <c r="A499" s="73">
        <v>38381</v>
      </c>
      <c r="B499" s="74" t="s">
        <v>6853</v>
      </c>
      <c r="C499" s="75" t="s">
        <v>145</v>
      </c>
      <c r="D499" s="81">
        <v>5.93</v>
      </c>
    </row>
    <row r="500" spans="1:4" x14ac:dyDescent="0.25">
      <c r="A500" s="77">
        <v>39621</v>
      </c>
      <c r="B500" s="70" t="s">
        <v>6854</v>
      </c>
      <c r="C500" s="71" t="s">
        <v>6855</v>
      </c>
      <c r="D500" s="80">
        <v>1193.5899999999999</v>
      </c>
    </row>
    <row r="501" spans="1:4" x14ac:dyDescent="0.25">
      <c r="A501" s="73">
        <v>39624</v>
      </c>
      <c r="B501" s="74" t="s">
        <v>6856</v>
      </c>
      <c r="C501" s="75" t="s">
        <v>6855</v>
      </c>
      <c r="D501" s="81">
        <v>1207.8399999999999</v>
      </c>
    </row>
    <row r="502" spans="1:4" x14ac:dyDescent="0.25">
      <c r="A502" s="77">
        <v>39615</v>
      </c>
      <c r="B502" s="70" t="s">
        <v>6857</v>
      </c>
      <c r="C502" s="71" t="s">
        <v>145</v>
      </c>
      <c r="D502" s="80">
        <v>416.41</v>
      </c>
    </row>
    <row r="503" spans="1:4" x14ac:dyDescent="0.25">
      <c r="A503" s="73">
        <v>39620</v>
      </c>
      <c r="B503" s="74" t="s">
        <v>6858</v>
      </c>
      <c r="C503" s="75" t="s">
        <v>145</v>
      </c>
      <c r="D503" s="81">
        <v>636.58000000000004</v>
      </c>
    </row>
    <row r="504" spans="1:4" x14ac:dyDescent="0.25">
      <c r="A504" s="77">
        <v>39623</v>
      </c>
      <c r="B504" s="70" t="s">
        <v>6859</v>
      </c>
      <c r="C504" s="71" t="s">
        <v>145</v>
      </c>
      <c r="D504" s="80">
        <v>616.41999999999996</v>
      </c>
    </row>
    <row r="505" spans="1:4" ht="25.5" x14ac:dyDescent="0.25">
      <c r="A505" s="73">
        <v>36207</v>
      </c>
      <c r="B505" s="74" t="s">
        <v>12871</v>
      </c>
      <c r="C505" s="75" t="s">
        <v>145</v>
      </c>
      <c r="D505" s="81">
        <v>201.2</v>
      </c>
    </row>
    <row r="506" spans="1:4" x14ac:dyDescent="0.25">
      <c r="A506" s="77">
        <v>36209</v>
      </c>
      <c r="B506" s="70" t="s">
        <v>6860</v>
      </c>
      <c r="C506" s="71" t="s">
        <v>145</v>
      </c>
      <c r="D506" s="80">
        <v>230.91</v>
      </c>
    </row>
    <row r="507" spans="1:4" x14ac:dyDescent="0.25">
      <c r="A507" s="73">
        <v>36210</v>
      </c>
      <c r="B507" s="74" t="s">
        <v>6861</v>
      </c>
      <c r="C507" s="75" t="s">
        <v>145</v>
      </c>
      <c r="D507" s="81">
        <v>249.84</v>
      </c>
    </row>
    <row r="508" spans="1:4" x14ac:dyDescent="0.25">
      <c r="A508" s="77">
        <v>36204</v>
      </c>
      <c r="B508" s="70" t="s">
        <v>6862</v>
      </c>
      <c r="C508" s="71" t="s">
        <v>145</v>
      </c>
      <c r="D508" s="80">
        <v>88.58</v>
      </c>
    </row>
    <row r="509" spans="1:4" x14ac:dyDescent="0.25">
      <c r="A509" s="73">
        <v>36205</v>
      </c>
      <c r="B509" s="74" t="s">
        <v>12872</v>
      </c>
      <c r="C509" s="75" t="s">
        <v>145</v>
      </c>
      <c r="D509" s="81">
        <v>98.38</v>
      </c>
    </row>
    <row r="510" spans="1:4" x14ac:dyDescent="0.25">
      <c r="A510" s="77">
        <v>36081</v>
      </c>
      <c r="B510" s="70" t="s">
        <v>6863</v>
      </c>
      <c r="C510" s="71" t="s">
        <v>145</v>
      </c>
      <c r="D510" s="80">
        <v>104.9</v>
      </c>
    </row>
    <row r="511" spans="1:4" x14ac:dyDescent="0.25">
      <c r="A511" s="73">
        <v>36206</v>
      </c>
      <c r="B511" s="74" t="s">
        <v>6864</v>
      </c>
      <c r="C511" s="75" t="s">
        <v>145</v>
      </c>
      <c r="D511" s="81">
        <v>109.9</v>
      </c>
    </row>
    <row r="512" spans="1:4" x14ac:dyDescent="0.25">
      <c r="A512" s="77">
        <v>36218</v>
      </c>
      <c r="B512" s="70" t="s">
        <v>6865</v>
      </c>
      <c r="C512" s="71" t="s">
        <v>145</v>
      </c>
      <c r="D512" s="80">
        <v>104.81</v>
      </c>
    </row>
    <row r="513" spans="1:4" x14ac:dyDescent="0.25">
      <c r="A513" s="73">
        <v>36220</v>
      </c>
      <c r="B513" s="74" t="s">
        <v>6866</v>
      </c>
      <c r="C513" s="75" t="s">
        <v>145</v>
      </c>
      <c r="D513" s="81">
        <v>120.18</v>
      </c>
    </row>
    <row r="514" spans="1:4" x14ac:dyDescent="0.25">
      <c r="A514" s="77">
        <v>36080</v>
      </c>
      <c r="B514" s="70" t="s">
        <v>11238</v>
      </c>
      <c r="C514" s="71" t="s">
        <v>145</v>
      </c>
      <c r="D514" s="80">
        <v>130</v>
      </c>
    </row>
    <row r="515" spans="1:4" x14ac:dyDescent="0.25">
      <c r="A515" s="73">
        <v>36223</v>
      </c>
      <c r="B515" s="74" t="s">
        <v>6867</v>
      </c>
      <c r="C515" s="75" t="s">
        <v>145</v>
      </c>
      <c r="D515" s="81">
        <v>136.13</v>
      </c>
    </row>
    <row r="516" spans="1:4" x14ac:dyDescent="0.25">
      <c r="A516" s="77">
        <v>546</v>
      </c>
      <c r="B516" s="70" t="s">
        <v>6868</v>
      </c>
      <c r="C516" s="71" t="s">
        <v>290</v>
      </c>
      <c r="D516" s="80">
        <v>6.09</v>
      </c>
    </row>
    <row r="517" spans="1:4" x14ac:dyDescent="0.25">
      <c r="A517" s="73">
        <v>557</v>
      </c>
      <c r="B517" s="74" t="s">
        <v>6869</v>
      </c>
      <c r="C517" s="75" t="s">
        <v>62</v>
      </c>
      <c r="D517" s="81">
        <v>23.37</v>
      </c>
    </row>
    <row r="518" spans="1:4" x14ac:dyDescent="0.25">
      <c r="A518" s="77">
        <v>552</v>
      </c>
      <c r="B518" s="70" t="s">
        <v>6870</v>
      </c>
      <c r="C518" s="71" t="s">
        <v>62</v>
      </c>
      <c r="D518" s="80">
        <v>11.51</v>
      </c>
    </row>
    <row r="519" spans="1:4" x14ac:dyDescent="0.25">
      <c r="A519" s="73">
        <v>555</v>
      </c>
      <c r="B519" s="74" t="s">
        <v>6871</v>
      </c>
      <c r="C519" s="75" t="s">
        <v>62</v>
      </c>
      <c r="D519" s="81">
        <v>7.05</v>
      </c>
    </row>
    <row r="520" spans="1:4" x14ac:dyDescent="0.25">
      <c r="A520" s="77">
        <v>565</v>
      </c>
      <c r="B520" s="70" t="s">
        <v>6872</v>
      </c>
      <c r="C520" s="71" t="s">
        <v>62</v>
      </c>
      <c r="D520" s="80">
        <v>10.77</v>
      </c>
    </row>
    <row r="521" spans="1:4" x14ac:dyDescent="0.25">
      <c r="A521" s="73">
        <v>549</v>
      </c>
      <c r="B521" s="74" t="s">
        <v>6873</v>
      </c>
      <c r="C521" s="75" t="s">
        <v>62</v>
      </c>
      <c r="D521" s="81">
        <v>30.81</v>
      </c>
    </row>
    <row r="522" spans="1:4" x14ac:dyDescent="0.25">
      <c r="A522" s="77">
        <v>559</v>
      </c>
      <c r="B522" s="70" t="s">
        <v>6874</v>
      </c>
      <c r="C522" s="71" t="s">
        <v>62</v>
      </c>
      <c r="D522" s="80">
        <v>15.4</v>
      </c>
    </row>
    <row r="523" spans="1:4" x14ac:dyDescent="0.25">
      <c r="A523" s="73">
        <v>551</v>
      </c>
      <c r="B523" s="74" t="s">
        <v>6875</v>
      </c>
      <c r="C523" s="75" t="s">
        <v>62</v>
      </c>
      <c r="D523" s="81">
        <v>60.2</v>
      </c>
    </row>
    <row r="524" spans="1:4" x14ac:dyDescent="0.25">
      <c r="A524" s="77">
        <v>547</v>
      </c>
      <c r="B524" s="70" t="s">
        <v>6876</v>
      </c>
      <c r="C524" s="71" t="s">
        <v>62</v>
      </c>
      <c r="D524" s="80">
        <v>23.08</v>
      </c>
    </row>
    <row r="525" spans="1:4" x14ac:dyDescent="0.25">
      <c r="A525" s="73">
        <v>560</v>
      </c>
      <c r="B525" s="74" t="s">
        <v>6877</v>
      </c>
      <c r="C525" s="75" t="s">
        <v>62</v>
      </c>
      <c r="D525" s="81">
        <v>19.5</v>
      </c>
    </row>
    <row r="526" spans="1:4" x14ac:dyDescent="0.25">
      <c r="A526" s="77">
        <v>566</v>
      </c>
      <c r="B526" s="70" t="s">
        <v>6878</v>
      </c>
      <c r="C526" s="71" t="s">
        <v>62</v>
      </c>
      <c r="D526" s="80">
        <v>3.13</v>
      </c>
    </row>
    <row r="527" spans="1:4" x14ac:dyDescent="0.25">
      <c r="A527" s="73">
        <v>563</v>
      </c>
      <c r="B527" s="74" t="s">
        <v>6879</v>
      </c>
      <c r="C527" s="75" t="s">
        <v>62</v>
      </c>
      <c r="D527" s="81">
        <v>17.510000000000002</v>
      </c>
    </row>
    <row r="528" spans="1:4" x14ac:dyDescent="0.25">
      <c r="A528" s="77">
        <v>38127</v>
      </c>
      <c r="B528" s="70" t="s">
        <v>6880</v>
      </c>
      <c r="C528" s="71" t="s">
        <v>145</v>
      </c>
      <c r="D528" s="80">
        <v>332.05</v>
      </c>
    </row>
    <row r="529" spans="1:4" x14ac:dyDescent="0.25">
      <c r="A529" s="73">
        <v>38060</v>
      </c>
      <c r="B529" s="74" t="s">
        <v>6881</v>
      </c>
      <c r="C529" s="75" t="s">
        <v>145</v>
      </c>
      <c r="D529" s="81">
        <v>73.5</v>
      </c>
    </row>
    <row r="530" spans="1:4" x14ac:dyDescent="0.25">
      <c r="A530" s="77">
        <v>10956</v>
      </c>
      <c r="B530" s="70" t="s">
        <v>12438</v>
      </c>
      <c r="C530" s="71" t="s">
        <v>145</v>
      </c>
      <c r="D530" s="80">
        <v>76.349999999999994</v>
      </c>
    </row>
    <row r="531" spans="1:4" x14ac:dyDescent="0.25">
      <c r="A531" s="73">
        <v>39380</v>
      </c>
      <c r="B531" s="74" t="s">
        <v>6882</v>
      </c>
      <c r="C531" s="75" t="s">
        <v>145</v>
      </c>
      <c r="D531" s="81">
        <v>11.61</v>
      </c>
    </row>
    <row r="532" spans="1:4" x14ac:dyDescent="0.25">
      <c r="A532" s="77">
        <v>13374</v>
      </c>
      <c r="B532" s="70" t="s">
        <v>6883</v>
      </c>
      <c r="C532" s="71" t="s">
        <v>145</v>
      </c>
      <c r="D532" s="80">
        <v>89.96</v>
      </c>
    </row>
    <row r="533" spans="1:4" x14ac:dyDescent="0.25">
      <c r="A533" s="73">
        <v>37597</v>
      </c>
      <c r="B533" s="74" t="s">
        <v>6884</v>
      </c>
      <c r="C533" s="75" t="s">
        <v>145</v>
      </c>
      <c r="D533" s="81">
        <v>332215.39</v>
      </c>
    </row>
    <row r="534" spans="1:4" ht="38.25" x14ac:dyDescent="0.25">
      <c r="A534" s="77">
        <v>183</v>
      </c>
      <c r="B534" s="70" t="s">
        <v>6885</v>
      </c>
      <c r="C534" s="71" t="s">
        <v>6886</v>
      </c>
      <c r="D534" s="80">
        <v>110</v>
      </c>
    </row>
    <row r="535" spans="1:4" ht="25.5" x14ac:dyDescent="0.25">
      <c r="A535" s="73">
        <v>184</v>
      </c>
      <c r="B535" s="74" t="s">
        <v>6887</v>
      </c>
      <c r="C535" s="75" t="s">
        <v>6886</v>
      </c>
      <c r="D535" s="81">
        <v>72.7</v>
      </c>
    </row>
    <row r="536" spans="1:4" ht="38.25" x14ac:dyDescent="0.25">
      <c r="A536" s="77">
        <v>195</v>
      </c>
      <c r="B536" s="70" t="s">
        <v>6888</v>
      </c>
      <c r="C536" s="71" t="s">
        <v>6886</v>
      </c>
      <c r="D536" s="80">
        <v>89.36</v>
      </c>
    </row>
    <row r="537" spans="1:4" ht="25.5" x14ac:dyDescent="0.25">
      <c r="A537" s="73">
        <v>194</v>
      </c>
      <c r="B537" s="74" t="s">
        <v>6889</v>
      </c>
      <c r="C537" s="75" t="s">
        <v>6886</v>
      </c>
      <c r="D537" s="81">
        <v>48.57</v>
      </c>
    </row>
    <row r="538" spans="1:4" ht="25.5" x14ac:dyDescent="0.25">
      <c r="A538" s="77">
        <v>20001</v>
      </c>
      <c r="B538" s="70" t="s">
        <v>6890</v>
      </c>
      <c r="C538" s="71" t="s">
        <v>6886</v>
      </c>
      <c r="D538" s="80">
        <v>89.04</v>
      </c>
    </row>
    <row r="539" spans="1:4" ht="38.25" x14ac:dyDescent="0.25">
      <c r="A539" s="73">
        <v>181</v>
      </c>
      <c r="B539" s="74" t="s">
        <v>6891</v>
      </c>
      <c r="C539" s="75" t="s">
        <v>6886</v>
      </c>
      <c r="D539" s="81">
        <v>120.47</v>
      </c>
    </row>
    <row r="540" spans="1:4" ht="25.5" x14ac:dyDescent="0.25">
      <c r="A540" s="77">
        <v>39837</v>
      </c>
      <c r="B540" s="70" t="s">
        <v>6892</v>
      </c>
      <c r="C540" s="71" t="s">
        <v>6886</v>
      </c>
      <c r="D540" s="80">
        <v>211.71</v>
      </c>
    </row>
    <row r="541" spans="1:4" ht="25.5" x14ac:dyDescent="0.25">
      <c r="A541" s="73">
        <v>10535</v>
      </c>
      <c r="B541" s="74" t="s">
        <v>6893</v>
      </c>
      <c r="C541" s="75" t="s">
        <v>145</v>
      </c>
      <c r="D541" s="81">
        <v>3649</v>
      </c>
    </row>
    <row r="542" spans="1:4" ht="25.5" x14ac:dyDescent="0.25">
      <c r="A542" s="77">
        <v>10537</v>
      </c>
      <c r="B542" s="70" t="s">
        <v>6894</v>
      </c>
      <c r="C542" s="71" t="s">
        <v>145</v>
      </c>
      <c r="D542" s="80">
        <v>4976.24</v>
      </c>
    </row>
    <row r="543" spans="1:4" ht="25.5" x14ac:dyDescent="0.25">
      <c r="A543" s="73">
        <v>13891</v>
      </c>
      <c r="B543" s="74" t="s">
        <v>6895</v>
      </c>
      <c r="C543" s="75" t="s">
        <v>145</v>
      </c>
      <c r="D543" s="81">
        <v>4564.34</v>
      </c>
    </row>
    <row r="544" spans="1:4" ht="38.25" x14ac:dyDescent="0.25">
      <c r="A544" s="77">
        <v>25975</v>
      </c>
      <c r="B544" s="70" t="s">
        <v>12873</v>
      </c>
      <c r="C544" s="71" t="s">
        <v>145</v>
      </c>
      <c r="D544" s="80">
        <v>19853.03</v>
      </c>
    </row>
    <row r="545" spans="1:4" ht="25.5" x14ac:dyDescent="0.25">
      <c r="A545" s="73">
        <v>36396</v>
      </c>
      <c r="B545" s="74" t="s">
        <v>12874</v>
      </c>
      <c r="C545" s="75" t="s">
        <v>145</v>
      </c>
      <c r="D545" s="81">
        <v>4174.7</v>
      </c>
    </row>
    <row r="546" spans="1:4" ht="25.5" x14ac:dyDescent="0.25">
      <c r="A546" s="77">
        <v>36397</v>
      </c>
      <c r="B546" s="70" t="s">
        <v>6896</v>
      </c>
      <c r="C546" s="71" t="s">
        <v>145</v>
      </c>
      <c r="D546" s="80">
        <v>14843.38</v>
      </c>
    </row>
    <row r="547" spans="1:4" ht="25.5" x14ac:dyDescent="0.25">
      <c r="A547" s="73">
        <v>36398</v>
      </c>
      <c r="B547" s="74" t="s">
        <v>6897</v>
      </c>
      <c r="C547" s="75" t="s">
        <v>145</v>
      </c>
      <c r="D547" s="81">
        <v>18040.900000000001</v>
      </c>
    </row>
    <row r="548" spans="1:4" x14ac:dyDescent="0.25">
      <c r="A548" s="77">
        <v>647</v>
      </c>
      <c r="B548" s="70" t="s">
        <v>6898</v>
      </c>
      <c r="C548" s="71" t="s">
        <v>642</v>
      </c>
      <c r="D548" s="80">
        <v>12.85</v>
      </c>
    </row>
    <row r="549" spans="1:4" x14ac:dyDescent="0.25">
      <c r="A549" s="73">
        <v>40920</v>
      </c>
      <c r="B549" s="74" t="s">
        <v>6899</v>
      </c>
      <c r="C549" s="75" t="s">
        <v>6298</v>
      </c>
      <c r="D549" s="81">
        <v>2252.2600000000002</v>
      </c>
    </row>
    <row r="550" spans="1:4" x14ac:dyDescent="0.25">
      <c r="A550" s="77">
        <v>38783</v>
      </c>
      <c r="B550" s="70" t="s">
        <v>6901</v>
      </c>
      <c r="C550" s="71" t="s">
        <v>145</v>
      </c>
      <c r="D550" s="80">
        <v>0.7</v>
      </c>
    </row>
    <row r="551" spans="1:4" x14ac:dyDescent="0.25">
      <c r="A551" s="73">
        <v>37593</v>
      </c>
      <c r="B551" s="74" t="s">
        <v>6902</v>
      </c>
      <c r="C551" s="75" t="s">
        <v>145</v>
      </c>
      <c r="D551" s="81">
        <v>1.73</v>
      </c>
    </row>
    <row r="552" spans="1:4" x14ac:dyDescent="0.25">
      <c r="A552" s="77">
        <v>37594</v>
      </c>
      <c r="B552" s="70" t="s">
        <v>6903</v>
      </c>
      <c r="C552" s="71" t="s">
        <v>145</v>
      </c>
      <c r="D552" s="80">
        <v>2.15</v>
      </c>
    </row>
    <row r="553" spans="1:4" x14ac:dyDescent="0.25">
      <c r="A553" s="73">
        <v>37592</v>
      </c>
      <c r="B553" s="74" t="s">
        <v>6904</v>
      </c>
      <c r="C553" s="75" t="s">
        <v>145</v>
      </c>
      <c r="D553" s="81">
        <v>1.36</v>
      </c>
    </row>
    <row r="554" spans="1:4" x14ac:dyDescent="0.25">
      <c r="A554" s="77">
        <v>7266</v>
      </c>
      <c r="B554" s="70" t="s">
        <v>12439</v>
      </c>
      <c r="C554" s="71" t="s">
        <v>6900</v>
      </c>
      <c r="D554" s="80">
        <v>527.78</v>
      </c>
    </row>
    <row r="555" spans="1:4" x14ac:dyDescent="0.25">
      <c r="A555" s="73">
        <v>7270</v>
      </c>
      <c r="B555" s="74" t="s">
        <v>12440</v>
      </c>
      <c r="C555" s="75" t="s">
        <v>145</v>
      </c>
      <c r="D555" s="81">
        <v>0.61</v>
      </c>
    </row>
    <row r="556" spans="1:4" x14ac:dyDescent="0.25">
      <c r="A556" s="77">
        <v>7267</v>
      </c>
      <c r="B556" s="70" t="s">
        <v>12441</v>
      </c>
      <c r="C556" s="71" t="s">
        <v>145</v>
      </c>
      <c r="D556" s="80">
        <v>0.47</v>
      </c>
    </row>
    <row r="557" spans="1:4" x14ac:dyDescent="0.25">
      <c r="A557" s="73">
        <v>7269</v>
      </c>
      <c r="B557" s="74" t="s">
        <v>12442</v>
      </c>
      <c r="C557" s="75" t="s">
        <v>145</v>
      </c>
      <c r="D557" s="81">
        <v>0.48</v>
      </c>
    </row>
    <row r="558" spans="1:4" x14ac:dyDescent="0.25">
      <c r="A558" s="77">
        <v>7271</v>
      </c>
      <c r="B558" s="70" t="s">
        <v>12443</v>
      </c>
      <c r="C558" s="71" t="s">
        <v>145</v>
      </c>
      <c r="D558" s="80">
        <v>0.52</v>
      </c>
    </row>
    <row r="559" spans="1:4" x14ac:dyDescent="0.25">
      <c r="A559" s="73">
        <v>7268</v>
      </c>
      <c r="B559" s="74" t="s">
        <v>12444</v>
      </c>
      <c r="C559" s="75" t="s">
        <v>145</v>
      </c>
      <c r="D559" s="81">
        <v>0.73</v>
      </c>
    </row>
    <row r="560" spans="1:4" x14ac:dyDescent="0.25">
      <c r="A560" s="77">
        <v>34556</v>
      </c>
      <c r="B560" s="70" t="s">
        <v>12445</v>
      </c>
      <c r="C560" s="71" t="s">
        <v>145</v>
      </c>
      <c r="D560" s="80">
        <v>2.37</v>
      </c>
    </row>
    <row r="561" spans="1:4" x14ac:dyDescent="0.25">
      <c r="A561" s="73">
        <v>37873</v>
      </c>
      <c r="B561" s="74" t="s">
        <v>12446</v>
      </c>
      <c r="C561" s="75" t="s">
        <v>145</v>
      </c>
      <c r="D561" s="81">
        <v>2.41</v>
      </c>
    </row>
    <row r="562" spans="1:4" x14ac:dyDescent="0.25">
      <c r="A562" s="77">
        <v>34564</v>
      </c>
      <c r="B562" s="70" t="s">
        <v>12447</v>
      </c>
      <c r="C562" s="71" t="s">
        <v>145</v>
      </c>
      <c r="D562" s="80">
        <v>2.52</v>
      </c>
    </row>
    <row r="563" spans="1:4" x14ac:dyDescent="0.25">
      <c r="A563" s="73">
        <v>34565</v>
      </c>
      <c r="B563" s="74" t="s">
        <v>12448</v>
      </c>
      <c r="C563" s="75" t="s">
        <v>145</v>
      </c>
      <c r="D563" s="81">
        <v>2.67</v>
      </c>
    </row>
    <row r="564" spans="1:4" x14ac:dyDescent="0.25">
      <c r="A564" s="77">
        <v>38590</v>
      </c>
      <c r="B564" s="70" t="s">
        <v>12449</v>
      </c>
      <c r="C564" s="71" t="s">
        <v>145</v>
      </c>
      <c r="D564" s="80">
        <v>1.97</v>
      </c>
    </row>
    <row r="565" spans="1:4" x14ac:dyDescent="0.25">
      <c r="A565" s="73">
        <v>34566</v>
      </c>
      <c r="B565" s="74" t="s">
        <v>12450</v>
      </c>
      <c r="C565" s="75" t="s">
        <v>145</v>
      </c>
      <c r="D565" s="81">
        <v>2.0699999999999998</v>
      </c>
    </row>
    <row r="566" spans="1:4" x14ac:dyDescent="0.25">
      <c r="A566" s="77">
        <v>34567</v>
      </c>
      <c r="B566" s="70" t="s">
        <v>12451</v>
      </c>
      <c r="C566" s="71" t="s">
        <v>145</v>
      </c>
      <c r="D566" s="80">
        <v>2.2000000000000002</v>
      </c>
    </row>
    <row r="567" spans="1:4" x14ac:dyDescent="0.25">
      <c r="A567" s="73">
        <v>38591</v>
      </c>
      <c r="B567" s="74" t="s">
        <v>12452</v>
      </c>
      <c r="C567" s="75" t="s">
        <v>145</v>
      </c>
      <c r="D567" s="81">
        <v>1.99</v>
      </c>
    </row>
    <row r="568" spans="1:4" x14ac:dyDescent="0.25">
      <c r="A568" s="77">
        <v>34568</v>
      </c>
      <c r="B568" s="70" t="s">
        <v>12453</v>
      </c>
      <c r="C568" s="71" t="s">
        <v>145</v>
      </c>
      <c r="D568" s="80">
        <v>2.6</v>
      </c>
    </row>
    <row r="569" spans="1:4" x14ac:dyDescent="0.25">
      <c r="A569" s="73">
        <v>34569</v>
      </c>
      <c r="B569" s="74" t="s">
        <v>12454</v>
      </c>
      <c r="C569" s="75" t="s">
        <v>145</v>
      </c>
      <c r="D569" s="81">
        <v>2.67</v>
      </c>
    </row>
    <row r="570" spans="1:4" x14ac:dyDescent="0.25">
      <c r="A570" s="77">
        <v>34570</v>
      </c>
      <c r="B570" s="70" t="s">
        <v>12455</v>
      </c>
      <c r="C570" s="71" t="s">
        <v>145</v>
      </c>
      <c r="D570" s="80">
        <v>2.9</v>
      </c>
    </row>
    <row r="571" spans="1:4" x14ac:dyDescent="0.25">
      <c r="A571" s="73">
        <v>25070</v>
      </c>
      <c r="B571" s="74" t="s">
        <v>12456</v>
      </c>
      <c r="C571" s="75" t="s">
        <v>145</v>
      </c>
      <c r="D571" s="81">
        <v>2.1800000000000002</v>
      </c>
    </row>
    <row r="572" spans="1:4" x14ac:dyDescent="0.25">
      <c r="A572" s="77">
        <v>34571</v>
      </c>
      <c r="B572" s="70" t="s">
        <v>12457</v>
      </c>
      <c r="C572" s="71" t="s">
        <v>145</v>
      </c>
      <c r="D572" s="80">
        <v>2.2000000000000002</v>
      </c>
    </row>
    <row r="573" spans="1:4" x14ac:dyDescent="0.25">
      <c r="A573" s="73">
        <v>34573</v>
      </c>
      <c r="B573" s="74" t="s">
        <v>12458</v>
      </c>
      <c r="C573" s="75" t="s">
        <v>145</v>
      </c>
      <c r="D573" s="81">
        <v>2.3199999999999998</v>
      </c>
    </row>
    <row r="574" spans="1:4" x14ac:dyDescent="0.25">
      <c r="A574" s="77">
        <v>37107</v>
      </c>
      <c r="B574" s="70" t="s">
        <v>12459</v>
      </c>
      <c r="C574" s="71" t="s">
        <v>145</v>
      </c>
      <c r="D574" s="80">
        <v>3.06</v>
      </c>
    </row>
    <row r="575" spans="1:4" x14ac:dyDescent="0.25">
      <c r="A575" s="73">
        <v>34576</v>
      </c>
      <c r="B575" s="74" t="s">
        <v>12460</v>
      </c>
      <c r="C575" s="75" t="s">
        <v>145</v>
      </c>
      <c r="D575" s="81">
        <v>3.38</v>
      </c>
    </row>
    <row r="576" spans="1:4" x14ac:dyDescent="0.25">
      <c r="A576" s="77">
        <v>34577</v>
      </c>
      <c r="B576" s="70" t="s">
        <v>12461</v>
      </c>
      <c r="C576" s="71" t="s">
        <v>145</v>
      </c>
      <c r="D576" s="80">
        <v>3.52</v>
      </c>
    </row>
    <row r="577" spans="1:4" x14ac:dyDescent="0.25">
      <c r="A577" s="73">
        <v>34578</v>
      </c>
      <c r="B577" s="74" t="s">
        <v>12462</v>
      </c>
      <c r="C577" s="75" t="s">
        <v>145</v>
      </c>
      <c r="D577" s="81">
        <v>3.82</v>
      </c>
    </row>
    <row r="578" spans="1:4" x14ac:dyDescent="0.25">
      <c r="A578" s="77">
        <v>34579</v>
      </c>
      <c r="B578" s="70" t="s">
        <v>12463</v>
      </c>
      <c r="C578" s="71" t="s">
        <v>145</v>
      </c>
      <c r="D578" s="80">
        <v>4.08</v>
      </c>
    </row>
    <row r="579" spans="1:4" x14ac:dyDescent="0.25">
      <c r="A579" s="73">
        <v>25067</v>
      </c>
      <c r="B579" s="74" t="s">
        <v>12464</v>
      </c>
      <c r="C579" s="75" t="s">
        <v>145</v>
      </c>
      <c r="D579" s="81">
        <v>2.73</v>
      </c>
    </row>
    <row r="580" spans="1:4" x14ac:dyDescent="0.25">
      <c r="A580" s="77">
        <v>34580</v>
      </c>
      <c r="B580" s="70" t="s">
        <v>12465</v>
      </c>
      <c r="C580" s="71" t="s">
        <v>145</v>
      </c>
      <c r="D580" s="80">
        <v>3.04</v>
      </c>
    </row>
    <row r="581" spans="1:4" x14ac:dyDescent="0.25">
      <c r="A581" s="73">
        <v>25071</v>
      </c>
      <c r="B581" s="74" t="s">
        <v>12466</v>
      </c>
      <c r="C581" s="75" t="s">
        <v>145</v>
      </c>
      <c r="D581" s="81">
        <v>1.51</v>
      </c>
    </row>
    <row r="582" spans="1:4" x14ac:dyDescent="0.25">
      <c r="A582" s="77">
        <v>38395</v>
      </c>
      <c r="B582" s="70" t="s">
        <v>6905</v>
      </c>
      <c r="C582" s="71" t="s">
        <v>145</v>
      </c>
      <c r="D582" s="80">
        <v>4.95</v>
      </c>
    </row>
    <row r="583" spans="1:4" x14ac:dyDescent="0.25">
      <c r="A583" s="73">
        <v>34583</v>
      </c>
      <c r="B583" s="74" t="s">
        <v>6906</v>
      </c>
      <c r="C583" s="75" t="s">
        <v>309</v>
      </c>
      <c r="D583" s="81">
        <v>64.8</v>
      </c>
    </row>
    <row r="584" spans="1:4" x14ac:dyDescent="0.25">
      <c r="A584" s="77">
        <v>34584</v>
      </c>
      <c r="B584" s="70" t="s">
        <v>6907</v>
      </c>
      <c r="C584" s="71" t="s">
        <v>309</v>
      </c>
      <c r="D584" s="80">
        <v>36.270000000000003</v>
      </c>
    </row>
    <row r="585" spans="1:4" ht="25.5" x14ac:dyDescent="0.25">
      <c r="A585" s="73">
        <v>709</v>
      </c>
      <c r="B585" s="74" t="s">
        <v>12875</v>
      </c>
      <c r="C585" s="75" t="s">
        <v>309</v>
      </c>
      <c r="D585" s="81">
        <v>541.30999999999995</v>
      </c>
    </row>
    <row r="586" spans="1:4" ht="25.5" x14ac:dyDescent="0.25">
      <c r="A586" s="77">
        <v>34599</v>
      </c>
      <c r="B586" s="70" t="s">
        <v>12876</v>
      </c>
      <c r="C586" s="71" t="s">
        <v>145</v>
      </c>
      <c r="D586" s="80">
        <v>1.56</v>
      </c>
    </row>
    <row r="587" spans="1:4" x14ac:dyDescent="0.25">
      <c r="A587" s="73">
        <v>34592</v>
      </c>
      <c r="B587" s="74" t="s">
        <v>12467</v>
      </c>
      <c r="C587" s="75" t="s">
        <v>145</v>
      </c>
      <c r="D587" s="81">
        <v>1.73</v>
      </c>
    </row>
    <row r="588" spans="1:4" x14ac:dyDescent="0.25">
      <c r="A588" s="77">
        <v>37103</v>
      </c>
      <c r="B588" s="70" t="s">
        <v>12468</v>
      </c>
      <c r="C588" s="71" t="s">
        <v>145</v>
      </c>
      <c r="D588" s="80">
        <v>1.98</v>
      </c>
    </row>
    <row r="589" spans="1:4" x14ac:dyDescent="0.25">
      <c r="A589" s="73">
        <v>34555</v>
      </c>
      <c r="B589" s="74" t="s">
        <v>12469</v>
      </c>
      <c r="C589" s="75" t="s">
        <v>145</v>
      </c>
      <c r="D589" s="81">
        <v>2.52</v>
      </c>
    </row>
    <row r="590" spans="1:4" x14ac:dyDescent="0.25">
      <c r="A590" s="77">
        <v>674</v>
      </c>
      <c r="B590" s="70" t="s">
        <v>12470</v>
      </c>
      <c r="C590" s="71" t="s">
        <v>309</v>
      </c>
      <c r="D590" s="80">
        <v>48.64</v>
      </c>
    </row>
    <row r="591" spans="1:4" x14ac:dyDescent="0.25">
      <c r="A591" s="73">
        <v>34600</v>
      </c>
      <c r="B591" s="74" t="s">
        <v>12471</v>
      </c>
      <c r="C591" s="75" t="s">
        <v>309</v>
      </c>
      <c r="D591" s="81">
        <v>71.45</v>
      </c>
    </row>
    <row r="592" spans="1:4" x14ac:dyDescent="0.25">
      <c r="A592" s="77">
        <v>652</v>
      </c>
      <c r="B592" s="70" t="s">
        <v>12472</v>
      </c>
      <c r="C592" s="71" t="s">
        <v>309</v>
      </c>
      <c r="D592" s="80">
        <v>109.45</v>
      </c>
    </row>
    <row r="593" spans="1:4" x14ac:dyDescent="0.25">
      <c r="A593" s="73">
        <v>651</v>
      </c>
      <c r="B593" s="74" t="s">
        <v>12473</v>
      </c>
      <c r="C593" s="75" t="s">
        <v>145</v>
      </c>
      <c r="D593" s="81">
        <v>1.91</v>
      </c>
    </row>
    <row r="594" spans="1:4" x14ac:dyDescent="0.25">
      <c r="A594" s="77">
        <v>654</v>
      </c>
      <c r="B594" s="70" t="s">
        <v>12474</v>
      </c>
      <c r="C594" s="71" t="s">
        <v>145</v>
      </c>
      <c r="D594" s="80">
        <v>2.37</v>
      </c>
    </row>
    <row r="595" spans="1:4" x14ac:dyDescent="0.25">
      <c r="A595" s="73">
        <v>650</v>
      </c>
      <c r="B595" s="74" t="s">
        <v>12475</v>
      </c>
      <c r="C595" s="75" t="s">
        <v>145</v>
      </c>
      <c r="D595" s="81">
        <v>1.53</v>
      </c>
    </row>
    <row r="596" spans="1:4" x14ac:dyDescent="0.25">
      <c r="A596" s="77">
        <v>716</v>
      </c>
      <c r="B596" s="70" t="s">
        <v>6908</v>
      </c>
      <c r="C596" s="71" t="s">
        <v>145</v>
      </c>
      <c r="D596" s="80">
        <v>16.16</v>
      </c>
    </row>
    <row r="597" spans="1:4" x14ac:dyDescent="0.25">
      <c r="A597" s="73">
        <v>715</v>
      </c>
      <c r="B597" s="74" t="s">
        <v>6909</v>
      </c>
      <c r="C597" s="75" t="s">
        <v>145</v>
      </c>
      <c r="D597" s="81">
        <v>15.99</v>
      </c>
    </row>
    <row r="598" spans="1:4" x14ac:dyDescent="0.25">
      <c r="A598" s="77">
        <v>718</v>
      </c>
      <c r="B598" s="70" t="s">
        <v>6910</v>
      </c>
      <c r="C598" s="71" t="s">
        <v>145</v>
      </c>
      <c r="D598" s="80">
        <v>23.82</v>
      </c>
    </row>
    <row r="599" spans="1:4" x14ac:dyDescent="0.25">
      <c r="A599" s="73">
        <v>11981</v>
      </c>
      <c r="B599" s="74" t="s">
        <v>6911</v>
      </c>
      <c r="C599" s="75" t="s">
        <v>145</v>
      </c>
      <c r="D599" s="81">
        <v>16.329999999999998</v>
      </c>
    </row>
    <row r="600" spans="1:4" x14ac:dyDescent="0.25">
      <c r="A600" s="77">
        <v>34586</v>
      </c>
      <c r="B600" s="70" t="s">
        <v>6912</v>
      </c>
      <c r="C600" s="71" t="s">
        <v>145</v>
      </c>
      <c r="D600" s="80">
        <v>1.48</v>
      </c>
    </row>
    <row r="601" spans="1:4" x14ac:dyDescent="0.25">
      <c r="A601" s="73">
        <v>38603</v>
      </c>
      <c r="B601" s="74" t="s">
        <v>6913</v>
      </c>
      <c r="C601" s="75" t="s">
        <v>145</v>
      </c>
      <c r="D601" s="81">
        <v>1.79</v>
      </c>
    </row>
    <row r="602" spans="1:4" x14ac:dyDescent="0.25">
      <c r="A602" s="77">
        <v>34588</v>
      </c>
      <c r="B602" s="70" t="s">
        <v>11239</v>
      </c>
      <c r="C602" s="71" t="s">
        <v>145</v>
      </c>
      <c r="D602" s="80">
        <v>1.93</v>
      </c>
    </row>
    <row r="603" spans="1:4" x14ac:dyDescent="0.25">
      <c r="A603" s="73">
        <v>34590</v>
      </c>
      <c r="B603" s="74" t="s">
        <v>6914</v>
      </c>
      <c r="C603" s="75" t="s">
        <v>145</v>
      </c>
      <c r="D603" s="81">
        <v>1.76</v>
      </c>
    </row>
    <row r="604" spans="1:4" x14ac:dyDescent="0.25">
      <c r="A604" s="77">
        <v>34591</v>
      </c>
      <c r="B604" s="70" t="s">
        <v>6915</v>
      </c>
      <c r="C604" s="71" t="s">
        <v>145</v>
      </c>
      <c r="D604" s="80">
        <v>2.39</v>
      </c>
    </row>
    <row r="605" spans="1:4" x14ac:dyDescent="0.25">
      <c r="A605" s="73">
        <v>41372</v>
      </c>
      <c r="B605" s="74" t="s">
        <v>12476</v>
      </c>
      <c r="C605" s="75" t="s">
        <v>309</v>
      </c>
      <c r="D605" s="81">
        <v>68.27</v>
      </c>
    </row>
    <row r="606" spans="1:4" x14ac:dyDescent="0.25">
      <c r="A606" s="77">
        <v>41371</v>
      </c>
      <c r="B606" s="70" t="s">
        <v>12477</v>
      </c>
      <c r="C606" s="71" t="s">
        <v>309</v>
      </c>
      <c r="D606" s="80">
        <v>40.35</v>
      </c>
    </row>
    <row r="607" spans="1:4" ht="25.5" x14ac:dyDescent="0.25">
      <c r="A607" s="73">
        <v>40517</v>
      </c>
      <c r="B607" s="74" t="s">
        <v>12478</v>
      </c>
      <c r="C607" s="75" t="s">
        <v>309</v>
      </c>
      <c r="D607" s="81">
        <v>33.53</v>
      </c>
    </row>
    <row r="608" spans="1:4" ht="25.5" x14ac:dyDescent="0.25">
      <c r="A608" s="77">
        <v>40515</v>
      </c>
      <c r="B608" s="70" t="s">
        <v>12479</v>
      </c>
      <c r="C608" s="71" t="s">
        <v>309</v>
      </c>
      <c r="D608" s="80">
        <v>75.459999999999994</v>
      </c>
    </row>
    <row r="609" spans="1:4" ht="38.25" x14ac:dyDescent="0.25">
      <c r="A609" s="73">
        <v>40529</v>
      </c>
      <c r="B609" s="74" t="s">
        <v>6916</v>
      </c>
      <c r="C609" s="75" t="s">
        <v>309</v>
      </c>
      <c r="D609" s="81">
        <v>48.21</v>
      </c>
    </row>
    <row r="610" spans="1:4" ht="38.25" x14ac:dyDescent="0.25">
      <c r="A610" s="77">
        <v>36170</v>
      </c>
      <c r="B610" s="70" t="s">
        <v>12480</v>
      </c>
      <c r="C610" s="71" t="s">
        <v>309</v>
      </c>
      <c r="D610" s="80">
        <v>40</v>
      </c>
    </row>
    <row r="611" spans="1:4" ht="38.25" x14ac:dyDescent="0.25">
      <c r="A611" s="73">
        <v>40524</v>
      </c>
      <c r="B611" s="74" t="s">
        <v>6917</v>
      </c>
      <c r="C611" s="75" t="s">
        <v>309</v>
      </c>
      <c r="D611" s="81">
        <v>47.16</v>
      </c>
    </row>
    <row r="612" spans="1:4" ht="38.25" x14ac:dyDescent="0.25">
      <c r="A612" s="77">
        <v>36156</v>
      </c>
      <c r="B612" s="70" t="s">
        <v>6918</v>
      </c>
      <c r="C612" s="71" t="s">
        <v>309</v>
      </c>
      <c r="D612" s="80">
        <v>36.68</v>
      </c>
    </row>
    <row r="613" spans="1:4" ht="38.25" x14ac:dyDescent="0.25">
      <c r="A613" s="73">
        <v>36155</v>
      </c>
      <c r="B613" s="74" t="s">
        <v>6919</v>
      </c>
      <c r="C613" s="75" t="s">
        <v>309</v>
      </c>
      <c r="D613" s="81">
        <v>31.66</v>
      </c>
    </row>
    <row r="614" spans="1:4" ht="38.25" x14ac:dyDescent="0.25">
      <c r="A614" s="77">
        <v>36154</v>
      </c>
      <c r="B614" s="70" t="s">
        <v>6920</v>
      </c>
      <c r="C614" s="71" t="s">
        <v>309</v>
      </c>
      <c r="D614" s="80">
        <v>44.01</v>
      </c>
    </row>
    <row r="615" spans="1:4" ht="25.5" x14ac:dyDescent="0.25">
      <c r="A615" s="73">
        <v>695</v>
      </c>
      <c r="B615" s="74" t="s">
        <v>6921</v>
      </c>
      <c r="C615" s="75" t="s">
        <v>309</v>
      </c>
      <c r="D615" s="81">
        <v>32.33</v>
      </c>
    </row>
    <row r="616" spans="1:4" ht="25.5" x14ac:dyDescent="0.25">
      <c r="A616" s="77">
        <v>679</v>
      </c>
      <c r="B616" s="70" t="s">
        <v>12481</v>
      </c>
      <c r="C616" s="71" t="s">
        <v>309</v>
      </c>
      <c r="D616" s="80">
        <v>48.21</v>
      </c>
    </row>
    <row r="617" spans="1:4" ht="25.5" x14ac:dyDescent="0.25">
      <c r="A617" s="73">
        <v>711</v>
      </c>
      <c r="B617" s="74" t="s">
        <v>12482</v>
      </c>
      <c r="C617" s="75" t="s">
        <v>309</v>
      </c>
      <c r="D617" s="81">
        <v>31.89</v>
      </c>
    </row>
    <row r="618" spans="1:4" ht="25.5" x14ac:dyDescent="0.25">
      <c r="A618" s="77">
        <v>712</v>
      </c>
      <c r="B618" s="70" t="s">
        <v>12483</v>
      </c>
      <c r="C618" s="71" t="s">
        <v>309</v>
      </c>
      <c r="D618" s="80">
        <v>40.17</v>
      </c>
    </row>
    <row r="619" spans="1:4" x14ac:dyDescent="0.25">
      <c r="A619" s="73">
        <v>12614</v>
      </c>
      <c r="B619" s="74" t="s">
        <v>12877</v>
      </c>
      <c r="C619" s="75" t="s">
        <v>145</v>
      </c>
      <c r="D619" s="81">
        <v>13.9</v>
      </c>
    </row>
    <row r="620" spans="1:4" x14ac:dyDescent="0.25">
      <c r="A620" s="77">
        <v>6140</v>
      </c>
      <c r="B620" s="70" t="s">
        <v>6922</v>
      </c>
      <c r="C620" s="71" t="s">
        <v>145</v>
      </c>
      <c r="D620" s="80">
        <v>2.36</v>
      </c>
    </row>
    <row r="621" spans="1:4" x14ac:dyDescent="0.25">
      <c r="A621" s="73">
        <v>38399</v>
      </c>
      <c r="B621" s="74" t="s">
        <v>6923</v>
      </c>
      <c r="C621" s="75" t="s">
        <v>145</v>
      </c>
      <c r="D621" s="81">
        <v>148.28</v>
      </c>
    </row>
    <row r="622" spans="1:4" ht="38.25" x14ac:dyDescent="0.25">
      <c r="A622" s="77">
        <v>735</v>
      </c>
      <c r="B622" s="70" t="s">
        <v>12878</v>
      </c>
      <c r="C622" s="71" t="s">
        <v>145</v>
      </c>
      <c r="D622" s="80">
        <v>1793.41</v>
      </c>
    </row>
    <row r="623" spans="1:4" ht="25.5" x14ac:dyDescent="0.25">
      <c r="A623" s="73">
        <v>736</v>
      </c>
      <c r="B623" s="74" t="s">
        <v>6924</v>
      </c>
      <c r="C623" s="75" t="s">
        <v>145</v>
      </c>
      <c r="D623" s="81">
        <v>1507.93</v>
      </c>
    </row>
    <row r="624" spans="1:4" ht="25.5" x14ac:dyDescent="0.25">
      <c r="A624" s="77">
        <v>729</v>
      </c>
      <c r="B624" s="70" t="s">
        <v>11240</v>
      </c>
      <c r="C624" s="71" t="s">
        <v>145</v>
      </c>
      <c r="D624" s="80">
        <v>614.5</v>
      </c>
    </row>
    <row r="625" spans="1:4" ht="25.5" x14ac:dyDescent="0.25">
      <c r="A625" s="73">
        <v>39925</v>
      </c>
      <c r="B625" s="74" t="s">
        <v>6925</v>
      </c>
      <c r="C625" s="75" t="s">
        <v>145</v>
      </c>
      <c r="D625" s="81">
        <v>8879.4699999999993</v>
      </c>
    </row>
    <row r="626" spans="1:4" ht="25.5" x14ac:dyDescent="0.25">
      <c r="A626" s="77">
        <v>731</v>
      </c>
      <c r="B626" s="70" t="s">
        <v>6926</v>
      </c>
      <c r="C626" s="71" t="s">
        <v>145</v>
      </c>
      <c r="D626" s="80">
        <v>598.05999999999995</v>
      </c>
    </row>
    <row r="627" spans="1:4" ht="25.5" x14ac:dyDescent="0.25">
      <c r="A627" s="73">
        <v>10575</v>
      </c>
      <c r="B627" s="74" t="s">
        <v>6927</v>
      </c>
      <c r="C627" s="75" t="s">
        <v>145</v>
      </c>
      <c r="D627" s="81">
        <v>933.31</v>
      </c>
    </row>
    <row r="628" spans="1:4" ht="25.5" x14ac:dyDescent="0.25">
      <c r="A628" s="77">
        <v>733</v>
      </c>
      <c r="B628" s="70" t="s">
        <v>6928</v>
      </c>
      <c r="C628" s="71" t="s">
        <v>145</v>
      </c>
      <c r="D628" s="80">
        <v>1021.87</v>
      </c>
    </row>
    <row r="629" spans="1:4" ht="25.5" x14ac:dyDescent="0.25">
      <c r="A629" s="73">
        <v>732</v>
      </c>
      <c r="B629" s="74" t="s">
        <v>6929</v>
      </c>
      <c r="C629" s="75" t="s">
        <v>145</v>
      </c>
      <c r="D629" s="81">
        <v>1008.13</v>
      </c>
    </row>
    <row r="630" spans="1:4" ht="25.5" x14ac:dyDescent="0.25">
      <c r="A630" s="77">
        <v>737</v>
      </c>
      <c r="B630" s="70" t="s">
        <v>6930</v>
      </c>
      <c r="C630" s="71" t="s">
        <v>145</v>
      </c>
      <c r="D630" s="80">
        <v>5653.3</v>
      </c>
    </row>
    <row r="631" spans="1:4" ht="25.5" x14ac:dyDescent="0.25">
      <c r="A631" s="73">
        <v>738</v>
      </c>
      <c r="B631" s="74" t="s">
        <v>6931</v>
      </c>
      <c r="C631" s="75" t="s">
        <v>145</v>
      </c>
      <c r="D631" s="81">
        <v>2621.39</v>
      </c>
    </row>
    <row r="632" spans="1:4" ht="25.5" x14ac:dyDescent="0.25">
      <c r="A632" s="77">
        <v>740</v>
      </c>
      <c r="B632" s="70" t="s">
        <v>6932</v>
      </c>
      <c r="C632" s="71" t="s">
        <v>145</v>
      </c>
      <c r="D632" s="80">
        <v>5318.26</v>
      </c>
    </row>
    <row r="633" spans="1:4" ht="25.5" x14ac:dyDescent="0.25">
      <c r="A633" s="73">
        <v>734</v>
      </c>
      <c r="B633" s="74" t="s">
        <v>6933</v>
      </c>
      <c r="C633" s="75" t="s">
        <v>145</v>
      </c>
      <c r="D633" s="81">
        <v>1080.71</v>
      </c>
    </row>
    <row r="634" spans="1:4" x14ac:dyDescent="0.25">
      <c r="A634" s="77">
        <v>39008</v>
      </c>
      <c r="B634" s="70" t="s">
        <v>6934</v>
      </c>
      <c r="C634" s="71" t="s">
        <v>145</v>
      </c>
      <c r="D634" s="80">
        <v>44482.42</v>
      </c>
    </row>
    <row r="635" spans="1:4" x14ac:dyDescent="0.25">
      <c r="A635" s="73">
        <v>39009</v>
      </c>
      <c r="B635" s="74" t="s">
        <v>6935</v>
      </c>
      <c r="C635" s="75" t="s">
        <v>145</v>
      </c>
      <c r="D635" s="81">
        <v>47657.4</v>
      </c>
    </row>
    <row r="636" spans="1:4" ht="38.25" x14ac:dyDescent="0.25">
      <c r="A636" s="77">
        <v>10587</v>
      </c>
      <c r="B636" s="70" t="s">
        <v>6936</v>
      </c>
      <c r="C636" s="71" t="s">
        <v>145</v>
      </c>
      <c r="D636" s="80">
        <v>2869.4</v>
      </c>
    </row>
    <row r="637" spans="1:4" ht="38.25" x14ac:dyDescent="0.25">
      <c r="A637" s="73">
        <v>759</v>
      </c>
      <c r="B637" s="74" t="s">
        <v>6937</v>
      </c>
      <c r="C637" s="75" t="s">
        <v>145</v>
      </c>
      <c r="D637" s="81">
        <v>4125.63</v>
      </c>
    </row>
    <row r="638" spans="1:4" ht="38.25" x14ac:dyDescent="0.25">
      <c r="A638" s="77">
        <v>761</v>
      </c>
      <c r="B638" s="70" t="s">
        <v>12484</v>
      </c>
      <c r="C638" s="71" t="s">
        <v>145</v>
      </c>
      <c r="D638" s="80">
        <v>6993.29</v>
      </c>
    </row>
    <row r="639" spans="1:4" ht="38.25" x14ac:dyDescent="0.25">
      <c r="A639" s="73">
        <v>750</v>
      </c>
      <c r="B639" s="74" t="s">
        <v>6938</v>
      </c>
      <c r="C639" s="75" t="s">
        <v>145</v>
      </c>
      <c r="D639" s="81">
        <v>6639.58</v>
      </c>
    </row>
    <row r="640" spans="1:4" ht="38.25" x14ac:dyDescent="0.25">
      <c r="A640" s="77">
        <v>755</v>
      </c>
      <c r="B640" s="70" t="s">
        <v>6939</v>
      </c>
      <c r="C640" s="71" t="s">
        <v>145</v>
      </c>
      <c r="D640" s="80">
        <v>27245.599999999999</v>
      </c>
    </row>
    <row r="641" spans="1:4" ht="38.25" x14ac:dyDescent="0.25">
      <c r="A641" s="73">
        <v>749</v>
      </c>
      <c r="B641" s="74" t="s">
        <v>6940</v>
      </c>
      <c r="C641" s="75" t="s">
        <v>145</v>
      </c>
      <c r="D641" s="81">
        <v>10020.43</v>
      </c>
    </row>
    <row r="642" spans="1:4" ht="38.25" x14ac:dyDescent="0.25">
      <c r="A642" s="77">
        <v>756</v>
      </c>
      <c r="B642" s="70" t="s">
        <v>6941</v>
      </c>
      <c r="C642" s="71" t="s">
        <v>145</v>
      </c>
      <c r="D642" s="80">
        <v>29714.98</v>
      </c>
    </row>
    <row r="643" spans="1:4" ht="25.5" x14ac:dyDescent="0.25">
      <c r="A643" s="73">
        <v>757</v>
      </c>
      <c r="B643" s="74" t="s">
        <v>6942</v>
      </c>
      <c r="C643" s="75" t="s">
        <v>145</v>
      </c>
      <c r="D643" s="81">
        <v>13492.5</v>
      </c>
    </row>
    <row r="644" spans="1:4" ht="25.5" x14ac:dyDescent="0.25">
      <c r="A644" s="77">
        <v>10588</v>
      </c>
      <c r="B644" s="70" t="s">
        <v>12879</v>
      </c>
      <c r="C644" s="71" t="s">
        <v>145</v>
      </c>
      <c r="D644" s="80">
        <v>2978.8</v>
      </c>
    </row>
    <row r="645" spans="1:4" ht="25.5" x14ac:dyDescent="0.25">
      <c r="A645" s="73">
        <v>10592</v>
      </c>
      <c r="B645" s="74" t="s">
        <v>6943</v>
      </c>
      <c r="C645" s="75" t="s">
        <v>145</v>
      </c>
      <c r="D645" s="81">
        <v>3598</v>
      </c>
    </row>
    <row r="646" spans="1:4" ht="25.5" x14ac:dyDescent="0.25">
      <c r="A646" s="77">
        <v>10589</v>
      </c>
      <c r="B646" s="70" t="s">
        <v>6944</v>
      </c>
      <c r="C646" s="71" t="s">
        <v>145</v>
      </c>
      <c r="D646" s="80">
        <v>4833.68</v>
      </c>
    </row>
    <row r="647" spans="1:4" ht="25.5" x14ac:dyDescent="0.25">
      <c r="A647" s="73">
        <v>760</v>
      </c>
      <c r="B647" s="74" t="s">
        <v>6945</v>
      </c>
      <c r="C647" s="75" t="s">
        <v>145</v>
      </c>
      <c r="D647" s="81">
        <v>26985</v>
      </c>
    </row>
    <row r="648" spans="1:4" ht="38.25" x14ac:dyDescent="0.25">
      <c r="A648" s="77">
        <v>751</v>
      </c>
      <c r="B648" s="70" t="s">
        <v>12880</v>
      </c>
      <c r="C648" s="71" t="s">
        <v>145</v>
      </c>
      <c r="D648" s="80">
        <v>4250.13</v>
      </c>
    </row>
    <row r="649" spans="1:4" ht="25.5" x14ac:dyDescent="0.25">
      <c r="A649" s="73">
        <v>754</v>
      </c>
      <c r="B649" s="74" t="s">
        <v>6946</v>
      </c>
      <c r="C649" s="75" t="s">
        <v>145</v>
      </c>
      <c r="D649" s="81">
        <v>6746.25</v>
      </c>
    </row>
    <row r="650" spans="1:4" x14ac:dyDescent="0.25">
      <c r="A650" s="77">
        <v>14013</v>
      </c>
      <c r="B650" s="70" t="s">
        <v>6947</v>
      </c>
      <c r="C650" s="71" t="s">
        <v>145</v>
      </c>
      <c r="D650" s="80">
        <v>152764.42000000001</v>
      </c>
    </row>
    <row r="651" spans="1:4" ht="25.5" x14ac:dyDescent="0.25">
      <c r="A651" s="73">
        <v>39917</v>
      </c>
      <c r="B651" s="74" t="s">
        <v>6948</v>
      </c>
      <c r="C651" s="75" t="s">
        <v>145</v>
      </c>
      <c r="D651" s="81">
        <v>68328.210000000006</v>
      </c>
    </row>
    <row r="652" spans="1:4" x14ac:dyDescent="0.25">
      <c r="A652" s="77">
        <v>5081</v>
      </c>
      <c r="B652" s="70" t="s">
        <v>6949</v>
      </c>
      <c r="C652" s="71" t="s">
        <v>6855</v>
      </c>
      <c r="D652" s="80">
        <v>18.79</v>
      </c>
    </row>
    <row r="653" spans="1:4" x14ac:dyDescent="0.25">
      <c r="A653" s="73">
        <v>38167</v>
      </c>
      <c r="B653" s="74" t="s">
        <v>6950</v>
      </c>
      <c r="C653" s="75" t="s">
        <v>6855</v>
      </c>
      <c r="D653" s="81">
        <v>16.190000000000001</v>
      </c>
    </row>
    <row r="654" spans="1:4" x14ac:dyDescent="0.25">
      <c r="A654" s="77">
        <v>36145</v>
      </c>
      <c r="B654" s="70" t="s">
        <v>6951</v>
      </c>
      <c r="C654" s="71" t="s">
        <v>6855</v>
      </c>
      <c r="D654" s="80">
        <v>33.659999999999997</v>
      </c>
    </row>
    <row r="655" spans="1:4" x14ac:dyDescent="0.25">
      <c r="A655" s="73">
        <v>12893</v>
      </c>
      <c r="B655" s="74" t="s">
        <v>6952</v>
      </c>
      <c r="C655" s="75" t="s">
        <v>6855</v>
      </c>
      <c r="D655" s="81">
        <v>56.11</v>
      </c>
    </row>
    <row r="656" spans="1:4" x14ac:dyDescent="0.25">
      <c r="A656" s="77">
        <v>11685</v>
      </c>
      <c r="B656" s="70" t="s">
        <v>6953</v>
      </c>
      <c r="C656" s="71" t="s">
        <v>145</v>
      </c>
      <c r="D656" s="80">
        <v>22.64</v>
      </c>
    </row>
    <row r="657" spans="1:4" x14ac:dyDescent="0.25">
      <c r="A657" s="73">
        <v>11679</v>
      </c>
      <c r="B657" s="74" t="s">
        <v>6954</v>
      </c>
      <c r="C657" s="75" t="s">
        <v>145</v>
      </c>
      <c r="D657" s="81">
        <v>4.37</v>
      </c>
    </row>
    <row r="658" spans="1:4" x14ac:dyDescent="0.25">
      <c r="A658" s="77">
        <v>11680</v>
      </c>
      <c r="B658" s="70" t="s">
        <v>6955</v>
      </c>
      <c r="C658" s="71" t="s">
        <v>145</v>
      </c>
      <c r="D658" s="80">
        <v>3.6</v>
      </c>
    </row>
    <row r="659" spans="1:4" x14ac:dyDescent="0.25">
      <c r="A659" s="73">
        <v>2512</v>
      </c>
      <c r="B659" s="74" t="s">
        <v>6956</v>
      </c>
      <c r="C659" s="75" t="s">
        <v>145</v>
      </c>
      <c r="D659" s="81">
        <v>22.33</v>
      </c>
    </row>
    <row r="660" spans="1:4" x14ac:dyDescent="0.25">
      <c r="A660" s="77">
        <v>4374</v>
      </c>
      <c r="B660" s="70" t="s">
        <v>6957</v>
      </c>
      <c r="C660" s="71" t="s">
        <v>145</v>
      </c>
      <c r="D660" s="80">
        <v>0.37</v>
      </c>
    </row>
    <row r="661" spans="1:4" ht="25.5" x14ac:dyDescent="0.25">
      <c r="A661" s="73">
        <v>7568</v>
      </c>
      <c r="B661" s="74" t="s">
        <v>6958</v>
      </c>
      <c r="C661" s="75" t="s">
        <v>145</v>
      </c>
      <c r="D661" s="81">
        <v>0.61</v>
      </c>
    </row>
    <row r="662" spans="1:4" ht="25.5" x14ac:dyDescent="0.25">
      <c r="A662" s="77">
        <v>7584</v>
      </c>
      <c r="B662" s="70" t="s">
        <v>6959</v>
      </c>
      <c r="C662" s="71" t="s">
        <v>145</v>
      </c>
      <c r="D662" s="80">
        <v>0.93</v>
      </c>
    </row>
    <row r="663" spans="1:4" x14ac:dyDescent="0.25">
      <c r="A663" s="73">
        <v>11945</v>
      </c>
      <c r="B663" s="74" t="s">
        <v>6960</v>
      </c>
      <c r="C663" s="75" t="s">
        <v>145</v>
      </c>
      <c r="D663" s="81">
        <v>0.06</v>
      </c>
    </row>
    <row r="664" spans="1:4" x14ac:dyDescent="0.25">
      <c r="A664" s="77">
        <v>11946</v>
      </c>
      <c r="B664" s="70" t="s">
        <v>6961</v>
      </c>
      <c r="C664" s="71" t="s">
        <v>145</v>
      </c>
      <c r="D664" s="80">
        <v>0.06</v>
      </c>
    </row>
    <row r="665" spans="1:4" x14ac:dyDescent="0.25">
      <c r="A665" s="73">
        <v>4375</v>
      </c>
      <c r="B665" s="74" t="s">
        <v>6962</v>
      </c>
      <c r="C665" s="75" t="s">
        <v>145</v>
      </c>
      <c r="D665" s="81">
        <v>0.1</v>
      </c>
    </row>
    <row r="666" spans="1:4" ht="25.5" x14ac:dyDescent="0.25">
      <c r="A666" s="77">
        <v>11950</v>
      </c>
      <c r="B666" s="70" t="s">
        <v>6963</v>
      </c>
      <c r="C666" s="71" t="s">
        <v>145</v>
      </c>
      <c r="D666" s="80">
        <v>0.2</v>
      </c>
    </row>
    <row r="667" spans="1:4" x14ac:dyDescent="0.25">
      <c r="A667" s="73">
        <v>4376</v>
      </c>
      <c r="B667" s="74" t="s">
        <v>6964</v>
      </c>
      <c r="C667" s="75" t="s">
        <v>145</v>
      </c>
      <c r="D667" s="81">
        <v>0.19</v>
      </c>
    </row>
    <row r="668" spans="1:4" ht="25.5" x14ac:dyDescent="0.25">
      <c r="A668" s="77">
        <v>7583</v>
      </c>
      <c r="B668" s="70" t="s">
        <v>6965</v>
      </c>
      <c r="C668" s="71" t="s">
        <v>145</v>
      </c>
      <c r="D668" s="80">
        <v>0.41</v>
      </c>
    </row>
    <row r="669" spans="1:4" ht="25.5" x14ac:dyDescent="0.25">
      <c r="A669" s="73">
        <v>4350</v>
      </c>
      <c r="B669" s="74" t="s">
        <v>6966</v>
      </c>
      <c r="C669" s="75" t="s">
        <v>145</v>
      </c>
      <c r="D669" s="81">
        <v>0.32</v>
      </c>
    </row>
    <row r="670" spans="1:4" x14ac:dyDescent="0.25">
      <c r="A670" s="77">
        <v>39886</v>
      </c>
      <c r="B670" s="70" t="s">
        <v>6967</v>
      </c>
      <c r="C670" s="71" t="s">
        <v>145</v>
      </c>
      <c r="D670" s="80">
        <v>3.98</v>
      </c>
    </row>
    <row r="671" spans="1:4" x14ac:dyDescent="0.25">
      <c r="A671" s="73">
        <v>39887</v>
      </c>
      <c r="B671" s="74" t="s">
        <v>12485</v>
      </c>
      <c r="C671" s="75" t="s">
        <v>145</v>
      </c>
      <c r="D671" s="81">
        <v>5.97</v>
      </c>
    </row>
    <row r="672" spans="1:4" x14ac:dyDescent="0.25">
      <c r="A672" s="77">
        <v>39888</v>
      </c>
      <c r="B672" s="70" t="s">
        <v>6968</v>
      </c>
      <c r="C672" s="71" t="s">
        <v>145</v>
      </c>
      <c r="D672" s="80">
        <v>13.65</v>
      </c>
    </row>
    <row r="673" spans="1:4" x14ac:dyDescent="0.25">
      <c r="A673" s="73">
        <v>39890</v>
      </c>
      <c r="B673" s="74" t="s">
        <v>6969</v>
      </c>
      <c r="C673" s="75" t="s">
        <v>145</v>
      </c>
      <c r="D673" s="81">
        <v>23.3</v>
      </c>
    </row>
    <row r="674" spans="1:4" x14ac:dyDescent="0.25">
      <c r="A674" s="77">
        <v>39891</v>
      </c>
      <c r="B674" s="70" t="s">
        <v>6970</v>
      </c>
      <c r="C674" s="71" t="s">
        <v>145</v>
      </c>
      <c r="D674" s="80">
        <v>32.86</v>
      </c>
    </row>
    <row r="675" spans="1:4" x14ac:dyDescent="0.25">
      <c r="A675" s="73">
        <v>39892</v>
      </c>
      <c r="B675" s="74" t="s">
        <v>6971</v>
      </c>
      <c r="C675" s="75" t="s">
        <v>145</v>
      </c>
      <c r="D675" s="81">
        <v>102.42</v>
      </c>
    </row>
    <row r="676" spans="1:4" x14ac:dyDescent="0.25">
      <c r="A676" s="77">
        <v>790</v>
      </c>
      <c r="B676" s="70" t="s">
        <v>6972</v>
      </c>
      <c r="C676" s="71" t="s">
        <v>145</v>
      </c>
      <c r="D676" s="80">
        <v>12.43</v>
      </c>
    </row>
    <row r="677" spans="1:4" x14ac:dyDescent="0.25">
      <c r="A677" s="73">
        <v>766</v>
      </c>
      <c r="B677" s="74" t="s">
        <v>6973</v>
      </c>
      <c r="C677" s="75" t="s">
        <v>145</v>
      </c>
      <c r="D677" s="81">
        <v>12.43</v>
      </c>
    </row>
    <row r="678" spans="1:4" x14ac:dyDescent="0.25">
      <c r="A678" s="77">
        <v>791</v>
      </c>
      <c r="B678" s="70" t="s">
        <v>12881</v>
      </c>
      <c r="C678" s="71" t="s">
        <v>145</v>
      </c>
      <c r="D678" s="80">
        <v>12.43</v>
      </c>
    </row>
    <row r="679" spans="1:4" x14ac:dyDescent="0.25">
      <c r="A679" s="73">
        <v>767</v>
      </c>
      <c r="B679" s="74" t="s">
        <v>6974</v>
      </c>
      <c r="C679" s="75" t="s">
        <v>145</v>
      </c>
      <c r="D679" s="81">
        <v>12.43</v>
      </c>
    </row>
    <row r="680" spans="1:4" x14ac:dyDescent="0.25">
      <c r="A680" s="77">
        <v>768</v>
      </c>
      <c r="B680" s="70" t="s">
        <v>6975</v>
      </c>
      <c r="C680" s="71" t="s">
        <v>145</v>
      </c>
      <c r="D680" s="80">
        <v>9.76</v>
      </c>
    </row>
    <row r="681" spans="1:4" x14ac:dyDescent="0.25">
      <c r="A681" s="73">
        <v>789</v>
      </c>
      <c r="B681" s="74" t="s">
        <v>6976</v>
      </c>
      <c r="C681" s="75" t="s">
        <v>145</v>
      </c>
      <c r="D681" s="81">
        <v>9.5500000000000007</v>
      </c>
    </row>
    <row r="682" spans="1:4" x14ac:dyDescent="0.25">
      <c r="A682" s="77">
        <v>769</v>
      </c>
      <c r="B682" s="70" t="s">
        <v>6977</v>
      </c>
      <c r="C682" s="71" t="s">
        <v>145</v>
      </c>
      <c r="D682" s="80">
        <v>9.76</v>
      </c>
    </row>
    <row r="683" spans="1:4" x14ac:dyDescent="0.25">
      <c r="A683" s="73">
        <v>770</v>
      </c>
      <c r="B683" s="74" t="s">
        <v>6978</v>
      </c>
      <c r="C683" s="75" t="s">
        <v>145</v>
      </c>
      <c r="D683" s="81">
        <v>3.44</v>
      </c>
    </row>
    <row r="684" spans="1:4" x14ac:dyDescent="0.25">
      <c r="A684" s="77">
        <v>12394</v>
      </c>
      <c r="B684" s="70" t="s">
        <v>6979</v>
      </c>
      <c r="C684" s="71" t="s">
        <v>145</v>
      </c>
      <c r="D684" s="80">
        <v>3.44</v>
      </c>
    </row>
    <row r="685" spans="1:4" x14ac:dyDescent="0.25">
      <c r="A685" s="73">
        <v>764</v>
      </c>
      <c r="B685" s="74" t="s">
        <v>6980</v>
      </c>
      <c r="C685" s="75" t="s">
        <v>145</v>
      </c>
      <c r="D685" s="81">
        <v>6.01</v>
      </c>
    </row>
    <row r="686" spans="1:4" x14ac:dyDescent="0.25">
      <c r="A686" s="77">
        <v>765</v>
      </c>
      <c r="B686" s="70" t="s">
        <v>11241</v>
      </c>
      <c r="C686" s="71" t="s">
        <v>145</v>
      </c>
      <c r="D686" s="80">
        <v>6.01</v>
      </c>
    </row>
    <row r="687" spans="1:4" x14ac:dyDescent="0.25">
      <c r="A687" s="73">
        <v>787</v>
      </c>
      <c r="B687" s="74" t="s">
        <v>6981</v>
      </c>
      <c r="C687" s="75" t="s">
        <v>145</v>
      </c>
      <c r="D687" s="81">
        <v>26.84</v>
      </c>
    </row>
    <row r="688" spans="1:4" x14ac:dyDescent="0.25">
      <c r="A688" s="77">
        <v>774</v>
      </c>
      <c r="B688" s="70" t="s">
        <v>6982</v>
      </c>
      <c r="C688" s="71" t="s">
        <v>145</v>
      </c>
      <c r="D688" s="80">
        <v>26.84</v>
      </c>
    </row>
    <row r="689" spans="1:4" ht="25.5" x14ac:dyDescent="0.25">
      <c r="A689" s="73">
        <v>773</v>
      </c>
      <c r="B689" s="74" t="s">
        <v>12882</v>
      </c>
      <c r="C689" s="75" t="s">
        <v>145</v>
      </c>
      <c r="D689" s="81">
        <v>26.84</v>
      </c>
    </row>
    <row r="690" spans="1:4" x14ac:dyDescent="0.25">
      <c r="A690" s="77">
        <v>775</v>
      </c>
      <c r="B690" s="70" t="s">
        <v>6983</v>
      </c>
      <c r="C690" s="71" t="s">
        <v>145</v>
      </c>
      <c r="D690" s="80">
        <v>26.84</v>
      </c>
    </row>
    <row r="691" spans="1:4" x14ac:dyDescent="0.25">
      <c r="A691" s="73">
        <v>788</v>
      </c>
      <c r="B691" s="74" t="s">
        <v>6984</v>
      </c>
      <c r="C691" s="75" t="s">
        <v>145</v>
      </c>
      <c r="D691" s="81">
        <v>16.68</v>
      </c>
    </row>
    <row r="692" spans="1:4" x14ac:dyDescent="0.25">
      <c r="A692" s="77">
        <v>772</v>
      </c>
      <c r="B692" s="70" t="s">
        <v>6985</v>
      </c>
      <c r="C692" s="71" t="s">
        <v>145</v>
      </c>
      <c r="D692" s="80">
        <v>16.68</v>
      </c>
    </row>
    <row r="693" spans="1:4" x14ac:dyDescent="0.25">
      <c r="A693" s="73">
        <v>771</v>
      </c>
      <c r="B693" s="74" t="s">
        <v>6986</v>
      </c>
      <c r="C693" s="75" t="s">
        <v>145</v>
      </c>
      <c r="D693" s="81">
        <v>16.68</v>
      </c>
    </row>
    <row r="694" spans="1:4" x14ac:dyDescent="0.25">
      <c r="A694" s="77">
        <v>779</v>
      </c>
      <c r="B694" s="70" t="s">
        <v>6987</v>
      </c>
      <c r="C694" s="71" t="s">
        <v>145</v>
      </c>
      <c r="D694" s="80">
        <v>4.1500000000000004</v>
      </c>
    </row>
    <row r="695" spans="1:4" x14ac:dyDescent="0.25">
      <c r="A695" s="73">
        <v>776</v>
      </c>
      <c r="B695" s="74" t="s">
        <v>6988</v>
      </c>
      <c r="C695" s="75" t="s">
        <v>145</v>
      </c>
      <c r="D695" s="81">
        <v>39.57</v>
      </c>
    </row>
    <row r="696" spans="1:4" x14ac:dyDescent="0.25">
      <c r="A696" s="77">
        <v>777</v>
      </c>
      <c r="B696" s="70" t="s">
        <v>6989</v>
      </c>
      <c r="C696" s="71" t="s">
        <v>145</v>
      </c>
      <c r="D696" s="80">
        <v>38.47</v>
      </c>
    </row>
    <row r="697" spans="1:4" x14ac:dyDescent="0.25">
      <c r="A697" s="73">
        <v>780</v>
      </c>
      <c r="B697" s="74" t="s">
        <v>6990</v>
      </c>
      <c r="C697" s="75" t="s">
        <v>145</v>
      </c>
      <c r="D697" s="81">
        <v>38.659999999999997</v>
      </c>
    </row>
    <row r="698" spans="1:4" x14ac:dyDescent="0.25">
      <c r="A698" s="77">
        <v>778</v>
      </c>
      <c r="B698" s="70" t="s">
        <v>6991</v>
      </c>
      <c r="C698" s="71" t="s">
        <v>145</v>
      </c>
      <c r="D698" s="80">
        <v>39.57</v>
      </c>
    </row>
    <row r="699" spans="1:4" x14ac:dyDescent="0.25">
      <c r="A699" s="73">
        <v>781</v>
      </c>
      <c r="B699" s="74" t="s">
        <v>6992</v>
      </c>
      <c r="C699" s="75" t="s">
        <v>145</v>
      </c>
      <c r="D699" s="81">
        <v>73.12</v>
      </c>
    </row>
    <row r="700" spans="1:4" x14ac:dyDescent="0.25">
      <c r="A700" s="77">
        <v>786</v>
      </c>
      <c r="B700" s="70" t="s">
        <v>6993</v>
      </c>
      <c r="C700" s="71" t="s">
        <v>145</v>
      </c>
      <c r="D700" s="80">
        <v>73.12</v>
      </c>
    </row>
    <row r="701" spans="1:4" x14ac:dyDescent="0.25">
      <c r="A701" s="73">
        <v>782</v>
      </c>
      <c r="B701" s="74" t="s">
        <v>6994</v>
      </c>
      <c r="C701" s="75" t="s">
        <v>145</v>
      </c>
      <c r="D701" s="81">
        <v>73.12</v>
      </c>
    </row>
    <row r="702" spans="1:4" x14ac:dyDescent="0.25">
      <c r="A702" s="77">
        <v>783</v>
      </c>
      <c r="B702" s="70" t="s">
        <v>6995</v>
      </c>
      <c r="C702" s="71" t="s">
        <v>145</v>
      </c>
      <c r="D702" s="80">
        <v>200.12</v>
      </c>
    </row>
    <row r="703" spans="1:4" x14ac:dyDescent="0.25">
      <c r="A703" s="73">
        <v>785</v>
      </c>
      <c r="B703" s="74" t="s">
        <v>6996</v>
      </c>
      <c r="C703" s="75" t="s">
        <v>145</v>
      </c>
      <c r="D703" s="81">
        <v>211.45</v>
      </c>
    </row>
    <row r="704" spans="1:4" x14ac:dyDescent="0.25">
      <c r="A704" s="77">
        <v>784</v>
      </c>
      <c r="B704" s="70" t="s">
        <v>6997</v>
      </c>
      <c r="C704" s="71" t="s">
        <v>145</v>
      </c>
      <c r="D704" s="80">
        <v>226.83</v>
      </c>
    </row>
    <row r="705" spans="1:4" x14ac:dyDescent="0.25">
      <c r="A705" s="73">
        <v>831</v>
      </c>
      <c r="B705" s="74" t="s">
        <v>6998</v>
      </c>
      <c r="C705" s="75" t="s">
        <v>145</v>
      </c>
      <c r="D705" s="81">
        <v>52.65</v>
      </c>
    </row>
    <row r="706" spans="1:4" x14ac:dyDescent="0.25">
      <c r="A706" s="77">
        <v>828</v>
      </c>
      <c r="B706" s="70" t="s">
        <v>6999</v>
      </c>
      <c r="C706" s="71" t="s">
        <v>145</v>
      </c>
      <c r="D706" s="80">
        <v>0.3</v>
      </c>
    </row>
    <row r="707" spans="1:4" x14ac:dyDescent="0.25">
      <c r="A707" s="73">
        <v>829</v>
      </c>
      <c r="B707" s="74" t="s">
        <v>7000</v>
      </c>
      <c r="C707" s="75" t="s">
        <v>145</v>
      </c>
      <c r="D707" s="81">
        <v>0.63</v>
      </c>
    </row>
    <row r="708" spans="1:4" x14ac:dyDescent="0.25">
      <c r="A708" s="77">
        <v>812</v>
      </c>
      <c r="B708" s="70" t="s">
        <v>7001</v>
      </c>
      <c r="C708" s="71" t="s">
        <v>145</v>
      </c>
      <c r="D708" s="80">
        <v>1.38</v>
      </c>
    </row>
    <row r="709" spans="1:4" x14ac:dyDescent="0.25">
      <c r="A709" s="73">
        <v>819</v>
      </c>
      <c r="B709" s="74" t="s">
        <v>7002</v>
      </c>
      <c r="C709" s="75" t="s">
        <v>145</v>
      </c>
      <c r="D709" s="81">
        <v>2.27</v>
      </c>
    </row>
    <row r="710" spans="1:4" x14ac:dyDescent="0.25">
      <c r="A710" s="77">
        <v>818</v>
      </c>
      <c r="B710" s="70" t="s">
        <v>7003</v>
      </c>
      <c r="C710" s="71" t="s">
        <v>145</v>
      </c>
      <c r="D710" s="80">
        <v>3.82</v>
      </c>
    </row>
    <row r="711" spans="1:4" x14ac:dyDescent="0.25">
      <c r="A711" s="73">
        <v>823</v>
      </c>
      <c r="B711" s="74" t="s">
        <v>7004</v>
      </c>
      <c r="C711" s="75" t="s">
        <v>145</v>
      </c>
      <c r="D711" s="81">
        <v>11.52</v>
      </c>
    </row>
    <row r="712" spans="1:4" x14ac:dyDescent="0.25">
      <c r="A712" s="77">
        <v>830</v>
      </c>
      <c r="B712" s="70" t="s">
        <v>7005</v>
      </c>
      <c r="C712" s="71" t="s">
        <v>145</v>
      </c>
      <c r="D712" s="80">
        <v>9.48</v>
      </c>
    </row>
    <row r="713" spans="1:4" x14ac:dyDescent="0.25">
      <c r="A713" s="73">
        <v>826</v>
      </c>
      <c r="B713" s="74" t="s">
        <v>12486</v>
      </c>
      <c r="C713" s="75" t="s">
        <v>145</v>
      </c>
      <c r="D713" s="81">
        <v>29.52</v>
      </c>
    </row>
    <row r="714" spans="1:4" x14ac:dyDescent="0.25">
      <c r="A714" s="77">
        <v>827</v>
      </c>
      <c r="B714" s="70" t="s">
        <v>7006</v>
      </c>
      <c r="C714" s="71" t="s">
        <v>145</v>
      </c>
      <c r="D714" s="80">
        <v>24.94</v>
      </c>
    </row>
    <row r="715" spans="1:4" x14ac:dyDescent="0.25">
      <c r="A715" s="73">
        <v>832</v>
      </c>
      <c r="B715" s="74" t="s">
        <v>7007</v>
      </c>
      <c r="C715" s="75" t="s">
        <v>145</v>
      </c>
      <c r="D715" s="81">
        <v>1.72</v>
      </c>
    </row>
    <row r="716" spans="1:4" x14ac:dyDescent="0.25">
      <c r="A716" s="77">
        <v>833</v>
      </c>
      <c r="B716" s="70" t="s">
        <v>7008</v>
      </c>
      <c r="C716" s="71" t="s">
        <v>145</v>
      </c>
      <c r="D716" s="80">
        <v>2.44</v>
      </c>
    </row>
    <row r="717" spans="1:4" x14ac:dyDescent="0.25">
      <c r="A717" s="73">
        <v>834</v>
      </c>
      <c r="B717" s="74" t="s">
        <v>12883</v>
      </c>
      <c r="C717" s="75" t="s">
        <v>145</v>
      </c>
      <c r="D717" s="81">
        <v>2.68</v>
      </c>
    </row>
    <row r="718" spans="1:4" x14ac:dyDescent="0.25">
      <c r="A718" s="77">
        <v>825</v>
      </c>
      <c r="B718" s="70" t="s">
        <v>7009</v>
      </c>
      <c r="C718" s="71" t="s">
        <v>145</v>
      </c>
      <c r="D718" s="80">
        <v>2.99</v>
      </c>
    </row>
    <row r="719" spans="1:4" x14ac:dyDescent="0.25">
      <c r="A719" s="73">
        <v>813</v>
      </c>
      <c r="B719" s="74" t="s">
        <v>7010</v>
      </c>
      <c r="C719" s="75" t="s">
        <v>145</v>
      </c>
      <c r="D719" s="81">
        <v>2.94</v>
      </c>
    </row>
    <row r="720" spans="1:4" x14ac:dyDescent="0.25">
      <c r="A720" s="77">
        <v>820</v>
      </c>
      <c r="B720" s="70" t="s">
        <v>7011</v>
      </c>
      <c r="C720" s="71" t="s">
        <v>145</v>
      </c>
      <c r="D720" s="80">
        <v>3.73</v>
      </c>
    </row>
    <row r="721" spans="1:4" x14ac:dyDescent="0.25">
      <c r="A721" s="73">
        <v>816</v>
      </c>
      <c r="B721" s="74" t="s">
        <v>7012</v>
      </c>
      <c r="C721" s="75" t="s">
        <v>145</v>
      </c>
      <c r="D721" s="81">
        <v>6.35</v>
      </c>
    </row>
    <row r="722" spans="1:4" x14ac:dyDescent="0.25">
      <c r="A722" s="77">
        <v>814</v>
      </c>
      <c r="B722" s="70" t="s">
        <v>11242</v>
      </c>
      <c r="C722" s="71" t="s">
        <v>145</v>
      </c>
      <c r="D722" s="80">
        <v>7.68</v>
      </c>
    </row>
    <row r="723" spans="1:4" x14ac:dyDescent="0.25">
      <c r="A723" s="73">
        <v>815</v>
      </c>
      <c r="B723" s="74" t="s">
        <v>7013</v>
      </c>
      <c r="C723" s="75" t="s">
        <v>145</v>
      </c>
      <c r="D723" s="81">
        <v>8.3000000000000007</v>
      </c>
    </row>
    <row r="724" spans="1:4" x14ac:dyDescent="0.25">
      <c r="A724" s="77">
        <v>822</v>
      </c>
      <c r="B724" s="70" t="s">
        <v>7014</v>
      </c>
      <c r="C724" s="71" t="s">
        <v>145</v>
      </c>
      <c r="D724" s="80">
        <v>10.1</v>
      </c>
    </row>
    <row r="725" spans="1:4" x14ac:dyDescent="0.25">
      <c r="A725" s="73">
        <v>821</v>
      </c>
      <c r="B725" s="74" t="s">
        <v>7015</v>
      </c>
      <c r="C725" s="75" t="s">
        <v>145</v>
      </c>
      <c r="D725" s="81">
        <v>11.81</v>
      </c>
    </row>
    <row r="726" spans="1:4" ht="25.5" x14ac:dyDescent="0.25">
      <c r="A726" s="77">
        <v>817</v>
      </c>
      <c r="B726" s="70" t="s">
        <v>12884</v>
      </c>
      <c r="C726" s="71" t="s">
        <v>145</v>
      </c>
      <c r="D726" s="80">
        <v>14.05</v>
      </c>
    </row>
    <row r="727" spans="1:4" x14ac:dyDescent="0.25">
      <c r="A727" s="73">
        <v>20086</v>
      </c>
      <c r="B727" s="74" t="s">
        <v>7016</v>
      </c>
      <c r="C727" s="75" t="s">
        <v>145</v>
      </c>
      <c r="D727" s="81">
        <v>1.41</v>
      </c>
    </row>
    <row r="728" spans="1:4" x14ac:dyDescent="0.25">
      <c r="A728" s="77">
        <v>39191</v>
      </c>
      <c r="B728" s="70" t="s">
        <v>7017</v>
      </c>
      <c r="C728" s="71" t="s">
        <v>145</v>
      </c>
      <c r="D728" s="80">
        <v>15.2</v>
      </c>
    </row>
    <row r="729" spans="1:4" x14ac:dyDescent="0.25">
      <c r="A729" s="73">
        <v>39190</v>
      </c>
      <c r="B729" s="74" t="s">
        <v>7018</v>
      </c>
      <c r="C729" s="75" t="s">
        <v>145</v>
      </c>
      <c r="D729" s="81">
        <v>15.87</v>
      </c>
    </row>
    <row r="730" spans="1:4" x14ac:dyDescent="0.25">
      <c r="A730" s="77">
        <v>39189</v>
      </c>
      <c r="B730" s="70" t="s">
        <v>7019</v>
      </c>
      <c r="C730" s="71" t="s">
        <v>145</v>
      </c>
      <c r="D730" s="80">
        <v>16.8</v>
      </c>
    </row>
    <row r="731" spans="1:4" x14ac:dyDescent="0.25">
      <c r="A731" s="73">
        <v>39186</v>
      </c>
      <c r="B731" s="74" t="s">
        <v>7020</v>
      </c>
      <c r="C731" s="75" t="s">
        <v>145</v>
      </c>
      <c r="D731" s="81">
        <v>15.03</v>
      </c>
    </row>
    <row r="732" spans="1:4" x14ac:dyDescent="0.25">
      <c r="A732" s="77">
        <v>39188</v>
      </c>
      <c r="B732" s="70" t="s">
        <v>7021</v>
      </c>
      <c r="C732" s="71" t="s">
        <v>145</v>
      </c>
      <c r="D732" s="80">
        <v>12.37</v>
      </c>
    </row>
    <row r="733" spans="1:4" x14ac:dyDescent="0.25">
      <c r="A733" s="73">
        <v>39187</v>
      </c>
      <c r="B733" s="74" t="s">
        <v>7022</v>
      </c>
      <c r="C733" s="75" t="s">
        <v>145</v>
      </c>
      <c r="D733" s="81">
        <v>12.96</v>
      </c>
    </row>
    <row r="734" spans="1:4" x14ac:dyDescent="0.25">
      <c r="A734" s="77">
        <v>39184</v>
      </c>
      <c r="B734" s="70" t="s">
        <v>7023</v>
      </c>
      <c r="C734" s="71" t="s">
        <v>145</v>
      </c>
      <c r="D734" s="80">
        <v>4.87</v>
      </c>
    </row>
    <row r="735" spans="1:4" x14ac:dyDescent="0.25">
      <c r="A735" s="73">
        <v>39185</v>
      </c>
      <c r="B735" s="74" t="s">
        <v>7024</v>
      </c>
      <c r="C735" s="75" t="s">
        <v>145</v>
      </c>
      <c r="D735" s="81">
        <v>4.4400000000000004</v>
      </c>
    </row>
    <row r="736" spans="1:4" x14ac:dyDescent="0.25">
      <c r="A736" s="77">
        <v>39198</v>
      </c>
      <c r="B736" s="70" t="s">
        <v>7025</v>
      </c>
      <c r="C736" s="71" t="s">
        <v>145</v>
      </c>
      <c r="D736" s="80">
        <v>49.86</v>
      </c>
    </row>
    <row r="737" spans="1:4" x14ac:dyDescent="0.25">
      <c r="A737" s="73">
        <v>39197</v>
      </c>
      <c r="B737" s="74" t="s">
        <v>7026</v>
      </c>
      <c r="C737" s="75" t="s">
        <v>145</v>
      </c>
      <c r="D737" s="81">
        <v>52.08</v>
      </c>
    </row>
    <row r="738" spans="1:4" x14ac:dyDescent="0.25">
      <c r="A738" s="77">
        <v>39196</v>
      </c>
      <c r="B738" s="70" t="s">
        <v>7027</v>
      </c>
      <c r="C738" s="71" t="s">
        <v>145</v>
      </c>
      <c r="D738" s="80">
        <v>53.71</v>
      </c>
    </row>
    <row r="739" spans="1:4" x14ac:dyDescent="0.25">
      <c r="A739" s="73">
        <v>39199</v>
      </c>
      <c r="B739" s="74" t="s">
        <v>7028</v>
      </c>
      <c r="C739" s="75" t="s">
        <v>145</v>
      </c>
      <c r="D739" s="81">
        <v>47.98</v>
      </c>
    </row>
    <row r="740" spans="1:4" x14ac:dyDescent="0.25">
      <c r="A740" s="77">
        <v>39195</v>
      </c>
      <c r="B740" s="70" t="s">
        <v>7029</v>
      </c>
      <c r="C740" s="71" t="s">
        <v>145</v>
      </c>
      <c r="D740" s="80">
        <v>27.69</v>
      </c>
    </row>
    <row r="741" spans="1:4" x14ac:dyDescent="0.25">
      <c r="A741" s="73">
        <v>39194</v>
      </c>
      <c r="B741" s="74" t="s">
        <v>7030</v>
      </c>
      <c r="C741" s="75" t="s">
        <v>145</v>
      </c>
      <c r="D741" s="81">
        <v>29.64</v>
      </c>
    </row>
    <row r="742" spans="1:4" x14ac:dyDescent="0.25">
      <c r="A742" s="77">
        <v>39193</v>
      </c>
      <c r="B742" s="70" t="s">
        <v>7031</v>
      </c>
      <c r="C742" s="71" t="s">
        <v>145</v>
      </c>
      <c r="D742" s="80">
        <v>32.479999999999997</v>
      </c>
    </row>
    <row r="743" spans="1:4" x14ac:dyDescent="0.25">
      <c r="A743" s="73">
        <v>39192</v>
      </c>
      <c r="B743" s="74" t="s">
        <v>7032</v>
      </c>
      <c r="C743" s="75" t="s">
        <v>145</v>
      </c>
      <c r="D743" s="81">
        <v>33.79</v>
      </c>
    </row>
    <row r="744" spans="1:4" x14ac:dyDescent="0.25">
      <c r="A744" s="77">
        <v>39920</v>
      </c>
      <c r="B744" s="70" t="s">
        <v>7033</v>
      </c>
      <c r="C744" s="71" t="s">
        <v>145</v>
      </c>
      <c r="D744" s="80">
        <v>4.09</v>
      </c>
    </row>
    <row r="745" spans="1:4" x14ac:dyDescent="0.25">
      <c r="A745" s="73">
        <v>39201</v>
      </c>
      <c r="B745" s="74" t="s">
        <v>7034</v>
      </c>
      <c r="C745" s="75" t="s">
        <v>145</v>
      </c>
      <c r="D745" s="81">
        <v>59.61</v>
      </c>
    </row>
    <row r="746" spans="1:4" x14ac:dyDescent="0.25">
      <c r="A746" s="77">
        <v>39200</v>
      </c>
      <c r="B746" s="70" t="s">
        <v>7035</v>
      </c>
      <c r="C746" s="71" t="s">
        <v>145</v>
      </c>
      <c r="D746" s="80">
        <v>60.09</v>
      </c>
    </row>
    <row r="747" spans="1:4" x14ac:dyDescent="0.25">
      <c r="A747" s="73">
        <v>39203</v>
      </c>
      <c r="B747" s="74" t="s">
        <v>7036</v>
      </c>
      <c r="C747" s="75" t="s">
        <v>145</v>
      </c>
      <c r="D747" s="81">
        <v>48.52</v>
      </c>
    </row>
    <row r="748" spans="1:4" x14ac:dyDescent="0.25">
      <c r="A748" s="77">
        <v>39202</v>
      </c>
      <c r="B748" s="70" t="s">
        <v>7037</v>
      </c>
      <c r="C748" s="71" t="s">
        <v>145</v>
      </c>
      <c r="D748" s="80">
        <v>56.99</v>
      </c>
    </row>
    <row r="749" spans="1:4" x14ac:dyDescent="0.25">
      <c r="A749" s="73">
        <v>39205</v>
      </c>
      <c r="B749" s="74" t="s">
        <v>7038</v>
      </c>
      <c r="C749" s="75" t="s">
        <v>145</v>
      </c>
      <c r="D749" s="81">
        <v>95.09</v>
      </c>
    </row>
    <row r="750" spans="1:4" x14ac:dyDescent="0.25">
      <c r="A750" s="77">
        <v>39204</v>
      </c>
      <c r="B750" s="70" t="s">
        <v>7039</v>
      </c>
      <c r="C750" s="71" t="s">
        <v>145</v>
      </c>
      <c r="D750" s="80">
        <v>97.38</v>
      </c>
    </row>
    <row r="751" spans="1:4" x14ac:dyDescent="0.25">
      <c r="A751" s="73">
        <v>39206</v>
      </c>
      <c r="B751" s="74" t="s">
        <v>7040</v>
      </c>
      <c r="C751" s="75" t="s">
        <v>145</v>
      </c>
      <c r="D751" s="81">
        <v>92.39</v>
      </c>
    </row>
    <row r="752" spans="1:4" x14ac:dyDescent="0.25">
      <c r="A752" s="77">
        <v>797</v>
      </c>
      <c r="B752" s="70" t="s">
        <v>7041</v>
      </c>
      <c r="C752" s="71" t="s">
        <v>145</v>
      </c>
      <c r="D752" s="80">
        <v>5.49</v>
      </c>
    </row>
    <row r="753" spans="1:4" x14ac:dyDescent="0.25">
      <c r="A753" s="73">
        <v>798</v>
      </c>
      <c r="B753" s="74" t="s">
        <v>7042</v>
      </c>
      <c r="C753" s="75" t="s">
        <v>145</v>
      </c>
      <c r="D753" s="81">
        <v>0.75</v>
      </c>
    </row>
    <row r="754" spans="1:4" x14ac:dyDescent="0.25">
      <c r="A754" s="77">
        <v>796</v>
      </c>
      <c r="B754" s="70" t="s">
        <v>12487</v>
      </c>
      <c r="C754" s="71" t="s">
        <v>145</v>
      </c>
      <c r="D754" s="80">
        <v>5.26</v>
      </c>
    </row>
    <row r="755" spans="1:4" x14ac:dyDescent="0.25">
      <c r="A755" s="73">
        <v>799</v>
      </c>
      <c r="B755" s="74" t="s">
        <v>7043</v>
      </c>
      <c r="C755" s="75" t="s">
        <v>145</v>
      </c>
      <c r="D755" s="81">
        <v>2.4700000000000002</v>
      </c>
    </row>
    <row r="756" spans="1:4" x14ac:dyDescent="0.25">
      <c r="A756" s="77">
        <v>792</v>
      </c>
      <c r="B756" s="70" t="s">
        <v>7044</v>
      </c>
      <c r="C756" s="71" t="s">
        <v>145</v>
      </c>
      <c r="D756" s="80">
        <v>2.5099999999999998</v>
      </c>
    </row>
    <row r="757" spans="1:4" x14ac:dyDescent="0.25">
      <c r="A757" s="73">
        <v>804</v>
      </c>
      <c r="B757" s="74" t="s">
        <v>7045</v>
      </c>
      <c r="C757" s="75" t="s">
        <v>145</v>
      </c>
      <c r="D757" s="81">
        <v>12.48</v>
      </c>
    </row>
    <row r="758" spans="1:4" x14ac:dyDescent="0.25">
      <c r="A758" s="77">
        <v>793</v>
      </c>
      <c r="B758" s="70" t="s">
        <v>12885</v>
      </c>
      <c r="C758" s="71" t="s">
        <v>145</v>
      </c>
      <c r="D758" s="80">
        <v>5.35</v>
      </c>
    </row>
    <row r="759" spans="1:4" x14ac:dyDescent="0.25">
      <c r="A759" s="73">
        <v>801</v>
      </c>
      <c r="B759" s="74" t="s">
        <v>7046</v>
      </c>
      <c r="C759" s="75" t="s">
        <v>145</v>
      </c>
      <c r="D759" s="81">
        <v>3.82</v>
      </c>
    </row>
    <row r="760" spans="1:4" x14ac:dyDescent="0.25">
      <c r="A760" s="77">
        <v>794</v>
      </c>
      <c r="B760" s="70" t="s">
        <v>7047</v>
      </c>
      <c r="C760" s="71" t="s">
        <v>145</v>
      </c>
      <c r="D760" s="80">
        <v>3.94</v>
      </c>
    </row>
    <row r="761" spans="1:4" x14ac:dyDescent="0.25">
      <c r="A761" s="73">
        <v>802</v>
      </c>
      <c r="B761" s="74" t="s">
        <v>7048</v>
      </c>
      <c r="C761" s="75" t="s">
        <v>145</v>
      </c>
      <c r="D761" s="81">
        <v>11</v>
      </c>
    </row>
    <row r="762" spans="1:4" x14ac:dyDescent="0.25">
      <c r="A762" s="77">
        <v>803</v>
      </c>
      <c r="B762" s="70" t="s">
        <v>7049</v>
      </c>
      <c r="C762" s="71" t="s">
        <v>145</v>
      </c>
      <c r="D762" s="80">
        <v>9.6</v>
      </c>
    </row>
    <row r="763" spans="1:4" x14ac:dyDescent="0.25">
      <c r="A763" s="73">
        <v>38001</v>
      </c>
      <c r="B763" s="74" t="s">
        <v>7050</v>
      </c>
      <c r="C763" s="75" t="s">
        <v>145</v>
      </c>
      <c r="D763" s="81">
        <v>0.79</v>
      </c>
    </row>
    <row r="764" spans="1:4" x14ac:dyDescent="0.25">
      <c r="A764" s="77">
        <v>38002</v>
      </c>
      <c r="B764" s="70" t="s">
        <v>7051</v>
      </c>
      <c r="C764" s="71" t="s">
        <v>145</v>
      </c>
      <c r="D764" s="80">
        <v>1.47</v>
      </c>
    </row>
    <row r="765" spans="1:4" x14ac:dyDescent="0.25">
      <c r="A765" s="73">
        <v>38003</v>
      </c>
      <c r="B765" s="74" t="s">
        <v>7052</v>
      </c>
      <c r="C765" s="75" t="s">
        <v>145</v>
      </c>
      <c r="D765" s="81">
        <v>17.72</v>
      </c>
    </row>
    <row r="766" spans="1:4" x14ac:dyDescent="0.25">
      <c r="A766" s="77">
        <v>38004</v>
      </c>
      <c r="B766" s="70" t="s">
        <v>11243</v>
      </c>
      <c r="C766" s="71" t="s">
        <v>145</v>
      </c>
      <c r="D766" s="80">
        <v>23.7</v>
      </c>
    </row>
    <row r="767" spans="1:4" x14ac:dyDescent="0.25">
      <c r="A767" s="73">
        <v>36327</v>
      </c>
      <c r="B767" s="74" t="s">
        <v>7053</v>
      </c>
      <c r="C767" s="75" t="s">
        <v>145</v>
      </c>
      <c r="D767" s="81">
        <v>1.42</v>
      </c>
    </row>
    <row r="768" spans="1:4" x14ac:dyDescent="0.25">
      <c r="A768" s="77">
        <v>38992</v>
      </c>
      <c r="B768" s="70" t="s">
        <v>7054</v>
      </c>
      <c r="C768" s="71" t="s">
        <v>145</v>
      </c>
      <c r="D768" s="80">
        <v>2.2799999999999998</v>
      </c>
    </row>
    <row r="769" spans="1:4" x14ac:dyDescent="0.25">
      <c r="A769" s="73">
        <v>38993</v>
      </c>
      <c r="B769" s="74" t="s">
        <v>7055</v>
      </c>
      <c r="C769" s="75" t="s">
        <v>145</v>
      </c>
      <c r="D769" s="81">
        <v>6.5</v>
      </c>
    </row>
    <row r="770" spans="1:4" x14ac:dyDescent="0.25">
      <c r="A770" s="77">
        <v>38418</v>
      </c>
      <c r="B770" s="70" t="s">
        <v>7056</v>
      </c>
      <c r="C770" s="71" t="s">
        <v>145</v>
      </c>
      <c r="D770" s="80">
        <v>4.0999999999999996</v>
      </c>
    </row>
    <row r="771" spans="1:4" x14ac:dyDescent="0.25">
      <c r="A771" s="73">
        <v>39178</v>
      </c>
      <c r="B771" s="74" t="s">
        <v>7057</v>
      </c>
      <c r="C771" s="75" t="s">
        <v>145</v>
      </c>
      <c r="D771" s="81">
        <v>1.64</v>
      </c>
    </row>
    <row r="772" spans="1:4" x14ac:dyDescent="0.25">
      <c r="A772" s="77">
        <v>39177</v>
      </c>
      <c r="B772" s="70" t="s">
        <v>7058</v>
      </c>
      <c r="C772" s="71" t="s">
        <v>145</v>
      </c>
      <c r="D772" s="80">
        <v>1.48</v>
      </c>
    </row>
    <row r="773" spans="1:4" x14ac:dyDescent="0.25">
      <c r="A773" s="73">
        <v>39174</v>
      </c>
      <c r="B773" s="74" t="s">
        <v>7059</v>
      </c>
      <c r="C773" s="75" t="s">
        <v>145</v>
      </c>
      <c r="D773" s="81">
        <v>0.74</v>
      </c>
    </row>
    <row r="774" spans="1:4" x14ac:dyDescent="0.25">
      <c r="A774" s="77">
        <v>39176</v>
      </c>
      <c r="B774" s="70" t="s">
        <v>7060</v>
      </c>
      <c r="C774" s="71" t="s">
        <v>145</v>
      </c>
      <c r="D774" s="80">
        <v>0.97</v>
      </c>
    </row>
    <row r="775" spans="1:4" x14ac:dyDescent="0.25">
      <c r="A775" s="73">
        <v>39180</v>
      </c>
      <c r="B775" s="74" t="s">
        <v>7061</v>
      </c>
      <c r="C775" s="75" t="s">
        <v>145</v>
      </c>
      <c r="D775" s="81">
        <v>4.46</v>
      </c>
    </row>
    <row r="776" spans="1:4" ht="25.5" x14ac:dyDescent="0.25">
      <c r="A776" s="77">
        <v>39179</v>
      </c>
      <c r="B776" s="70" t="s">
        <v>12886</v>
      </c>
      <c r="C776" s="71" t="s">
        <v>145</v>
      </c>
      <c r="D776" s="80">
        <v>3.95</v>
      </c>
    </row>
    <row r="777" spans="1:4" x14ac:dyDescent="0.25">
      <c r="A777" s="73">
        <v>39175</v>
      </c>
      <c r="B777" s="74" t="s">
        <v>7062</v>
      </c>
      <c r="C777" s="75" t="s">
        <v>145</v>
      </c>
      <c r="D777" s="81">
        <v>0.9</v>
      </c>
    </row>
    <row r="778" spans="1:4" x14ac:dyDescent="0.25">
      <c r="A778" s="77">
        <v>39217</v>
      </c>
      <c r="B778" s="70" t="s">
        <v>7063</v>
      </c>
      <c r="C778" s="71" t="s">
        <v>145</v>
      </c>
      <c r="D778" s="80">
        <v>0.7</v>
      </c>
    </row>
    <row r="779" spans="1:4" x14ac:dyDescent="0.25">
      <c r="A779" s="73">
        <v>39181</v>
      </c>
      <c r="B779" s="74" t="s">
        <v>7064</v>
      </c>
      <c r="C779" s="75" t="s">
        <v>145</v>
      </c>
      <c r="D779" s="81">
        <v>5.98</v>
      </c>
    </row>
    <row r="780" spans="1:4" x14ac:dyDescent="0.25">
      <c r="A780" s="77">
        <v>39182</v>
      </c>
      <c r="B780" s="70" t="s">
        <v>7065</v>
      </c>
      <c r="C780" s="71" t="s">
        <v>145</v>
      </c>
      <c r="D780" s="80">
        <v>8.41</v>
      </c>
    </row>
    <row r="781" spans="1:4" ht="25.5" x14ac:dyDescent="0.25">
      <c r="A781" s="73">
        <v>12616</v>
      </c>
      <c r="B781" s="74" t="s">
        <v>7066</v>
      </c>
      <c r="C781" s="75" t="s">
        <v>145</v>
      </c>
      <c r="D781" s="81">
        <v>4.12</v>
      </c>
    </row>
    <row r="782" spans="1:4" ht="25.5" x14ac:dyDescent="0.25">
      <c r="A782" s="77">
        <v>1049</v>
      </c>
      <c r="B782" s="70" t="s">
        <v>7067</v>
      </c>
      <c r="C782" s="71" t="s">
        <v>145</v>
      </c>
      <c r="D782" s="80">
        <v>7.04</v>
      </c>
    </row>
    <row r="783" spans="1:4" ht="25.5" x14ac:dyDescent="0.25">
      <c r="A783" s="73">
        <v>1099</v>
      </c>
      <c r="B783" s="74" t="s">
        <v>7068</v>
      </c>
      <c r="C783" s="75" t="s">
        <v>145</v>
      </c>
      <c r="D783" s="81">
        <v>5.39</v>
      </c>
    </row>
    <row r="784" spans="1:4" ht="25.5" x14ac:dyDescent="0.25">
      <c r="A784" s="77">
        <v>39678</v>
      </c>
      <c r="B784" s="70" t="s">
        <v>7069</v>
      </c>
      <c r="C784" s="71" t="s">
        <v>145</v>
      </c>
      <c r="D784" s="80">
        <v>2.17</v>
      </c>
    </row>
    <row r="785" spans="1:4" ht="25.5" x14ac:dyDescent="0.25">
      <c r="A785" s="73">
        <v>1050</v>
      </c>
      <c r="B785" s="74" t="s">
        <v>7070</v>
      </c>
      <c r="C785" s="75" t="s">
        <v>145</v>
      </c>
      <c r="D785" s="81">
        <v>3.68</v>
      </c>
    </row>
    <row r="786" spans="1:4" ht="25.5" x14ac:dyDescent="0.25">
      <c r="A786" s="77">
        <v>1101</v>
      </c>
      <c r="B786" s="70" t="s">
        <v>7071</v>
      </c>
      <c r="C786" s="71" t="s">
        <v>145</v>
      </c>
      <c r="D786" s="80">
        <v>23.23</v>
      </c>
    </row>
    <row r="787" spans="1:4" ht="25.5" x14ac:dyDescent="0.25">
      <c r="A787" s="73">
        <v>1100</v>
      </c>
      <c r="B787" s="74" t="s">
        <v>7072</v>
      </c>
      <c r="C787" s="75" t="s">
        <v>145</v>
      </c>
      <c r="D787" s="81">
        <v>11.99</v>
      </c>
    </row>
    <row r="788" spans="1:4" ht="25.5" x14ac:dyDescent="0.25">
      <c r="A788" s="77">
        <v>39679</v>
      </c>
      <c r="B788" s="70" t="s">
        <v>7073</v>
      </c>
      <c r="C788" s="71" t="s">
        <v>145</v>
      </c>
      <c r="D788" s="80">
        <v>46.31</v>
      </c>
    </row>
    <row r="789" spans="1:4" ht="25.5" x14ac:dyDescent="0.25">
      <c r="A789" s="73">
        <v>1098</v>
      </c>
      <c r="B789" s="74" t="s">
        <v>7074</v>
      </c>
      <c r="C789" s="75" t="s">
        <v>145</v>
      </c>
      <c r="D789" s="81">
        <v>2.87</v>
      </c>
    </row>
    <row r="790" spans="1:4" ht="25.5" x14ac:dyDescent="0.25">
      <c r="A790" s="77">
        <v>1102</v>
      </c>
      <c r="B790" s="70" t="s">
        <v>7075</v>
      </c>
      <c r="C790" s="71" t="s">
        <v>145</v>
      </c>
      <c r="D790" s="80">
        <v>34.65</v>
      </c>
    </row>
    <row r="791" spans="1:4" ht="25.5" x14ac:dyDescent="0.25">
      <c r="A791" s="73">
        <v>1051</v>
      </c>
      <c r="B791" s="74" t="s">
        <v>12488</v>
      </c>
      <c r="C791" s="75" t="s">
        <v>145</v>
      </c>
      <c r="D791" s="81">
        <v>50.36</v>
      </c>
    </row>
    <row r="792" spans="1:4" x14ac:dyDescent="0.25">
      <c r="A792" s="77">
        <v>37399</v>
      </c>
      <c r="B792" s="70" t="s">
        <v>12887</v>
      </c>
      <c r="C792" s="71" t="s">
        <v>145</v>
      </c>
      <c r="D792" s="80">
        <v>17.239999999999998</v>
      </c>
    </row>
    <row r="793" spans="1:4" x14ac:dyDescent="0.25">
      <c r="A793" s="73">
        <v>41955</v>
      </c>
      <c r="B793" s="74" t="s">
        <v>7076</v>
      </c>
      <c r="C793" s="75" t="s">
        <v>290</v>
      </c>
      <c r="D793" s="81">
        <v>46.85</v>
      </c>
    </row>
    <row r="794" spans="1:4" x14ac:dyDescent="0.25">
      <c r="A794" s="77">
        <v>41953</v>
      </c>
      <c r="B794" s="70" t="s">
        <v>7077</v>
      </c>
      <c r="C794" s="71" t="s">
        <v>290</v>
      </c>
      <c r="D794" s="80">
        <v>44.71</v>
      </c>
    </row>
    <row r="795" spans="1:4" x14ac:dyDescent="0.25">
      <c r="A795" s="73">
        <v>41954</v>
      </c>
      <c r="B795" s="74" t="s">
        <v>7078</v>
      </c>
      <c r="C795" s="75" t="s">
        <v>290</v>
      </c>
      <c r="D795" s="81">
        <v>44.29</v>
      </c>
    </row>
    <row r="796" spans="1:4" x14ac:dyDescent="0.25">
      <c r="A796" s="77">
        <v>25004</v>
      </c>
      <c r="B796" s="70" t="s">
        <v>7079</v>
      </c>
      <c r="C796" s="71" t="s">
        <v>290</v>
      </c>
      <c r="D796" s="80">
        <v>30.92</v>
      </c>
    </row>
    <row r="797" spans="1:4" x14ac:dyDescent="0.25">
      <c r="A797" s="73">
        <v>25002</v>
      </c>
      <c r="B797" s="74" t="s">
        <v>7080</v>
      </c>
      <c r="C797" s="75" t="s">
        <v>290</v>
      </c>
      <c r="D797" s="81">
        <v>31.18</v>
      </c>
    </row>
    <row r="798" spans="1:4" x14ac:dyDescent="0.25">
      <c r="A798" s="77">
        <v>37409</v>
      </c>
      <c r="B798" s="70" t="s">
        <v>11244</v>
      </c>
      <c r="C798" s="71" t="s">
        <v>290</v>
      </c>
      <c r="D798" s="80">
        <v>30.67</v>
      </c>
    </row>
    <row r="799" spans="1:4" x14ac:dyDescent="0.25">
      <c r="A799" s="73">
        <v>841</v>
      </c>
      <c r="B799" s="74" t="s">
        <v>7081</v>
      </c>
      <c r="C799" s="75" t="s">
        <v>290</v>
      </c>
      <c r="D799" s="81">
        <v>31.68</v>
      </c>
    </row>
    <row r="800" spans="1:4" x14ac:dyDescent="0.25">
      <c r="A800" s="77">
        <v>25005</v>
      </c>
      <c r="B800" s="70" t="s">
        <v>7082</v>
      </c>
      <c r="C800" s="71" t="s">
        <v>290</v>
      </c>
      <c r="D800" s="80">
        <v>34.729999999999997</v>
      </c>
    </row>
    <row r="801" spans="1:4" x14ac:dyDescent="0.25">
      <c r="A801" s="73">
        <v>25003</v>
      </c>
      <c r="B801" s="74" t="s">
        <v>7083</v>
      </c>
      <c r="C801" s="75" t="s">
        <v>290</v>
      </c>
      <c r="D801" s="81">
        <v>37.1</v>
      </c>
    </row>
    <row r="802" spans="1:4" x14ac:dyDescent="0.25">
      <c r="A802" s="77">
        <v>37410</v>
      </c>
      <c r="B802" s="70" t="s">
        <v>7084</v>
      </c>
      <c r="C802" s="71" t="s">
        <v>290</v>
      </c>
      <c r="D802" s="80">
        <v>34.729999999999997</v>
      </c>
    </row>
    <row r="803" spans="1:4" x14ac:dyDescent="0.25">
      <c r="A803" s="73">
        <v>842</v>
      </c>
      <c r="B803" s="74" t="s">
        <v>7085</v>
      </c>
      <c r="C803" s="75" t="s">
        <v>290</v>
      </c>
      <c r="D803" s="81">
        <v>39.08</v>
      </c>
    </row>
    <row r="804" spans="1:4" x14ac:dyDescent="0.25">
      <c r="A804" s="77">
        <v>862</v>
      </c>
      <c r="B804" s="70" t="s">
        <v>7086</v>
      </c>
      <c r="C804" s="71" t="s">
        <v>62</v>
      </c>
      <c r="D804" s="80">
        <v>7.42</v>
      </c>
    </row>
    <row r="805" spans="1:4" x14ac:dyDescent="0.25">
      <c r="A805" s="73">
        <v>866</v>
      </c>
      <c r="B805" s="74" t="s">
        <v>7087</v>
      </c>
      <c r="C805" s="75" t="s">
        <v>62</v>
      </c>
      <c r="D805" s="81">
        <v>91.3</v>
      </c>
    </row>
    <row r="806" spans="1:4" x14ac:dyDescent="0.25">
      <c r="A806" s="77">
        <v>892</v>
      </c>
      <c r="B806" s="70" t="s">
        <v>7088</v>
      </c>
      <c r="C806" s="71" t="s">
        <v>62</v>
      </c>
      <c r="D806" s="80">
        <v>116.11</v>
      </c>
    </row>
    <row r="807" spans="1:4" x14ac:dyDescent="0.25">
      <c r="A807" s="73">
        <v>857</v>
      </c>
      <c r="B807" s="74" t="s">
        <v>7089</v>
      </c>
      <c r="C807" s="75" t="s">
        <v>62</v>
      </c>
      <c r="D807" s="81">
        <v>11.82</v>
      </c>
    </row>
    <row r="808" spans="1:4" x14ac:dyDescent="0.25">
      <c r="A808" s="77">
        <v>37404</v>
      </c>
      <c r="B808" s="70" t="s">
        <v>7090</v>
      </c>
      <c r="C808" s="71" t="s">
        <v>62</v>
      </c>
      <c r="D808" s="80">
        <v>139.62</v>
      </c>
    </row>
    <row r="809" spans="1:4" x14ac:dyDescent="0.25">
      <c r="A809" s="73">
        <v>868</v>
      </c>
      <c r="B809" s="74" t="s">
        <v>7091</v>
      </c>
      <c r="C809" s="75" t="s">
        <v>62</v>
      </c>
      <c r="D809" s="81">
        <v>18.25</v>
      </c>
    </row>
    <row r="810" spans="1:4" x14ac:dyDescent="0.25">
      <c r="A810" s="77">
        <v>870</v>
      </c>
      <c r="B810" s="70" t="s">
        <v>7092</v>
      </c>
      <c r="C810" s="71" t="s">
        <v>62</v>
      </c>
      <c r="D810" s="80">
        <v>240.59</v>
      </c>
    </row>
    <row r="811" spans="1:4" x14ac:dyDescent="0.25">
      <c r="A811" s="73">
        <v>863</v>
      </c>
      <c r="B811" s="74" t="s">
        <v>7093</v>
      </c>
      <c r="C811" s="75" t="s">
        <v>62</v>
      </c>
      <c r="D811" s="81">
        <v>25.22</v>
      </c>
    </row>
    <row r="812" spans="1:4" ht="25.5" x14ac:dyDescent="0.25">
      <c r="A812" s="77">
        <v>867</v>
      </c>
      <c r="B812" s="70" t="s">
        <v>12888</v>
      </c>
      <c r="C812" s="71" t="s">
        <v>62</v>
      </c>
      <c r="D812" s="80">
        <v>35.119999999999997</v>
      </c>
    </row>
    <row r="813" spans="1:4" x14ac:dyDescent="0.25">
      <c r="A813" s="73">
        <v>891</v>
      </c>
      <c r="B813" s="74" t="s">
        <v>7094</v>
      </c>
      <c r="C813" s="75" t="s">
        <v>62</v>
      </c>
      <c r="D813" s="81">
        <v>404.04</v>
      </c>
    </row>
    <row r="814" spans="1:4" x14ac:dyDescent="0.25">
      <c r="A814" s="77">
        <v>864</v>
      </c>
      <c r="B814" s="70" t="s">
        <v>7095</v>
      </c>
      <c r="C814" s="71" t="s">
        <v>62</v>
      </c>
      <c r="D814" s="80">
        <v>49.48</v>
      </c>
    </row>
    <row r="815" spans="1:4" x14ac:dyDescent="0.25">
      <c r="A815" s="73">
        <v>865</v>
      </c>
      <c r="B815" s="74" t="s">
        <v>7096</v>
      </c>
      <c r="C815" s="75" t="s">
        <v>62</v>
      </c>
      <c r="D815" s="81">
        <v>69.7</v>
      </c>
    </row>
    <row r="816" spans="1:4" ht="25.5" x14ac:dyDescent="0.25">
      <c r="A816" s="77">
        <v>1006</v>
      </c>
      <c r="B816" s="70" t="s">
        <v>7097</v>
      </c>
      <c r="C816" s="71" t="s">
        <v>62</v>
      </c>
      <c r="D816" s="80">
        <v>71.62</v>
      </c>
    </row>
    <row r="817" spans="1:4" x14ac:dyDescent="0.25">
      <c r="A817" s="73">
        <v>948</v>
      </c>
      <c r="B817" s="74" t="s">
        <v>7098</v>
      </c>
      <c r="C817" s="75" t="s">
        <v>62</v>
      </c>
      <c r="D817" s="81">
        <v>27.06</v>
      </c>
    </row>
    <row r="818" spans="1:4" x14ac:dyDescent="0.25">
      <c r="A818" s="77">
        <v>947</v>
      </c>
      <c r="B818" s="70" t="s">
        <v>7099</v>
      </c>
      <c r="C818" s="71" t="s">
        <v>62</v>
      </c>
      <c r="D818" s="80">
        <v>27.53</v>
      </c>
    </row>
    <row r="819" spans="1:4" x14ac:dyDescent="0.25">
      <c r="A819" s="73">
        <v>911</v>
      </c>
      <c r="B819" s="74" t="s">
        <v>7100</v>
      </c>
      <c r="C819" s="75" t="s">
        <v>62</v>
      </c>
      <c r="D819" s="81">
        <v>40.03</v>
      </c>
    </row>
    <row r="820" spans="1:4" x14ac:dyDescent="0.25">
      <c r="A820" s="77">
        <v>925</v>
      </c>
      <c r="B820" s="70" t="s">
        <v>7101</v>
      </c>
      <c r="C820" s="71" t="s">
        <v>62</v>
      </c>
      <c r="D820" s="80">
        <v>37</v>
      </c>
    </row>
    <row r="821" spans="1:4" x14ac:dyDescent="0.25">
      <c r="A821" s="73">
        <v>954</v>
      </c>
      <c r="B821" s="74" t="s">
        <v>7102</v>
      </c>
      <c r="C821" s="75" t="s">
        <v>62</v>
      </c>
      <c r="D821" s="81">
        <v>40.880000000000003</v>
      </c>
    </row>
    <row r="822" spans="1:4" x14ac:dyDescent="0.25">
      <c r="A822" s="77">
        <v>901</v>
      </c>
      <c r="B822" s="70" t="s">
        <v>7103</v>
      </c>
      <c r="C822" s="71" t="s">
        <v>62</v>
      </c>
      <c r="D822" s="80">
        <v>43.75</v>
      </c>
    </row>
    <row r="823" spans="1:4" x14ac:dyDescent="0.25">
      <c r="A823" s="73">
        <v>926</v>
      </c>
      <c r="B823" s="74" t="s">
        <v>7104</v>
      </c>
      <c r="C823" s="75" t="s">
        <v>62</v>
      </c>
      <c r="D823" s="81">
        <v>46.23</v>
      </c>
    </row>
    <row r="824" spans="1:4" x14ac:dyDescent="0.25">
      <c r="A824" s="77">
        <v>912</v>
      </c>
      <c r="B824" s="70" t="s">
        <v>7105</v>
      </c>
      <c r="C824" s="71" t="s">
        <v>62</v>
      </c>
      <c r="D824" s="80">
        <v>46.52</v>
      </c>
    </row>
    <row r="825" spans="1:4" x14ac:dyDescent="0.25">
      <c r="A825" s="73">
        <v>955</v>
      </c>
      <c r="B825" s="74" t="s">
        <v>7106</v>
      </c>
      <c r="C825" s="75" t="s">
        <v>62</v>
      </c>
      <c r="D825" s="81">
        <v>55.52</v>
      </c>
    </row>
    <row r="826" spans="1:4" x14ac:dyDescent="0.25">
      <c r="A826" s="77">
        <v>946</v>
      </c>
      <c r="B826" s="70" t="s">
        <v>7107</v>
      </c>
      <c r="C826" s="71" t="s">
        <v>62</v>
      </c>
      <c r="D826" s="80">
        <v>62.42</v>
      </c>
    </row>
    <row r="827" spans="1:4" x14ac:dyDescent="0.25">
      <c r="A827" s="73">
        <v>953</v>
      </c>
      <c r="B827" s="74" t="s">
        <v>7108</v>
      </c>
      <c r="C827" s="75" t="s">
        <v>62</v>
      </c>
      <c r="D827" s="81">
        <v>56.81</v>
      </c>
    </row>
    <row r="828" spans="1:4" x14ac:dyDescent="0.25">
      <c r="A828" s="77">
        <v>902</v>
      </c>
      <c r="B828" s="70" t="s">
        <v>7109</v>
      </c>
      <c r="C828" s="71" t="s">
        <v>62</v>
      </c>
      <c r="D828" s="80">
        <v>69.06</v>
      </c>
    </row>
    <row r="829" spans="1:4" x14ac:dyDescent="0.25">
      <c r="A829" s="73">
        <v>927</v>
      </c>
      <c r="B829" s="74" t="s">
        <v>7110</v>
      </c>
      <c r="C829" s="75" t="s">
        <v>62</v>
      </c>
      <c r="D829" s="81">
        <v>66.930000000000007</v>
      </c>
    </row>
    <row r="830" spans="1:4" x14ac:dyDescent="0.25">
      <c r="A830" s="77">
        <v>913</v>
      </c>
      <c r="B830" s="70" t="s">
        <v>12889</v>
      </c>
      <c r="C830" s="71" t="s">
        <v>62</v>
      </c>
      <c r="D830" s="80">
        <v>74.709999999999994</v>
      </c>
    </row>
    <row r="831" spans="1:4" x14ac:dyDescent="0.25">
      <c r="A831" s="73">
        <v>903</v>
      </c>
      <c r="B831" s="74" t="s">
        <v>12489</v>
      </c>
      <c r="C831" s="75" t="s">
        <v>62</v>
      </c>
      <c r="D831" s="81">
        <v>84.55</v>
      </c>
    </row>
    <row r="832" spans="1:4" x14ac:dyDescent="0.25">
      <c r="A832" s="77">
        <v>945</v>
      </c>
      <c r="B832" s="70" t="s">
        <v>7111</v>
      </c>
      <c r="C832" s="71" t="s">
        <v>62</v>
      </c>
      <c r="D832" s="80">
        <v>89.44</v>
      </c>
    </row>
    <row r="833" spans="1:4" x14ac:dyDescent="0.25">
      <c r="A833" s="73">
        <v>914</v>
      </c>
      <c r="B833" s="74" t="s">
        <v>7112</v>
      </c>
      <c r="C833" s="75" t="s">
        <v>62</v>
      </c>
      <c r="D833" s="81">
        <v>91.63</v>
      </c>
    </row>
    <row r="834" spans="1:4" ht="25.5" x14ac:dyDescent="0.25">
      <c r="A834" s="77">
        <v>993</v>
      </c>
      <c r="B834" s="70" t="s">
        <v>11245</v>
      </c>
      <c r="C834" s="71" t="s">
        <v>62</v>
      </c>
      <c r="D834" s="80">
        <v>1.54</v>
      </c>
    </row>
    <row r="835" spans="1:4" ht="25.5" x14ac:dyDescent="0.25">
      <c r="A835" s="73">
        <v>1020</v>
      </c>
      <c r="B835" s="74" t="s">
        <v>7113</v>
      </c>
      <c r="C835" s="75" t="s">
        <v>62</v>
      </c>
      <c r="D835" s="81">
        <v>6.71</v>
      </c>
    </row>
    <row r="836" spans="1:4" ht="25.5" x14ac:dyDescent="0.25">
      <c r="A836" s="77">
        <v>1017</v>
      </c>
      <c r="B836" s="70" t="s">
        <v>7114</v>
      </c>
      <c r="C836" s="71" t="s">
        <v>62</v>
      </c>
      <c r="D836" s="80">
        <v>73.78</v>
      </c>
    </row>
    <row r="837" spans="1:4" ht="25.5" x14ac:dyDescent="0.25">
      <c r="A837" s="73">
        <v>999</v>
      </c>
      <c r="B837" s="74" t="s">
        <v>7115</v>
      </c>
      <c r="C837" s="75" t="s">
        <v>62</v>
      </c>
      <c r="D837" s="81">
        <v>91.42</v>
      </c>
    </row>
    <row r="838" spans="1:4" ht="25.5" x14ac:dyDescent="0.25">
      <c r="A838" s="77">
        <v>995</v>
      </c>
      <c r="B838" s="70" t="s">
        <v>7116</v>
      </c>
      <c r="C838" s="71" t="s">
        <v>62</v>
      </c>
      <c r="D838" s="80">
        <v>10.3</v>
      </c>
    </row>
    <row r="839" spans="1:4" ht="25.5" x14ac:dyDescent="0.25">
      <c r="A839" s="73">
        <v>1000</v>
      </c>
      <c r="B839" s="74" t="s">
        <v>7117</v>
      </c>
      <c r="C839" s="75" t="s">
        <v>62</v>
      </c>
      <c r="D839" s="81">
        <v>112.07</v>
      </c>
    </row>
    <row r="840" spans="1:4" ht="25.5" x14ac:dyDescent="0.25">
      <c r="A840" s="77">
        <v>1022</v>
      </c>
      <c r="B840" s="70" t="s">
        <v>7118</v>
      </c>
      <c r="C840" s="71" t="s">
        <v>62</v>
      </c>
      <c r="D840" s="80">
        <v>2.14</v>
      </c>
    </row>
    <row r="841" spans="1:4" ht="25.5" x14ac:dyDescent="0.25">
      <c r="A841" s="73">
        <v>1015</v>
      </c>
      <c r="B841" s="74" t="s">
        <v>7119</v>
      </c>
      <c r="C841" s="75" t="s">
        <v>62</v>
      </c>
      <c r="D841" s="81">
        <v>147.57</v>
      </c>
    </row>
    <row r="842" spans="1:4" ht="25.5" x14ac:dyDescent="0.25">
      <c r="A842" s="77">
        <v>996</v>
      </c>
      <c r="B842" s="70" t="s">
        <v>7120</v>
      </c>
      <c r="C842" s="71" t="s">
        <v>62</v>
      </c>
      <c r="D842" s="80">
        <v>15.68</v>
      </c>
    </row>
    <row r="843" spans="1:4" ht="25.5" x14ac:dyDescent="0.25">
      <c r="A843" s="73">
        <v>1001</v>
      </c>
      <c r="B843" s="74" t="s">
        <v>7121</v>
      </c>
      <c r="C843" s="75" t="s">
        <v>62</v>
      </c>
      <c r="D843" s="81">
        <v>184.68</v>
      </c>
    </row>
    <row r="844" spans="1:4" ht="25.5" x14ac:dyDescent="0.25">
      <c r="A844" s="77">
        <v>1019</v>
      </c>
      <c r="B844" s="70" t="s">
        <v>7122</v>
      </c>
      <c r="C844" s="71" t="s">
        <v>62</v>
      </c>
      <c r="D844" s="80">
        <v>21.61</v>
      </c>
    </row>
    <row r="845" spans="1:4" ht="38.25" x14ac:dyDescent="0.25">
      <c r="A845" s="73">
        <v>1021</v>
      </c>
      <c r="B845" s="74" t="s">
        <v>12890</v>
      </c>
      <c r="C845" s="75" t="s">
        <v>62</v>
      </c>
      <c r="D845" s="81">
        <v>3.07</v>
      </c>
    </row>
    <row r="846" spans="1:4" ht="25.5" x14ac:dyDescent="0.25">
      <c r="A846" s="77">
        <v>39249</v>
      </c>
      <c r="B846" s="70" t="s">
        <v>7123</v>
      </c>
      <c r="C846" s="71" t="s">
        <v>62</v>
      </c>
      <c r="D846" s="80">
        <v>240.91</v>
      </c>
    </row>
    <row r="847" spans="1:4" ht="25.5" x14ac:dyDescent="0.25">
      <c r="A847" s="73">
        <v>1018</v>
      </c>
      <c r="B847" s="74" t="s">
        <v>7124</v>
      </c>
      <c r="C847" s="75" t="s">
        <v>62</v>
      </c>
      <c r="D847" s="81">
        <v>30.8</v>
      </c>
    </row>
    <row r="848" spans="1:4" ht="25.5" x14ac:dyDescent="0.25">
      <c r="A848" s="77">
        <v>39250</v>
      </c>
      <c r="B848" s="70" t="s">
        <v>7125</v>
      </c>
      <c r="C848" s="71" t="s">
        <v>62</v>
      </c>
      <c r="D848" s="80">
        <v>309.47000000000003</v>
      </c>
    </row>
    <row r="849" spans="1:4" ht="25.5" x14ac:dyDescent="0.25">
      <c r="A849" s="73">
        <v>994</v>
      </c>
      <c r="B849" s="74" t="s">
        <v>7126</v>
      </c>
      <c r="C849" s="75" t="s">
        <v>62</v>
      </c>
      <c r="D849" s="81">
        <v>4.1900000000000004</v>
      </c>
    </row>
    <row r="850" spans="1:4" ht="25.5" x14ac:dyDescent="0.25">
      <c r="A850" s="77">
        <v>977</v>
      </c>
      <c r="B850" s="70" t="s">
        <v>7127</v>
      </c>
      <c r="C850" s="71" t="s">
        <v>62</v>
      </c>
      <c r="D850" s="80">
        <v>42.67</v>
      </c>
    </row>
    <row r="851" spans="1:4" ht="25.5" x14ac:dyDescent="0.25">
      <c r="A851" s="73">
        <v>998</v>
      </c>
      <c r="B851" s="74" t="s">
        <v>7128</v>
      </c>
      <c r="C851" s="75" t="s">
        <v>62</v>
      </c>
      <c r="D851" s="81">
        <v>56.68</v>
      </c>
    </row>
    <row r="852" spans="1:4" ht="25.5" x14ac:dyDescent="0.25">
      <c r="A852" s="77">
        <v>39251</v>
      </c>
      <c r="B852" s="70" t="s">
        <v>7129</v>
      </c>
      <c r="C852" s="71" t="s">
        <v>62</v>
      </c>
      <c r="D852" s="80">
        <v>0.41</v>
      </c>
    </row>
    <row r="853" spans="1:4" ht="25.5" x14ac:dyDescent="0.25">
      <c r="A853" s="73">
        <v>1011</v>
      </c>
      <c r="B853" s="74" t="s">
        <v>7130</v>
      </c>
      <c r="C853" s="75" t="s">
        <v>62</v>
      </c>
      <c r="D853" s="81">
        <v>0.56999999999999995</v>
      </c>
    </row>
    <row r="854" spans="1:4" ht="25.5" x14ac:dyDescent="0.25">
      <c r="A854" s="77">
        <v>39252</v>
      </c>
      <c r="B854" s="70" t="s">
        <v>7131</v>
      </c>
      <c r="C854" s="71" t="s">
        <v>62</v>
      </c>
      <c r="D854" s="80">
        <v>0.68</v>
      </c>
    </row>
    <row r="855" spans="1:4" ht="25.5" x14ac:dyDescent="0.25">
      <c r="A855" s="73">
        <v>1013</v>
      </c>
      <c r="B855" s="74" t="s">
        <v>7132</v>
      </c>
      <c r="C855" s="75" t="s">
        <v>62</v>
      </c>
      <c r="D855" s="81">
        <v>0.9</v>
      </c>
    </row>
    <row r="856" spans="1:4" ht="25.5" x14ac:dyDescent="0.25">
      <c r="A856" s="77">
        <v>980</v>
      </c>
      <c r="B856" s="70" t="s">
        <v>7133</v>
      </c>
      <c r="C856" s="71" t="s">
        <v>62</v>
      </c>
      <c r="D856" s="80">
        <v>6.16</v>
      </c>
    </row>
    <row r="857" spans="1:4" ht="25.5" x14ac:dyDescent="0.25">
      <c r="A857" s="73">
        <v>39237</v>
      </c>
      <c r="B857" s="74" t="s">
        <v>7134</v>
      </c>
      <c r="C857" s="75" t="s">
        <v>62</v>
      </c>
      <c r="D857" s="81">
        <v>73.010000000000005</v>
      </c>
    </row>
    <row r="858" spans="1:4" ht="25.5" x14ac:dyDescent="0.25">
      <c r="A858" s="77">
        <v>39238</v>
      </c>
      <c r="B858" s="70" t="s">
        <v>7135</v>
      </c>
      <c r="C858" s="71" t="s">
        <v>62</v>
      </c>
      <c r="D858" s="80">
        <v>91.15</v>
      </c>
    </row>
    <row r="859" spans="1:4" ht="25.5" x14ac:dyDescent="0.25">
      <c r="A859" s="73">
        <v>979</v>
      </c>
      <c r="B859" s="74" t="s">
        <v>7136</v>
      </c>
      <c r="C859" s="75" t="s">
        <v>62</v>
      </c>
      <c r="D859" s="81">
        <v>9.49</v>
      </c>
    </row>
    <row r="860" spans="1:4" ht="25.5" x14ac:dyDescent="0.25">
      <c r="A860" s="77">
        <v>39239</v>
      </c>
      <c r="B860" s="70" t="s">
        <v>12891</v>
      </c>
      <c r="C860" s="71" t="s">
        <v>62</v>
      </c>
      <c r="D860" s="80">
        <v>110.93</v>
      </c>
    </row>
    <row r="861" spans="1:4" ht="25.5" x14ac:dyDescent="0.25">
      <c r="A861" s="73">
        <v>1014</v>
      </c>
      <c r="B861" s="74" t="s">
        <v>7137</v>
      </c>
      <c r="C861" s="75" t="s">
        <v>62</v>
      </c>
      <c r="D861" s="81">
        <v>1.44</v>
      </c>
    </row>
    <row r="862" spans="1:4" ht="25.5" x14ac:dyDescent="0.25">
      <c r="A862" s="77">
        <v>39240</v>
      </c>
      <c r="B862" s="70" t="s">
        <v>12490</v>
      </c>
      <c r="C862" s="71" t="s">
        <v>62</v>
      </c>
      <c r="D862" s="80">
        <v>146.62</v>
      </c>
    </row>
    <row r="863" spans="1:4" ht="25.5" x14ac:dyDescent="0.25">
      <c r="A863" s="73">
        <v>39232</v>
      </c>
      <c r="B863" s="74" t="s">
        <v>7138</v>
      </c>
      <c r="C863" s="75" t="s">
        <v>62</v>
      </c>
      <c r="D863" s="81">
        <v>15.22</v>
      </c>
    </row>
    <row r="864" spans="1:4" ht="25.5" x14ac:dyDescent="0.25">
      <c r="A864" s="77">
        <v>39233</v>
      </c>
      <c r="B864" s="70" t="s">
        <v>11246</v>
      </c>
      <c r="C864" s="71" t="s">
        <v>62</v>
      </c>
      <c r="D864" s="80">
        <v>20.93</v>
      </c>
    </row>
    <row r="865" spans="1:4" ht="25.5" x14ac:dyDescent="0.25">
      <c r="A865" s="73">
        <v>981</v>
      </c>
      <c r="B865" s="74" t="s">
        <v>7139</v>
      </c>
      <c r="C865" s="75" t="s">
        <v>62</v>
      </c>
      <c r="D865" s="81">
        <v>2.57</v>
      </c>
    </row>
    <row r="866" spans="1:4" ht="25.5" x14ac:dyDescent="0.25">
      <c r="A866" s="77">
        <v>39234</v>
      </c>
      <c r="B866" s="70" t="s">
        <v>7140</v>
      </c>
      <c r="C866" s="71" t="s">
        <v>62</v>
      </c>
      <c r="D866" s="80">
        <v>30.72</v>
      </c>
    </row>
    <row r="867" spans="1:4" ht="25.5" x14ac:dyDescent="0.25">
      <c r="A867" s="73">
        <v>982</v>
      </c>
      <c r="B867" s="74" t="s">
        <v>7141</v>
      </c>
      <c r="C867" s="75" t="s">
        <v>62</v>
      </c>
      <c r="D867" s="81">
        <v>3.6</v>
      </c>
    </row>
    <row r="868" spans="1:4" ht="25.5" x14ac:dyDescent="0.25">
      <c r="A868" s="77">
        <v>39235</v>
      </c>
      <c r="B868" s="70" t="s">
        <v>7142</v>
      </c>
      <c r="C868" s="71" t="s">
        <v>62</v>
      </c>
      <c r="D868" s="80">
        <v>43.2</v>
      </c>
    </row>
    <row r="869" spans="1:4" ht="25.5" x14ac:dyDescent="0.25">
      <c r="A869" s="73">
        <v>39236</v>
      </c>
      <c r="B869" s="74" t="s">
        <v>7143</v>
      </c>
      <c r="C869" s="75" t="s">
        <v>62</v>
      </c>
      <c r="D869" s="81">
        <v>56.64</v>
      </c>
    </row>
    <row r="870" spans="1:4" ht="25.5" x14ac:dyDescent="0.25">
      <c r="A870" s="77">
        <v>876</v>
      </c>
      <c r="B870" s="70" t="s">
        <v>7144</v>
      </c>
      <c r="C870" s="71" t="s">
        <v>62</v>
      </c>
      <c r="D870" s="80">
        <v>146.21</v>
      </c>
    </row>
    <row r="871" spans="1:4" ht="25.5" x14ac:dyDescent="0.25">
      <c r="A871" s="73">
        <v>877</v>
      </c>
      <c r="B871" s="74" t="s">
        <v>7145</v>
      </c>
      <c r="C871" s="75" t="s">
        <v>62</v>
      </c>
      <c r="D871" s="81">
        <v>171.88</v>
      </c>
    </row>
    <row r="872" spans="1:4" ht="25.5" x14ac:dyDescent="0.25">
      <c r="A872" s="77">
        <v>882</v>
      </c>
      <c r="B872" s="70" t="s">
        <v>7146</v>
      </c>
      <c r="C872" s="71" t="s">
        <v>62</v>
      </c>
      <c r="D872" s="80">
        <v>187.3</v>
      </c>
    </row>
    <row r="873" spans="1:4" ht="25.5" x14ac:dyDescent="0.25">
      <c r="A873" s="73">
        <v>878</v>
      </c>
      <c r="B873" s="74" t="s">
        <v>7147</v>
      </c>
      <c r="C873" s="75" t="s">
        <v>62</v>
      </c>
      <c r="D873" s="81">
        <v>232.85</v>
      </c>
    </row>
    <row r="874" spans="1:4" ht="25.5" x14ac:dyDescent="0.25">
      <c r="A874" s="77">
        <v>879</v>
      </c>
      <c r="B874" s="70" t="s">
        <v>7148</v>
      </c>
      <c r="C874" s="71" t="s">
        <v>62</v>
      </c>
      <c r="D874" s="80">
        <v>274.45999999999998</v>
      </c>
    </row>
    <row r="875" spans="1:4" ht="38.25" x14ac:dyDescent="0.25">
      <c r="A875" s="73">
        <v>880</v>
      </c>
      <c r="B875" s="74" t="s">
        <v>12892</v>
      </c>
      <c r="C875" s="75" t="s">
        <v>62</v>
      </c>
      <c r="D875" s="81">
        <v>322.93</v>
      </c>
    </row>
    <row r="876" spans="1:4" ht="25.5" x14ac:dyDescent="0.25">
      <c r="A876" s="77">
        <v>873</v>
      </c>
      <c r="B876" s="70" t="s">
        <v>7149</v>
      </c>
      <c r="C876" s="71" t="s">
        <v>62</v>
      </c>
      <c r="D876" s="80">
        <v>98.19</v>
      </c>
    </row>
    <row r="877" spans="1:4" ht="25.5" x14ac:dyDescent="0.25">
      <c r="A877" s="73">
        <v>881</v>
      </c>
      <c r="B877" s="74" t="s">
        <v>7150</v>
      </c>
      <c r="C877" s="75" t="s">
        <v>62</v>
      </c>
      <c r="D877" s="81">
        <v>441.39</v>
      </c>
    </row>
    <row r="878" spans="1:4" ht="25.5" x14ac:dyDescent="0.25">
      <c r="A878" s="77">
        <v>874</v>
      </c>
      <c r="B878" s="70" t="s">
        <v>7151</v>
      </c>
      <c r="C878" s="71" t="s">
        <v>62</v>
      </c>
      <c r="D878" s="80">
        <v>116.53</v>
      </c>
    </row>
    <row r="879" spans="1:4" ht="25.5" x14ac:dyDescent="0.25">
      <c r="A879" s="73">
        <v>875</v>
      </c>
      <c r="B879" s="74" t="s">
        <v>7152</v>
      </c>
      <c r="C879" s="75" t="s">
        <v>62</v>
      </c>
      <c r="D879" s="81">
        <v>139.03</v>
      </c>
    </row>
    <row r="880" spans="1:4" ht="25.5" x14ac:dyDescent="0.25">
      <c r="A880" s="77">
        <v>983</v>
      </c>
      <c r="B880" s="70" t="s">
        <v>7153</v>
      </c>
      <c r="C880" s="71" t="s">
        <v>62</v>
      </c>
      <c r="D880" s="80">
        <v>0.87</v>
      </c>
    </row>
    <row r="881" spans="1:4" ht="25.5" x14ac:dyDescent="0.25">
      <c r="A881" s="73">
        <v>985</v>
      </c>
      <c r="B881" s="74" t="s">
        <v>7154</v>
      </c>
      <c r="C881" s="75" t="s">
        <v>62</v>
      </c>
      <c r="D881" s="81">
        <v>6.53</v>
      </c>
    </row>
    <row r="882" spans="1:4" ht="25.5" x14ac:dyDescent="0.25">
      <c r="A882" s="77">
        <v>990</v>
      </c>
      <c r="B882" s="70" t="s">
        <v>7155</v>
      </c>
      <c r="C882" s="71" t="s">
        <v>62</v>
      </c>
      <c r="D882" s="80">
        <v>89.37</v>
      </c>
    </row>
    <row r="883" spans="1:4" ht="25.5" x14ac:dyDescent="0.25">
      <c r="A883" s="73">
        <v>39241</v>
      </c>
      <c r="B883" s="74" t="s">
        <v>7156</v>
      </c>
      <c r="C883" s="75" t="s">
        <v>62</v>
      </c>
      <c r="D883" s="81">
        <v>10.220000000000001</v>
      </c>
    </row>
    <row r="884" spans="1:4" ht="25.5" x14ac:dyDescent="0.25">
      <c r="A884" s="77">
        <v>1005</v>
      </c>
      <c r="B884" s="70" t="s">
        <v>7157</v>
      </c>
      <c r="C884" s="71" t="s">
        <v>62</v>
      </c>
      <c r="D884" s="80">
        <v>109.7</v>
      </c>
    </row>
    <row r="885" spans="1:4" ht="25.5" x14ac:dyDescent="0.25">
      <c r="A885" s="73">
        <v>984</v>
      </c>
      <c r="B885" s="74" t="s">
        <v>7158</v>
      </c>
      <c r="C885" s="75" t="s">
        <v>62</v>
      </c>
      <c r="D885" s="81">
        <v>2.25</v>
      </c>
    </row>
    <row r="886" spans="1:4" ht="25.5" x14ac:dyDescent="0.25">
      <c r="A886" s="77">
        <v>991</v>
      </c>
      <c r="B886" s="70" t="s">
        <v>12893</v>
      </c>
      <c r="C886" s="71" t="s">
        <v>62</v>
      </c>
      <c r="D886" s="80">
        <v>144.94999999999999</v>
      </c>
    </row>
    <row r="887" spans="1:4" ht="25.5" x14ac:dyDescent="0.25">
      <c r="A887" s="73">
        <v>986</v>
      </c>
      <c r="B887" s="74" t="s">
        <v>7159</v>
      </c>
      <c r="C887" s="75" t="s">
        <v>62</v>
      </c>
      <c r="D887" s="81">
        <v>15.61</v>
      </c>
    </row>
    <row r="888" spans="1:4" ht="25.5" x14ac:dyDescent="0.25">
      <c r="A888" s="77">
        <v>1024</v>
      </c>
      <c r="B888" s="70" t="s">
        <v>7160</v>
      </c>
      <c r="C888" s="71" t="s">
        <v>62</v>
      </c>
      <c r="D888" s="80">
        <v>179.4</v>
      </c>
    </row>
    <row r="889" spans="1:4" ht="25.5" x14ac:dyDescent="0.25">
      <c r="A889" s="73">
        <v>987</v>
      </c>
      <c r="B889" s="74" t="s">
        <v>7161</v>
      </c>
      <c r="C889" s="75" t="s">
        <v>62</v>
      </c>
      <c r="D889" s="81">
        <v>21.22</v>
      </c>
    </row>
    <row r="890" spans="1:4" ht="25.5" x14ac:dyDescent="0.25">
      <c r="A890" s="77">
        <v>1003</v>
      </c>
      <c r="B890" s="70" t="s">
        <v>12491</v>
      </c>
      <c r="C890" s="71" t="s">
        <v>62</v>
      </c>
      <c r="D890" s="80">
        <v>3.3</v>
      </c>
    </row>
    <row r="891" spans="1:4" ht="25.5" x14ac:dyDescent="0.25">
      <c r="A891" s="73">
        <v>992</v>
      </c>
      <c r="B891" s="74" t="s">
        <v>7162</v>
      </c>
      <c r="C891" s="75" t="s">
        <v>62</v>
      </c>
      <c r="D891" s="81">
        <v>232.11</v>
      </c>
    </row>
    <row r="892" spans="1:4" ht="25.5" x14ac:dyDescent="0.25">
      <c r="A892" s="77">
        <v>1007</v>
      </c>
      <c r="B892" s="70" t="s">
        <v>7163</v>
      </c>
      <c r="C892" s="71" t="s">
        <v>62</v>
      </c>
      <c r="D892" s="80">
        <v>30.1</v>
      </c>
    </row>
    <row r="893" spans="1:4" ht="25.5" x14ac:dyDescent="0.25">
      <c r="A893" s="73">
        <v>39242</v>
      </c>
      <c r="B893" s="74" t="s">
        <v>7164</v>
      </c>
      <c r="C893" s="75" t="s">
        <v>62</v>
      </c>
      <c r="D893" s="81">
        <v>287.58999999999997</v>
      </c>
    </row>
    <row r="894" spans="1:4" ht="25.5" x14ac:dyDescent="0.25">
      <c r="A894" s="77">
        <v>1008</v>
      </c>
      <c r="B894" s="70" t="s">
        <v>7165</v>
      </c>
      <c r="C894" s="71" t="s">
        <v>62</v>
      </c>
      <c r="D894" s="80">
        <v>3.75</v>
      </c>
    </row>
    <row r="895" spans="1:4" ht="25.5" x14ac:dyDescent="0.25">
      <c r="A895" s="73">
        <v>988</v>
      </c>
      <c r="B895" s="74" t="s">
        <v>7166</v>
      </c>
      <c r="C895" s="75" t="s">
        <v>62</v>
      </c>
      <c r="D895" s="81">
        <v>41.58</v>
      </c>
    </row>
    <row r="896" spans="1:4" ht="25.5" x14ac:dyDescent="0.25">
      <c r="A896" s="77">
        <v>989</v>
      </c>
      <c r="B896" s="70" t="s">
        <v>7167</v>
      </c>
      <c r="C896" s="71" t="s">
        <v>62</v>
      </c>
      <c r="D896" s="80">
        <v>56.32</v>
      </c>
    </row>
    <row r="897" spans="1:4" x14ac:dyDescent="0.25">
      <c r="A897" s="73">
        <v>39598</v>
      </c>
      <c r="B897" s="74" t="s">
        <v>7168</v>
      </c>
      <c r="C897" s="75" t="s">
        <v>62</v>
      </c>
      <c r="D897" s="81">
        <v>1.1299999999999999</v>
      </c>
    </row>
    <row r="898" spans="1:4" x14ac:dyDescent="0.25">
      <c r="A898" s="77">
        <v>39599</v>
      </c>
      <c r="B898" s="70" t="s">
        <v>7169</v>
      </c>
      <c r="C898" s="71" t="s">
        <v>62</v>
      </c>
      <c r="D898" s="80">
        <v>1.71</v>
      </c>
    </row>
    <row r="899" spans="1:4" x14ac:dyDescent="0.25">
      <c r="A899" s="73">
        <v>34602</v>
      </c>
      <c r="B899" s="74" t="s">
        <v>7170</v>
      </c>
      <c r="C899" s="75" t="s">
        <v>62</v>
      </c>
      <c r="D899" s="81">
        <v>2.5499999999999998</v>
      </c>
    </row>
    <row r="900" spans="1:4" x14ac:dyDescent="0.25">
      <c r="A900" s="77">
        <v>34603</v>
      </c>
      <c r="B900" s="70" t="s">
        <v>7171</v>
      </c>
      <c r="C900" s="71" t="s">
        <v>62</v>
      </c>
      <c r="D900" s="80">
        <v>12.26</v>
      </c>
    </row>
    <row r="901" spans="1:4" x14ac:dyDescent="0.25">
      <c r="A901" s="73">
        <v>34607</v>
      </c>
      <c r="B901" s="74" t="s">
        <v>7172</v>
      </c>
      <c r="C901" s="75" t="s">
        <v>62</v>
      </c>
      <c r="D901" s="81">
        <v>5.46</v>
      </c>
    </row>
    <row r="902" spans="1:4" x14ac:dyDescent="0.25">
      <c r="A902" s="77">
        <v>34609</v>
      </c>
      <c r="B902" s="70" t="s">
        <v>7173</v>
      </c>
      <c r="C902" s="71" t="s">
        <v>62</v>
      </c>
      <c r="D902" s="80">
        <v>8.1999999999999993</v>
      </c>
    </row>
    <row r="903" spans="1:4" x14ac:dyDescent="0.25">
      <c r="A903" s="73">
        <v>34618</v>
      </c>
      <c r="B903" s="74" t="s">
        <v>7174</v>
      </c>
      <c r="C903" s="75" t="s">
        <v>62</v>
      </c>
      <c r="D903" s="81">
        <v>3.38</v>
      </c>
    </row>
    <row r="904" spans="1:4" x14ac:dyDescent="0.25">
      <c r="A904" s="77">
        <v>34620</v>
      </c>
      <c r="B904" s="70" t="s">
        <v>7175</v>
      </c>
      <c r="C904" s="71" t="s">
        <v>62</v>
      </c>
      <c r="D904" s="80">
        <v>16.920000000000002</v>
      </c>
    </row>
    <row r="905" spans="1:4" x14ac:dyDescent="0.25">
      <c r="A905" s="73">
        <v>34621</v>
      </c>
      <c r="B905" s="74" t="s">
        <v>7176</v>
      </c>
      <c r="C905" s="75" t="s">
        <v>62</v>
      </c>
      <c r="D905" s="81">
        <v>7.85</v>
      </c>
    </row>
    <row r="906" spans="1:4" x14ac:dyDescent="0.25">
      <c r="A906" s="77">
        <v>34622</v>
      </c>
      <c r="B906" s="70" t="s">
        <v>7177</v>
      </c>
      <c r="C906" s="71" t="s">
        <v>62</v>
      </c>
      <c r="D906" s="80">
        <v>11.12</v>
      </c>
    </row>
    <row r="907" spans="1:4" x14ac:dyDescent="0.25">
      <c r="A907" s="73">
        <v>34624</v>
      </c>
      <c r="B907" s="74" t="s">
        <v>7178</v>
      </c>
      <c r="C907" s="75" t="s">
        <v>62</v>
      </c>
      <c r="D907" s="81">
        <v>4.32</v>
      </c>
    </row>
    <row r="908" spans="1:4" x14ac:dyDescent="0.25">
      <c r="A908" s="77">
        <v>34626</v>
      </c>
      <c r="B908" s="70" t="s">
        <v>7179</v>
      </c>
      <c r="C908" s="71" t="s">
        <v>62</v>
      </c>
      <c r="D908" s="80">
        <v>23.26</v>
      </c>
    </row>
    <row r="909" spans="1:4" ht="25.5" x14ac:dyDescent="0.25">
      <c r="A909" s="73">
        <v>34627</v>
      </c>
      <c r="B909" s="74" t="s">
        <v>12894</v>
      </c>
      <c r="C909" s="75" t="s">
        <v>62</v>
      </c>
      <c r="D909" s="81">
        <v>10.02</v>
      </c>
    </row>
    <row r="910" spans="1:4" x14ac:dyDescent="0.25">
      <c r="A910" s="77">
        <v>34629</v>
      </c>
      <c r="B910" s="70" t="s">
        <v>7180</v>
      </c>
      <c r="C910" s="71" t="s">
        <v>62</v>
      </c>
      <c r="D910" s="80">
        <v>14.67</v>
      </c>
    </row>
    <row r="911" spans="1:4" ht="25.5" x14ac:dyDescent="0.25">
      <c r="A911" s="73">
        <v>39257</v>
      </c>
      <c r="B911" s="74" t="s">
        <v>7181</v>
      </c>
      <c r="C911" s="75" t="s">
        <v>62</v>
      </c>
      <c r="D911" s="81">
        <v>3.93</v>
      </c>
    </row>
    <row r="912" spans="1:4" ht="25.5" x14ac:dyDescent="0.25">
      <c r="A912" s="77">
        <v>39261</v>
      </c>
      <c r="B912" s="70" t="s">
        <v>7182</v>
      </c>
      <c r="C912" s="71" t="s">
        <v>62</v>
      </c>
      <c r="D912" s="80">
        <v>20.95</v>
      </c>
    </row>
    <row r="913" spans="1:4" ht="25.5" x14ac:dyDescent="0.25">
      <c r="A913" s="73">
        <v>39268</v>
      </c>
      <c r="B913" s="74" t="s">
        <v>7183</v>
      </c>
      <c r="C913" s="75" t="s">
        <v>62</v>
      </c>
      <c r="D913" s="81">
        <v>241.73</v>
      </c>
    </row>
    <row r="914" spans="1:4" ht="25.5" x14ac:dyDescent="0.25">
      <c r="A914" s="77">
        <v>39262</v>
      </c>
      <c r="B914" s="70" t="s">
        <v>7184</v>
      </c>
      <c r="C914" s="71" t="s">
        <v>62</v>
      </c>
      <c r="D914" s="80">
        <v>32.76</v>
      </c>
    </row>
    <row r="915" spans="1:4" ht="25.5" x14ac:dyDescent="0.25">
      <c r="A915" s="73">
        <v>39258</v>
      </c>
      <c r="B915" s="74" t="s">
        <v>7185</v>
      </c>
      <c r="C915" s="75" t="s">
        <v>62</v>
      </c>
      <c r="D915" s="81">
        <v>5.83</v>
      </c>
    </row>
    <row r="916" spans="1:4" ht="25.5" x14ac:dyDescent="0.25">
      <c r="A916" s="77">
        <v>39263</v>
      </c>
      <c r="B916" s="70" t="s">
        <v>7186</v>
      </c>
      <c r="C916" s="71" t="s">
        <v>62</v>
      </c>
      <c r="D916" s="80">
        <v>50.68</v>
      </c>
    </row>
    <row r="917" spans="1:4" ht="25.5" x14ac:dyDescent="0.25">
      <c r="A917" s="73">
        <v>39264</v>
      </c>
      <c r="B917" s="74" t="s">
        <v>7187</v>
      </c>
      <c r="C917" s="75" t="s">
        <v>62</v>
      </c>
      <c r="D917" s="81">
        <v>68.63</v>
      </c>
    </row>
    <row r="918" spans="1:4" ht="25.5" x14ac:dyDescent="0.25">
      <c r="A918" s="77">
        <v>39259</v>
      </c>
      <c r="B918" s="70" t="s">
        <v>7188</v>
      </c>
      <c r="C918" s="71" t="s">
        <v>62</v>
      </c>
      <c r="D918" s="80">
        <v>8.8800000000000008</v>
      </c>
    </row>
    <row r="919" spans="1:4" ht="25.5" x14ac:dyDescent="0.25">
      <c r="A919" s="73">
        <v>39265</v>
      </c>
      <c r="B919" s="74" t="s">
        <v>7189</v>
      </c>
      <c r="C919" s="75" t="s">
        <v>62</v>
      </c>
      <c r="D919" s="81">
        <v>101.1</v>
      </c>
    </row>
    <row r="920" spans="1:4" ht="25.5" x14ac:dyDescent="0.25">
      <c r="A920" s="77">
        <v>39260</v>
      </c>
      <c r="B920" s="70" t="s">
        <v>7190</v>
      </c>
      <c r="C920" s="71" t="s">
        <v>62</v>
      </c>
      <c r="D920" s="80">
        <v>12.64</v>
      </c>
    </row>
    <row r="921" spans="1:4" ht="25.5" x14ac:dyDescent="0.25">
      <c r="A921" s="73">
        <v>39266</v>
      </c>
      <c r="B921" s="74" t="s">
        <v>12895</v>
      </c>
      <c r="C921" s="75" t="s">
        <v>62</v>
      </c>
      <c r="D921" s="81">
        <v>141.86000000000001</v>
      </c>
    </row>
    <row r="922" spans="1:4" ht="25.5" x14ac:dyDescent="0.25">
      <c r="A922" s="77">
        <v>39267</v>
      </c>
      <c r="B922" s="70" t="s">
        <v>7191</v>
      </c>
      <c r="C922" s="71" t="s">
        <v>62</v>
      </c>
      <c r="D922" s="80">
        <v>185.96</v>
      </c>
    </row>
    <row r="923" spans="1:4" x14ac:dyDescent="0.25">
      <c r="A923" s="73">
        <v>11901</v>
      </c>
      <c r="B923" s="74" t="s">
        <v>7192</v>
      </c>
      <c r="C923" s="75" t="s">
        <v>62</v>
      </c>
      <c r="D923" s="81">
        <v>0.37</v>
      </c>
    </row>
    <row r="924" spans="1:4" x14ac:dyDescent="0.25">
      <c r="A924" s="77">
        <v>11902</v>
      </c>
      <c r="B924" s="70" t="s">
        <v>7193</v>
      </c>
      <c r="C924" s="71" t="s">
        <v>62</v>
      </c>
      <c r="D924" s="80">
        <v>0.64</v>
      </c>
    </row>
    <row r="925" spans="1:4" x14ac:dyDescent="0.25">
      <c r="A925" s="73">
        <v>11903</v>
      </c>
      <c r="B925" s="74" t="s">
        <v>7194</v>
      </c>
      <c r="C925" s="75" t="s">
        <v>62</v>
      </c>
      <c r="D925" s="81">
        <v>0.99</v>
      </c>
    </row>
    <row r="926" spans="1:4" x14ac:dyDescent="0.25">
      <c r="A926" s="77">
        <v>11904</v>
      </c>
      <c r="B926" s="70" t="s">
        <v>11247</v>
      </c>
      <c r="C926" s="71" t="s">
        <v>62</v>
      </c>
      <c r="D926" s="80">
        <v>1.26</v>
      </c>
    </row>
    <row r="927" spans="1:4" x14ac:dyDescent="0.25">
      <c r="A927" s="73">
        <v>11905</v>
      </c>
      <c r="B927" s="74" t="s">
        <v>7195</v>
      </c>
      <c r="C927" s="75" t="s">
        <v>62</v>
      </c>
      <c r="D927" s="81">
        <v>1.7</v>
      </c>
    </row>
    <row r="928" spans="1:4" x14ac:dyDescent="0.25">
      <c r="A928" s="77">
        <v>11906</v>
      </c>
      <c r="B928" s="70" t="s">
        <v>7196</v>
      </c>
      <c r="C928" s="71" t="s">
        <v>62</v>
      </c>
      <c r="D928" s="80">
        <v>1.96</v>
      </c>
    </row>
    <row r="929" spans="1:4" x14ac:dyDescent="0.25">
      <c r="A929" s="73">
        <v>11919</v>
      </c>
      <c r="B929" s="74" t="s">
        <v>12492</v>
      </c>
      <c r="C929" s="75" t="s">
        <v>62</v>
      </c>
      <c r="D929" s="81">
        <v>3.85</v>
      </c>
    </row>
    <row r="930" spans="1:4" x14ac:dyDescent="0.25">
      <c r="A930" s="77">
        <v>11920</v>
      </c>
      <c r="B930" s="70" t="s">
        <v>7197</v>
      </c>
      <c r="C930" s="71" t="s">
        <v>62</v>
      </c>
      <c r="D930" s="80">
        <v>7.46</v>
      </c>
    </row>
    <row r="931" spans="1:4" x14ac:dyDescent="0.25">
      <c r="A931" s="73">
        <v>11924</v>
      </c>
      <c r="B931" s="74" t="s">
        <v>7198</v>
      </c>
      <c r="C931" s="75" t="s">
        <v>62</v>
      </c>
      <c r="D931" s="81">
        <v>72.61</v>
      </c>
    </row>
    <row r="932" spans="1:4" x14ac:dyDescent="0.25">
      <c r="A932" s="77">
        <v>11921</v>
      </c>
      <c r="B932" s="70" t="s">
        <v>7199</v>
      </c>
      <c r="C932" s="71" t="s">
        <v>62</v>
      </c>
      <c r="D932" s="80">
        <v>10.16</v>
      </c>
    </row>
    <row r="933" spans="1:4" x14ac:dyDescent="0.25">
      <c r="A933" s="73">
        <v>11922</v>
      </c>
      <c r="B933" s="74" t="s">
        <v>7200</v>
      </c>
      <c r="C933" s="75" t="s">
        <v>62</v>
      </c>
      <c r="D933" s="81">
        <v>18.04</v>
      </c>
    </row>
    <row r="934" spans="1:4" x14ac:dyDescent="0.25">
      <c r="A934" s="77">
        <v>11923</v>
      </c>
      <c r="B934" s="70" t="s">
        <v>7201</v>
      </c>
      <c r="C934" s="71" t="s">
        <v>62</v>
      </c>
      <c r="D934" s="80">
        <v>29.47</v>
      </c>
    </row>
    <row r="935" spans="1:4" x14ac:dyDescent="0.25">
      <c r="A935" s="73">
        <v>11916</v>
      </c>
      <c r="B935" s="74" t="s">
        <v>7202</v>
      </c>
      <c r="C935" s="75" t="s">
        <v>62</v>
      </c>
      <c r="D935" s="81">
        <v>5</v>
      </c>
    </row>
    <row r="936" spans="1:4" x14ac:dyDescent="0.25">
      <c r="A936" s="77">
        <v>11914</v>
      </c>
      <c r="B936" s="70" t="s">
        <v>7203</v>
      </c>
      <c r="C936" s="71" t="s">
        <v>62</v>
      </c>
      <c r="D936" s="80">
        <v>36.31</v>
      </c>
    </row>
    <row r="937" spans="1:4" x14ac:dyDescent="0.25">
      <c r="A937" s="73">
        <v>11917</v>
      </c>
      <c r="B937" s="74" t="s">
        <v>7204</v>
      </c>
      <c r="C937" s="75" t="s">
        <v>62</v>
      </c>
      <c r="D937" s="81">
        <v>8.6999999999999993</v>
      </c>
    </row>
    <row r="938" spans="1:4" x14ac:dyDescent="0.25">
      <c r="A938" s="77">
        <v>11918</v>
      </c>
      <c r="B938" s="70" t="s">
        <v>7205</v>
      </c>
      <c r="C938" s="71" t="s">
        <v>62</v>
      </c>
      <c r="D938" s="80">
        <v>11.81</v>
      </c>
    </row>
    <row r="939" spans="1:4" x14ac:dyDescent="0.25">
      <c r="A939" s="73">
        <v>37734</v>
      </c>
      <c r="B939" s="74" t="s">
        <v>7206</v>
      </c>
      <c r="C939" s="75" t="s">
        <v>145</v>
      </c>
      <c r="D939" s="81">
        <v>47449.72</v>
      </c>
    </row>
    <row r="940" spans="1:4" x14ac:dyDescent="0.25">
      <c r="A940" s="77">
        <v>42251</v>
      </c>
      <c r="B940" s="70" t="s">
        <v>7207</v>
      </c>
      <c r="C940" s="71" t="s">
        <v>145</v>
      </c>
      <c r="D940" s="80">
        <v>53882.05</v>
      </c>
    </row>
    <row r="941" spans="1:4" x14ac:dyDescent="0.25">
      <c r="A941" s="73">
        <v>37733</v>
      </c>
      <c r="B941" s="74" t="s">
        <v>7208</v>
      </c>
      <c r="C941" s="75" t="s">
        <v>145</v>
      </c>
      <c r="D941" s="81">
        <v>35577.620000000003</v>
      </c>
    </row>
    <row r="942" spans="1:4" x14ac:dyDescent="0.25">
      <c r="A942" s="77">
        <v>37735</v>
      </c>
      <c r="B942" s="70" t="s">
        <v>7209</v>
      </c>
      <c r="C942" s="71" t="s">
        <v>145</v>
      </c>
      <c r="D942" s="80">
        <v>42871.03</v>
      </c>
    </row>
    <row r="943" spans="1:4" ht="25.5" x14ac:dyDescent="0.25">
      <c r="A943" s="73">
        <v>5090</v>
      </c>
      <c r="B943" s="74" t="s">
        <v>7210</v>
      </c>
      <c r="C943" s="75" t="s">
        <v>145</v>
      </c>
      <c r="D943" s="81">
        <v>14.95</v>
      </c>
    </row>
    <row r="944" spans="1:4" ht="25.5" x14ac:dyDescent="0.25">
      <c r="A944" s="77">
        <v>5085</v>
      </c>
      <c r="B944" s="70" t="s">
        <v>7211</v>
      </c>
      <c r="C944" s="71" t="s">
        <v>145</v>
      </c>
      <c r="D944" s="80">
        <v>16.670000000000002</v>
      </c>
    </row>
    <row r="945" spans="1:4" x14ac:dyDescent="0.25">
      <c r="A945" s="73">
        <v>38374</v>
      </c>
      <c r="B945" s="74" t="s">
        <v>7212</v>
      </c>
      <c r="C945" s="75" t="s">
        <v>145</v>
      </c>
      <c r="D945" s="81">
        <v>843.96</v>
      </c>
    </row>
    <row r="946" spans="1:4" x14ac:dyDescent="0.25">
      <c r="A946" s="77">
        <v>20212</v>
      </c>
      <c r="B946" s="70" t="s">
        <v>7213</v>
      </c>
      <c r="C946" s="71" t="s">
        <v>62</v>
      </c>
      <c r="D946" s="80">
        <v>14.18</v>
      </c>
    </row>
    <row r="947" spans="1:4" ht="25.5" x14ac:dyDescent="0.25">
      <c r="A947" s="73">
        <v>4430</v>
      </c>
      <c r="B947" s="74" t="s">
        <v>12896</v>
      </c>
      <c r="C947" s="75" t="s">
        <v>62</v>
      </c>
      <c r="D947" s="81">
        <v>9</v>
      </c>
    </row>
    <row r="948" spans="1:4" x14ac:dyDescent="0.25">
      <c r="A948" s="77">
        <v>4400</v>
      </c>
      <c r="B948" s="70" t="s">
        <v>7214</v>
      </c>
      <c r="C948" s="71" t="s">
        <v>62</v>
      </c>
      <c r="D948" s="80">
        <v>11.36</v>
      </c>
    </row>
    <row r="949" spans="1:4" x14ac:dyDescent="0.25">
      <c r="A949" s="73">
        <v>4500</v>
      </c>
      <c r="B949" s="74" t="s">
        <v>7215</v>
      </c>
      <c r="C949" s="75" t="s">
        <v>62</v>
      </c>
      <c r="D949" s="81">
        <v>22.44</v>
      </c>
    </row>
    <row r="950" spans="1:4" x14ac:dyDescent="0.25">
      <c r="A950" s="77">
        <v>4513</v>
      </c>
      <c r="B950" s="70" t="s">
        <v>7216</v>
      </c>
      <c r="C950" s="71" t="s">
        <v>62</v>
      </c>
      <c r="D950" s="80">
        <v>6.02</v>
      </c>
    </row>
    <row r="951" spans="1:4" x14ac:dyDescent="0.25">
      <c r="A951" s="73">
        <v>4496</v>
      </c>
      <c r="B951" s="74" t="s">
        <v>7217</v>
      </c>
      <c r="C951" s="75" t="s">
        <v>62</v>
      </c>
      <c r="D951" s="81">
        <v>6.1</v>
      </c>
    </row>
    <row r="952" spans="1:4" x14ac:dyDescent="0.25">
      <c r="A952" s="77">
        <v>11871</v>
      </c>
      <c r="B952" s="70" t="s">
        <v>7218</v>
      </c>
      <c r="C952" s="71" t="s">
        <v>145</v>
      </c>
      <c r="D952" s="80">
        <v>269</v>
      </c>
    </row>
    <row r="953" spans="1:4" x14ac:dyDescent="0.25">
      <c r="A953" s="73">
        <v>34636</v>
      </c>
      <c r="B953" s="74" t="s">
        <v>7219</v>
      </c>
      <c r="C953" s="75" t="s">
        <v>145</v>
      </c>
      <c r="D953" s="81">
        <v>324</v>
      </c>
    </row>
    <row r="954" spans="1:4" x14ac:dyDescent="0.25">
      <c r="A954" s="77">
        <v>34639</v>
      </c>
      <c r="B954" s="70" t="s">
        <v>7220</v>
      </c>
      <c r="C954" s="71" t="s">
        <v>145</v>
      </c>
      <c r="D954" s="80">
        <v>658.04</v>
      </c>
    </row>
    <row r="955" spans="1:4" x14ac:dyDescent="0.25">
      <c r="A955" s="73">
        <v>34640</v>
      </c>
      <c r="B955" s="74" t="s">
        <v>7221</v>
      </c>
      <c r="C955" s="75" t="s">
        <v>145</v>
      </c>
      <c r="D955" s="81">
        <v>739.15</v>
      </c>
    </row>
    <row r="956" spans="1:4" x14ac:dyDescent="0.25">
      <c r="A956" s="77">
        <v>34637</v>
      </c>
      <c r="B956" s="70" t="s">
        <v>7222</v>
      </c>
      <c r="C956" s="71" t="s">
        <v>145</v>
      </c>
      <c r="D956" s="80">
        <v>186.02</v>
      </c>
    </row>
    <row r="957" spans="1:4" x14ac:dyDescent="0.25">
      <c r="A957" s="73">
        <v>34638</v>
      </c>
      <c r="B957" s="74" t="s">
        <v>7223</v>
      </c>
      <c r="C957" s="75" t="s">
        <v>145</v>
      </c>
      <c r="D957" s="81">
        <v>319</v>
      </c>
    </row>
    <row r="958" spans="1:4" x14ac:dyDescent="0.25">
      <c r="A958" s="77">
        <v>11868</v>
      </c>
      <c r="B958" s="70" t="s">
        <v>7224</v>
      </c>
      <c r="C958" s="71" t="s">
        <v>145</v>
      </c>
      <c r="D958" s="80">
        <v>369.7</v>
      </c>
    </row>
    <row r="959" spans="1:4" x14ac:dyDescent="0.25">
      <c r="A959" s="73">
        <v>37106</v>
      </c>
      <c r="B959" s="74" t="s">
        <v>7225</v>
      </c>
      <c r="C959" s="75" t="s">
        <v>145</v>
      </c>
      <c r="D959" s="81">
        <v>3570.92</v>
      </c>
    </row>
    <row r="960" spans="1:4" x14ac:dyDescent="0.25">
      <c r="A960" s="77">
        <v>11869</v>
      </c>
      <c r="B960" s="70" t="s">
        <v>12897</v>
      </c>
      <c r="C960" s="71" t="s">
        <v>145</v>
      </c>
      <c r="D960" s="80">
        <v>599.83000000000004</v>
      </c>
    </row>
    <row r="961" spans="1:4" x14ac:dyDescent="0.25">
      <c r="A961" s="73">
        <v>37104</v>
      </c>
      <c r="B961" s="74" t="s">
        <v>7226</v>
      </c>
      <c r="C961" s="75" t="s">
        <v>145</v>
      </c>
      <c r="D961" s="81">
        <v>773.23</v>
      </c>
    </row>
    <row r="962" spans="1:4" x14ac:dyDescent="0.25">
      <c r="A962" s="77">
        <v>37105</v>
      </c>
      <c r="B962" s="70" t="s">
        <v>7227</v>
      </c>
      <c r="C962" s="71" t="s">
        <v>145</v>
      </c>
      <c r="D962" s="80">
        <v>1722.1</v>
      </c>
    </row>
    <row r="963" spans="1:4" ht="25.5" x14ac:dyDescent="0.25">
      <c r="A963" s="73">
        <v>34641</v>
      </c>
      <c r="B963" s="74" t="s">
        <v>12493</v>
      </c>
      <c r="C963" s="75" t="s">
        <v>145</v>
      </c>
      <c r="D963" s="81">
        <v>47.1</v>
      </c>
    </row>
    <row r="964" spans="1:4" x14ac:dyDescent="0.25">
      <c r="A964" s="77">
        <v>43434</v>
      </c>
      <c r="B964" s="70" t="s">
        <v>12494</v>
      </c>
      <c r="C964" s="71" t="s">
        <v>145</v>
      </c>
      <c r="D964" s="80">
        <v>50.92</v>
      </c>
    </row>
    <row r="965" spans="1:4" x14ac:dyDescent="0.25">
      <c r="A965" s="73">
        <v>43435</v>
      </c>
      <c r="B965" s="74" t="s">
        <v>12495</v>
      </c>
      <c r="C965" s="75" t="s">
        <v>145</v>
      </c>
      <c r="D965" s="81">
        <v>93.36</v>
      </c>
    </row>
    <row r="966" spans="1:4" x14ac:dyDescent="0.25">
      <c r="A966" s="77">
        <v>43436</v>
      </c>
      <c r="B966" s="70" t="s">
        <v>12496</v>
      </c>
      <c r="C966" s="71" t="s">
        <v>145</v>
      </c>
      <c r="D966" s="80">
        <v>163.38</v>
      </c>
    </row>
    <row r="967" spans="1:4" x14ac:dyDescent="0.25">
      <c r="A967" s="73">
        <v>43437</v>
      </c>
      <c r="B967" s="74" t="s">
        <v>12497</v>
      </c>
      <c r="C967" s="75" t="s">
        <v>145</v>
      </c>
      <c r="D967" s="81">
        <v>296.20999999999998</v>
      </c>
    </row>
    <row r="968" spans="1:4" x14ac:dyDescent="0.25">
      <c r="A968" s="77">
        <v>43438</v>
      </c>
      <c r="B968" s="70" t="s">
        <v>12498</v>
      </c>
      <c r="C968" s="71" t="s">
        <v>145</v>
      </c>
      <c r="D968" s="80">
        <v>530.46</v>
      </c>
    </row>
    <row r="969" spans="1:4" x14ac:dyDescent="0.25">
      <c r="A969" s="73">
        <v>43429</v>
      </c>
      <c r="B969" s="74" t="s">
        <v>12499</v>
      </c>
      <c r="C969" s="75" t="s">
        <v>145</v>
      </c>
      <c r="D969" s="81">
        <v>40.619999999999997</v>
      </c>
    </row>
    <row r="970" spans="1:4" x14ac:dyDescent="0.25">
      <c r="A970" s="77">
        <v>43430</v>
      </c>
      <c r="B970" s="70" t="s">
        <v>12500</v>
      </c>
      <c r="C970" s="71" t="s">
        <v>145</v>
      </c>
      <c r="D970" s="80">
        <v>67.47</v>
      </c>
    </row>
    <row r="971" spans="1:4" x14ac:dyDescent="0.25">
      <c r="A971" s="73">
        <v>43431</v>
      </c>
      <c r="B971" s="74" t="s">
        <v>12501</v>
      </c>
      <c r="C971" s="75" t="s">
        <v>145</v>
      </c>
      <c r="D971" s="81">
        <v>130.69999999999999</v>
      </c>
    </row>
    <row r="972" spans="1:4" x14ac:dyDescent="0.25">
      <c r="A972" s="77">
        <v>43432</v>
      </c>
      <c r="B972" s="70" t="s">
        <v>12502</v>
      </c>
      <c r="C972" s="71" t="s">
        <v>145</v>
      </c>
      <c r="D972" s="80">
        <v>271.58999999999997</v>
      </c>
    </row>
    <row r="973" spans="1:4" x14ac:dyDescent="0.25">
      <c r="A973" s="73">
        <v>43433</v>
      </c>
      <c r="B973" s="74" t="s">
        <v>12503</v>
      </c>
      <c r="C973" s="75" t="s">
        <v>145</v>
      </c>
      <c r="D973" s="81">
        <v>428.18</v>
      </c>
    </row>
    <row r="974" spans="1:4" ht="25.5" x14ac:dyDescent="0.25">
      <c r="A974" s="77">
        <v>43094</v>
      </c>
      <c r="B974" s="70" t="s">
        <v>7228</v>
      </c>
      <c r="C974" s="71" t="s">
        <v>145</v>
      </c>
      <c r="D974" s="80">
        <v>144.84</v>
      </c>
    </row>
    <row r="975" spans="1:4" ht="25.5" x14ac:dyDescent="0.25">
      <c r="A975" s="73">
        <v>43093</v>
      </c>
      <c r="B975" s="74" t="s">
        <v>11248</v>
      </c>
      <c r="C975" s="75" t="s">
        <v>145</v>
      </c>
      <c r="D975" s="81">
        <v>153.91999999999999</v>
      </c>
    </row>
    <row r="976" spans="1:4" ht="25.5" x14ac:dyDescent="0.25">
      <c r="A976" s="77">
        <v>1030</v>
      </c>
      <c r="B976" s="70" t="s">
        <v>7229</v>
      </c>
      <c r="C976" s="71" t="s">
        <v>145</v>
      </c>
      <c r="D976" s="80">
        <v>27.15</v>
      </c>
    </row>
    <row r="977" spans="1:4" ht="25.5" x14ac:dyDescent="0.25">
      <c r="A977" s="73">
        <v>11694</v>
      </c>
      <c r="B977" s="74" t="s">
        <v>7230</v>
      </c>
      <c r="C977" s="75" t="s">
        <v>145</v>
      </c>
      <c r="D977" s="81">
        <v>600.15</v>
      </c>
    </row>
    <row r="978" spans="1:4" ht="25.5" x14ac:dyDescent="0.25">
      <c r="A978" s="77">
        <v>11881</v>
      </c>
      <c r="B978" s="70" t="s">
        <v>12504</v>
      </c>
      <c r="C978" s="71" t="s">
        <v>145</v>
      </c>
      <c r="D978" s="80">
        <v>72.14</v>
      </c>
    </row>
    <row r="979" spans="1:4" ht="25.5" x14ac:dyDescent="0.25">
      <c r="A979" s="73">
        <v>35277</v>
      </c>
      <c r="B979" s="74" t="s">
        <v>7231</v>
      </c>
      <c r="C979" s="75" t="s">
        <v>145</v>
      </c>
      <c r="D979" s="81">
        <v>254.11</v>
      </c>
    </row>
    <row r="980" spans="1:4" ht="38.25" x14ac:dyDescent="0.25">
      <c r="A980" s="77">
        <v>10521</v>
      </c>
      <c r="B980" s="70" t="s">
        <v>12505</v>
      </c>
      <c r="C980" s="71" t="s">
        <v>145</v>
      </c>
      <c r="D980" s="80">
        <v>267.27</v>
      </c>
    </row>
    <row r="981" spans="1:4" ht="38.25" x14ac:dyDescent="0.25">
      <c r="A981" s="73">
        <v>10885</v>
      </c>
      <c r="B981" s="74" t="s">
        <v>7232</v>
      </c>
      <c r="C981" s="75" t="s">
        <v>145</v>
      </c>
      <c r="D981" s="81">
        <v>338.06</v>
      </c>
    </row>
    <row r="982" spans="1:4" ht="51" x14ac:dyDescent="0.25">
      <c r="A982" s="77">
        <v>20962</v>
      </c>
      <c r="B982" s="70" t="s">
        <v>12898</v>
      </c>
      <c r="C982" s="71" t="s">
        <v>145</v>
      </c>
      <c r="D982" s="80">
        <v>280</v>
      </c>
    </row>
    <row r="983" spans="1:4" ht="38.25" x14ac:dyDescent="0.25">
      <c r="A983" s="73">
        <v>20963</v>
      </c>
      <c r="B983" s="74" t="s">
        <v>7233</v>
      </c>
      <c r="C983" s="75" t="s">
        <v>145</v>
      </c>
      <c r="D983" s="81">
        <v>342.04</v>
      </c>
    </row>
    <row r="984" spans="1:4" x14ac:dyDescent="0.25">
      <c r="A984" s="77">
        <v>41627</v>
      </c>
      <c r="B984" s="70" t="s">
        <v>12506</v>
      </c>
      <c r="C984" s="71" t="s">
        <v>145</v>
      </c>
      <c r="D984" s="80">
        <v>78.5</v>
      </c>
    </row>
    <row r="985" spans="1:4" x14ac:dyDescent="0.25">
      <c r="A985" s="73">
        <v>41628</v>
      </c>
      <c r="B985" s="74" t="s">
        <v>12507</v>
      </c>
      <c r="C985" s="75" t="s">
        <v>145</v>
      </c>
      <c r="D985" s="81">
        <v>144.28</v>
      </c>
    </row>
    <row r="986" spans="1:4" x14ac:dyDescent="0.25">
      <c r="A986" s="77">
        <v>41629</v>
      </c>
      <c r="B986" s="70" t="s">
        <v>12508</v>
      </c>
      <c r="C986" s="71" t="s">
        <v>145</v>
      </c>
      <c r="D986" s="80">
        <v>183.32</v>
      </c>
    </row>
    <row r="987" spans="1:4" x14ac:dyDescent="0.25">
      <c r="A987" s="73">
        <v>2555</v>
      </c>
      <c r="B987" s="74" t="s">
        <v>7234</v>
      </c>
      <c r="C987" s="75" t="s">
        <v>145</v>
      </c>
      <c r="D987" s="81">
        <v>0.97</v>
      </c>
    </row>
    <row r="988" spans="1:4" x14ac:dyDescent="0.25">
      <c r="A988" s="77">
        <v>2556</v>
      </c>
      <c r="B988" s="70" t="s">
        <v>7235</v>
      </c>
      <c r="C988" s="71" t="s">
        <v>145</v>
      </c>
      <c r="D988" s="80">
        <v>1</v>
      </c>
    </row>
    <row r="989" spans="1:4" x14ac:dyDescent="0.25">
      <c r="A989" s="73">
        <v>2557</v>
      </c>
      <c r="B989" s="74" t="s">
        <v>7236</v>
      </c>
      <c r="C989" s="75" t="s">
        <v>145</v>
      </c>
      <c r="D989" s="81">
        <v>2.12</v>
      </c>
    </row>
    <row r="990" spans="1:4" ht="25.5" x14ac:dyDescent="0.25">
      <c r="A990" s="77">
        <v>10569</v>
      </c>
      <c r="B990" s="70" t="s">
        <v>12899</v>
      </c>
      <c r="C990" s="71" t="s">
        <v>145</v>
      </c>
      <c r="D990" s="80">
        <v>2.12</v>
      </c>
    </row>
    <row r="991" spans="1:4" ht="25.5" x14ac:dyDescent="0.25">
      <c r="A991" s="73">
        <v>39810</v>
      </c>
      <c r="B991" s="74" t="s">
        <v>7237</v>
      </c>
      <c r="C991" s="75" t="s">
        <v>145</v>
      </c>
      <c r="D991" s="81">
        <v>19.54</v>
      </c>
    </row>
    <row r="992" spans="1:4" ht="25.5" x14ac:dyDescent="0.25">
      <c r="A992" s="77">
        <v>39811</v>
      </c>
      <c r="B992" s="70" t="s">
        <v>7238</v>
      </c>
      <c r="C992" s="71" t="s">
        <v>145</v>
      </c>
      <c r="D992" s="80">
        <v>23.91</v>
      </c>
    </row>
    <row r="993" spans="1:4" ht="25.5" x14ac:dyDescent="0.25">
      <c r="A993" s="73">
        <v>39812</v>
      </c>
      <c r="B993" s="74" t="s">
        <v>7239</v>
      </c>
      <c r="C993" s="75" t="s">
        <v>145</v>
      </c>
      <c r="D993" s="81">
        <v>39.31</v>
      </c>
    </row>
    <row r="994" spans="1:4" ht="25.5" x14ac:dyDescent="0.25">
      <c r="A994" s="77">
        <v>43096</v>
      </c>
      <c r="B994" s="70" t="s">
        <v>7240</v>
      </c>
      <c r="C994" s="71" t="s">
        <v>145</v>
      </c>
      <c r="D994" s="80">
        <v>130.31</v>
      </c>
    </row>
    <row r="995" spans="1:4" ht="25.5" x14ac:dyDescent="0.25">
      <c r="A995" s="73">
        <v>43102</v>
      </c>
      <c r="B995" s="74" t="s">
        <v>7241</v>
      </c>
      <c r="C995" s="75" t="s">
        <v>145</v>
      </c>
      <c r="D995" s="81">
        <v>79.23</v>
      </c>
    </row>
    <row r="996" spans="1:4" ht="25.5" x14ac:dyDescent="0.25">
      <c r="A996" s="77">
        <v>43103</v>
      </c>
      <c r="B996" s="70" t="s">
        <v>7242</v>
      </c>
      <c r="C996" s="71" t="s">
        <v>145</v>
      </c>
      <c r="D996" s="80">
        <v>116.68</v>
      </c>
    </row>
    <row r="997" spans="1:4" ht="25.5" x14ac:dyDescent="0.25">
      <c r="A997" s="73">
        <v>43098</v>
      </c>
      <c r="B997" s="74" t="s">
        <v>7243</v>
      </c>
      <c r="C997" s="75" t="s">
        <v>145</v>
      </c>
      <c r="D997" s="81">
        <v>44.14</v>
      </c>
    </row>
    <row r="998" spans="1:4" ht="25.5" x14ac:dyDescent="0.25">
      <c r="A998" s="77">
        <v>43097</v>
      </c>
      <c r="B998" s="70" t="s">
        <v>7244</v>
      </c>
      <c r="C998" s="71" t="s">
        <v>145</v>
      </c>
      <c r="D998" s="80">
        <v>26.15</v>
      </c>
    </row>
    <row r="999" spans="1:4" x14ac:dyDescent="0.25">
      <c r="A999" s="73">
        <v>43104</v>
      </c>
      <c r="B999" s="74" t="s">
        <v>7245</v>
      </c>
      <c r="C999" s="75" t="s">
        <v>145</v>
      </c>
      <c r="D999" s="81">
        <v>309.33999999999997</v>
      </c>
    </row>
    <row r="1000" spans="1:4" x14ac:dyDescent="0.25">
      <c r="A1000" s="77">
        <v>39771</v>
      </c>
      <c r="B1000" s="70" t="s">
        <v>7246</v>
      </c>
      <c r="C1000" s="71" t="s">
        <v>145</v>
      </c>
      <c r="D1000" s="80">
        <v>20.37</v>
      </c>
    </row>
    <row r="1001" spans="1:4" x14ac:dyDescent="0.25">
      <c r="A1001" s="73">
        <v>39772</v>
      </c>
      <c r="B1001" s="74" t="s">
        <v>7247</v>
      </c>
      <c r="C1001" s="75" t="s">
        <v>145</v>
      </c>
      <c r="D1001" s="81">
        <v>40.04</v>
      </c>
    </row>
    <row r="1002" spans="1:4" x14ac:dyDescent="0.25">
      <c r="A1002" s="77">
        <v>39773</v>
      </c>
      <c r="B1002" s="70" t="s">
        <v>7248</v>
      </c>
      <c r="C1002" s="71" t="s">
        <v>145</v>
      </c>
      <c r="D1002" s="80">
        <v>64.36</v>
      </c>
    </row>
    <row r="1003" spans="1:4" x14ac:dyDescent="0.25">
      <c r="A1003" s="73">
        <v>39774</v>
      </c>
      <c r="B1003" s="74" t="s">
        <v>7249</v>
      </c>
      <c r="C1003" s="75" t="s">
        <v>145</v>
      </c>
      <c r="D1003" s="81">
        <v>96.28</v>
      </c>
    </row>
    <row r="1004" spans="1:4" x14ac:dyDescent="0.25">
      <c r="A1004" s="77">
        <v>39775</v>
      </c>
      <c r="B1004" s="70" t="s">
        <v>7250</v>
      </c>
      <c r="C1004" s="71" t="s">
        <v>145</v>
      </c>
      <c r="D1004" s="80">
        <v>128.49</v>
      </c>
    </row>
    <row r="1005" spans="1:4" x14ac:dyDescent="0.25">
      <c r="A1005" s="73">
        <v>39776</v>
      </c>
      <c r="B1005" s="74" t="s">
        <v>7251</v>
      </c>
      <c r="C1005" s="75" t="s">
        <v>145</v>
      </c>
      <c r="D1005" s="81">
        <v>155.29</v>
      </c>
    </row>
    <row r="1006" spans="1:4" x14ac:dyDescent="0.25">
      <c r="A1006" s="77">
        <v>39777</v>
      </c>
      <c r="B1006" s="70" t="s">
        <v>7252</v>
      </c>
      <c r="C1006" s="71" t="s">
        <v>145</v>
      </c>
      <c r="D1006" s="80">
        <v>196.82</v>
      </c>
    </row>
    <row r="1007" spans="1:4" ht="25.5" x14ac:dyDescent="0.25">
      <c r="A1007" s="73">
        <v>20254</v>
      </c>
      <c r="B1007" s="74" t="s">
        <v>7253</v>
      </c>
      <c r="C1007" s="75" t="s">
        <v>145</v>
      </c>
      <c r="D1007" s="81">
        <v>14.28</v>
      </c>
    </row>
    <row r="1008" spans="1:4" ht="25.5" x14ac:dyDescent="0.25">
      <c r="A1008" s="77">
        <v>20253</v>
      </c>
      <c r="B1008" s="70" t="s">
        <v>11249</v>
      </c>
      <c r="C1008" s="71" t="s">
        <v>145</v>
      </c>
      <c r="D1008" s="80">
        <v>46.91</v>
      </c>
    </row>
    <row r="1009" spans="1:4" ht="25.5" x14ac:dyDescent="0.25">
      <c r="A1009" s="73">
        <v>11247</v>
      </c>
      <c r="B1009" s="74" t="s">
        <v>7254</v>
      </c>
      <c r="C1009" s="75" t="s">
        <v>145</v>
      </c>
      <c r="D1009" s="81">
        <v>902.05</v>
      </c>
    </row>
    <row r="1010" spans="1:4" ht="25.5" x14ac:dyDescent="0.25">
      <c r="A1010" s="77">
        <v>11250</v>
      </c>
      <c r="B1010" s="70" t="s">
        <v>7255</v>
      </c>
      <c r="C1010" s="71" t="s">
        <v>145</v>
      </c>
      <c r="D1010" s="80">
        <v>38.83</v>
      </c>
    </row>
    <row r="1011" spans="1:4" ht="25.5" x14ac:dyDescent="0.25">
      <c r="A1011" s="73">
        <v>11249</v>
      </c>
      <c r="B1011" s="74" t="s">
        <v>7256</v>
      </c>
      <c r="C1011" s="75" t="s">
        <v>145</v>
      </c>
      <c r="D1011" s="81">
        <v>1762.03</v>
      </c>
    </row>
    <row r="1012" spans="1:4" ht="25.5" x14ac:dyDescent="0.25">
      <c r="A1012" s="77">
        <v>11251</v>
      </c>
      <c r="B1012" s="70" t="s">
        <v>7257</v>
      </c>
      <c r="C1012" s="71" t="s">
        <v>145</v>
      </c>
      <c r="D1012" s="80">
        <v>86.02</v>
      </c>
    </row>
    <row r="1013" spans="1:4" ht="25.5" x14ac:dyDescent="0.25">
      <c r="A1013" s="73">
        <v>11253</v>
      </c>
      <c r="B1013" s="74" t="s">
        <v>7258</v>
      </c>
      <c r="C1013" s="75" t="s">
        <v>145</v>
      </c>
      <c r="D1013" s="81">
        <v>142.54</v>
      </c>
    </row>
    <row r="1014" spans="1:4" ht="25.5" x14ac:dyDescent="0.25">
      <c r="A1014" s="77">
        <v>11255</v>
      </c>
      <c r="B1014" s="70" t="s">
        <v>12509</v>
      </c>
      <c r="C1014" s="71" t="s">
        <v>145</v>
      </c>
      <c r="D1014" s="80">
        <v>213.1</v>
      </c>
    </row>
    <row r="1015" spans="1:4" ht="38.25" x14ac:dyDescent="0.25">
      <c r="A1015" s="73">
        <v>14055</v>
      </c>
      <c r="B1015" s="74" t="s">
        <v>12900</v>
      </c>
      <c r="C1015" s="75" t="s">
        <v>145</v>
      </c>
      <c r="D1015" s="81">
        <v>428.69</v>
      </c>
    </row>
    <row r="1016" spans="1:4" ht="25.5" x14ac:dyDescent="0.25">
      <c r="A1016" s="77">
        <v>11256</v>
      </c>
      <c r="B1016" s="70" t="s">
        <v>7259</v>
      </c>
      <c r="C1016" s="71" t="s">
        <v>145</v>
      </c>
      <c r="D1016" s="80">
        <v>266.93</v>
      </c>
    </row>
    <row r="1017" spans="1:4" x14ac:dyDescent="0.25">
      <c r="A1017" s="73">
        <v>1872</v>
      </c>
      <c r="B1017" s="74" t="s">
        <v>7260</v>
      </c>
      <c r="C1017" s="75" t="s">
        <v>145</v>
      </c>
      <c r="D1017" s="81">
        <v>1.75</v>
      </c>
    </row>
    <row r="1018" spans="1:4" x14ac:dyDescent="0.25">
      <c r="A1018" s="77">
        <v>1873</v>
      </c>
      <c r="B1018" s="70" t="s">
        <v>7261</v>
      </c>
      <c r="C1018" s="71" t="s">
        <v>145</v>
      </c>
      <c r="D1018" s="80">
        <v>3.47</v>
      </c>
    </row>
    <row r="1019" spans="1:4" ht="25.5" x14ac:dyDescent="0.25">
      <c r="A1019" s="73">
        <v>39693</v>
      </c>
      <c r="B1019" s="74" t="s">
        <v>7262</v>
      </c>
      <c r="C1019" s="75" t="s">
        <v>145</v>
      </c>
      <c r="D1019" s="81">
        <v>1676.47</v>
      </c>
    </row>
    <row r="1020" spans="1:4" ht="25.5" x14ac:dyDescent="0.25">
      <c r="A1020" s="77">
        <v>39692</v>
      </c>
      <c r="B1020" s="70" t="s">
        <v>7263</v>
      </c>
      <c r="C1020" s="71" t="s">
        <v>145</v>
      </c>
      <c r="D1020" s="80">
        <v>536.42999999999995</v>
      </c>
    </row>
    <row r="1021" spans="1:4" x14ac:dyDescent="0.25">
      <c r="A1021" s="73">
        <v>34643</v>
      </c>
      <c r="B1021" s="74" t="s">
        <v>12901</v>
      </c>
      <c r="C1021" s="75" t="s">
        <v>145</v>
      </c>
      <c r="D1021" s="81">
        <v>8.2200000000000006</v>
      </c>
    </row>
    <row r="1022" spans="1:4" ht="25.5" x14ac:dyDescent="0.25">
      <c r="A1022" s="77">
        <v>1062</v>
      </c>
      <c r="B1022" s="70" t="s">
        <v>7264</v>
      </c>
      <c r="C1022" s="71" t="s">
        <v>145</v>
      </c>
      <c r="D1022" s="80">
        <v>170</v>
      </c>
    </row>
    <row r="1023" spans="1:4" ht="25.5" x14ac:dyDescent="0.25">
      <c r="A1023" s="73">
        <v>39686</v>
      </c>
      <c r="B1023" s="74" t="s">
        <v>7265</v>
      </c>
      <c r="C1023" s="75" t="s">
        <v>145</v>
      </c>
      <c r="D1023" s="81">
        <v>275.27</v>
      </c>
    </row>
    <row r="1024" spans="1:4" ht="25.5" x14ac:dyDescent="0.25">
      <c r="A1024" s="77">
        <v>43095</v>
      </c>
      <c r="B1024" s="70" t="s">
        <v>7266</v>
      </c>
      <c r="C1024" s="71" t="s">
        <v>145</v>
      </c>
      <c r="D1024" s="80">
        <v>85.87</v>
      </c>
    </row>
    <row r="1025" spans="1:4" x14ac:dyDescent="0.25">
      <c r="A1025" s="73">
        <v>1871</v>
      </c>
      <c r="B1025" s="74" t="s">
        <v>7267</v>
      </c>
      <c r="C1025" s="75" t="s">
        <v>145</v>
      </c>
      <c r="D1025" s="81">
        <v>3.13</v>
      </c>
    </row>
    <row r="1026" spans="1:4" x14ac:dyDescent="0.25">
      <c r="A1026" s="77">
        <v>12001</v>
      </c>
      <c r="B1026" s="70" t="s">
        <v>7268</v>
      </c>
      <c r="C1026" s="71" t="s">
        <v>145</v>
      </c>
      <c r="D1026" s="80">
        <v>4.5199999999999996</v>
      </c>
    </row>
    <row r="1027" spans="1:4" x14ac:dyDescent="0.25">
      <c r="A1027" s="73">
        <v>11882</v>
      </c>
      <c r="B1027" s="74" t="s">
        <v>12510</v>
      </c>
      <c r="C1027" s="75" t="s">
        <v>145</v>
      </c>
      <c r="D1027" s="81">
        <v>51.77</v>
      </c>
    </row>
    <row r="1028" spans="1:4" ht="25.5" x14ac:dyDescent="0.25">
      <c r="A1028" s="77">
        <v>1068</v>
      </c>
      <c r="B1028" s="70" t="s">
        <v>7269</v>
      </c>
      <c r="C1028" s="71" t="s">
        <v>145</v>
      </c>
      <c r="D1028" s="80">
        <v>1121.3599999999999</v>
      </c>
    </row>
    <row r="1029" spans="1:4" ht="25.5" x14ac:dyDescent="0.25">
      <c r="A1029" s="73">
        <v>39690</v>
      </c>
      <c r="B1029" s="74" t="s">
        <v>7270</v>
      </c>
      <c r="C1029" s="75" t="s">
        <v>145</v>
      </c>
      <c r="D1029" s="81">
        <v>1881.26</v>
      </c>
    </row>
    <row r="1030" spans="1:4" ht="25.5" x14ac:dyDescent="0.25">
      <c r="A1030" s="77">
        <v>39691</v>
      </c>
      <c r="B1030" s="70" t="s">
        <v>7271</v>
      </c>
      <c r="C1030" s="71" t="s">
        <v>145</v>
      </c>
      <c r="D1030" s="80">
        <v>2366.1</v>
      </c>
    </row>
    <row r="1031" spans="1:4" ht="25.5" x14ac:dyDescent="0.25">
      <c r="A1031" s="73">
        <v>39808</v>
      </c>
      <c r="B1031" s="74" t="s">
        <v>12902</v>
      </c>
      <c r="C1031" s="75" t="s">
        <v>145</v>
      </c>
      <c r="D1031" s="81">
        <v>44.83</v>
      </c>
    </row>
    <row r="1032" spans="1:4" ht="25.5" x14ac:dyDescent="0.25">
      <c r="A1032" s="77">
        <v>39809</v>
      </c>
      <c r="B1032" s="70" t="s">
        <v>12903</v>
      </c>
      <c r="C1032" s="71" t="s">
        <v>145</v>
      </c>
      <c r="D1032" s="80">
        <v>106.33</v>
      </c>
    </row>
    <row r="1033" spans="1:4" ht="25.5" x14ac:dyDescent="0.25">
      <c r="A1033" s="73">
        <v>43439</v>
      </c>
      <c r="B1033" s="74" t="s">
        <v>12511</v>
      </c>
      <c r="C1033" s="75" t="s">
        <v>145</v>
      </c>
      <c r="D1033" s="81">
        <v>237.64</v>
      </c>
    </row>
    <row r="1034" spans="1:4" x14ac:dyDescent="0.25">
      <c r="A1034" s="77">
        <v>11713</v>
      </c>
      <c r="B1034" s="70" t="s">
        <v>7272</v>
      </c>
      <c r="C1034" s="71" t="s">
        <v>145</v>
      </c>
      <c r="D1034" s="80">
        <v>17.850000000000001</v>
      </c>
    </row>
    <row r="1035" spans="1:4" x14ac:dyDescent="0.25">
      <c r="A1035" s="73">
        <v>11716</v>
      </c>
      <c r="B1035" s="74" t="s">
        <v>7273</v>
      </c>
      <c r="C1035" s="75" t="s">
        <v>145</v>
      </c>
      <c r="D1035" s="81">
        <v>7.62</v>
      </c>
    </row>
    <row r="1036" spans="1:4" x14ac:dyDescent="0.25">
      <c r="A1036" s="77">
        <v>5103</v>
      </c>
      <c r="B1036" s="70" t="s">
        <v>7274</v>
      </c>
      <c r="C1036" s="71" t="s">
        <v>145</v>
      </c>
      <c r="D1036" s="80">
        <v>7.73</v>
      </c>
    </row>
    <row r="1037" spans="1:4" x14ac:dyDescent="0.25">
      <c r="A1037" s="73">
        <v>11712</v>
      </c>
      <c r="B1037" s="74" t="s">
        <v>7275</v>
      </c>
      <c r="C1037" s="75" t="s">
        <v>145</v>
      </c>
      <c r="D1037" s="81">
        <v>18</v>
      </c>
    </row>
    <row r="1038" spans="1:4" x14ac:dyDescent="0.25">
      <c r="A1038" s="77">
        <v>11717</v>
      </c>
      <c r="B1038" s="70" t="s">
        <v>11250</v>
      </c>
      <c r="C1038" s="71" t="s">
        <v>145</v>
      </c>
      <c r="D1038" s="80">
        <v>19.559999999999999</v>
      </c>
    </row>
    <row r="1039" spans="1:4" x14ac:dyDescent="0.25">
      <c r="A1039" s="73">
        <v>11714</v>
      </c>
      <c r="B1039" s="74" t="s">
        <v>7276</v>
      </c>
      <c r="C1039" s="75" t="s">
        <v>145</v>
      </c>
      <c r="D1039" s="81">
        <v>24.33</v>
      </c>
    </row>
    <row r="1040" spans="1:4" x14ac:dyDescent="0.25">
      <c r="A1040" s="77">
        <v>11715</v>
      </c>
      <c r="B1040" s="70" t="s">
        <v>7277</v>
      </c>
      <c r="C1040" s="71" t="s">
        <v>145</v>
      </c>
      <c r="D1040" s="80">
        <v>28</v>
      </c>
    </row>
    <row r="1041" spans="1:4" x14ac:dyDescent="0.25">
      <c r="A1041" s="73">
        <v>11880</v>
      </c>
      <c r="B1041" s="74" t="s">
        <v>7278</v>
      </c>
      <c r="C1041" s="75" t="s">
        <v>145</v>
      </c>
      <c r="D1041" s="81">
        <v>50.33</v>
      </c>
    </row>
    <row r="1042" spans="1:4" x14ac:dyDescent="0.25">
      <c r="A1042" s="77">
        <v>1106</v>
      </c>
      <c r="B1042" s="70" t="s">
        <v>7279</v>
      </c>
      <c r="C1042" s="71" t="s">
        <v>290</v>
      </c>
      <c r="D1042" s="80">
        <v>0.73</v>
      </c>
    </row>
    <row r="1043" spans="1:4" x14ac:dyDescent="0.25">
      <c r="A1043" s="73">
        <v>11161</v>
      </c>
      <c r="B1043" s="74" t="s">
        <v>7280</v>
      </c>
      <c r="C1043" s="75" t="s">
        <v>290</v>
      </c>
      <c r="D1043" s="81">
        <v>1.22</v>
      </c>
    </row>
    <row r="1044" spans="1:4" x14ac:dyDescent="0.25">
      <c r="A1044" s="77">
        <v>1107</v>
      </c>
      <c r="B1044" s="70" t="s">
        <v>7281</v>
      </c>
      <c r="C1044" s="71" t="s">
        <v>290</v>
      </c>
      <c r="D1044" s="80">
        <v>0.62</v>
      </c>
    </row>
    <row r="1045" spans="1:4" x14ac:dyDescent="0.25">
      <c r="A1045" s="73">
        <v>4758</v>
      </c>
      <c r="B1045" s="74" t="s">
        <v>7282</v>
      </c>
      <c r="C1045" s="75" t="s">
        <v>642</v>
      </c>
      <c r="D1045" s="81">
        <v>17.22</v>
      </c>
    </row>
    <row r="1046" spans="1:4" x14ac:dyDescent="0.25">
      <c r="A1046" s="77">
        <v>41080</v>
      </c>
      <c r="B1046" s="70" t="s">
        <v>7283</v>
      </c>
      <c r="C1046" s="71" t="s">
        <v>6298</v>
      </c>
      <c r="D1046" s="80">
        <v>3019.65</v>
      </c>
    </row>
    <row r="1047" spans="1:4" x14ac:dyDescent="0.25">
      <c r="A1047" s="73">
        <v>25963</v>
      </c>
      <c r="B1047" s="74" t="s">
        <v>7284</v>
      </c>
      <c r="C1047" s="75" t="s">
        <v>290</v>
      </c>
      <c r="D1047" s="81">
        <v>0.08</v>
      </c>
    </row>
    <row r="1048" spans="1:4" x14ac:dyDescent="0.25">
      <c r="A1048" s="77">
        <v>4759</v>
      </c>
      <c r="B1048" s="70" t="s">
        <v>7285</v>
      </c>
      <c r="C1048" s="71" t="s">
        <v>642</v>
      </c>
      <c r="D1048" s="80">
        <v>14.63</v>
      </c>
    </row>
    <row r="1049" spans="1:4" x14ac:dyDescent="0.25">
      <c r="A1049" s="73">
        <v>41068</v>
      </c>
      <c r="B1049" s="74" t="s">
        <v>7286</v>
      </c>
      <c r="C1049" s="75" t="s">
        <v>6298</v>
      </c>
      <c r="D1049" s="81">
        <v>2563.86</v>
      </c>
    </row>
    <row r="1050" spans="1:4" x14ac:dyDescent="0.25">
      <c r="A1050" s="77">
        <v>1108</v>
      </c>
      <c r="B1050" s="70" t="s">
        <v>7287</v>
      </c>
      <c r="C1050" s="71" t="s">
        <v>62</v>
      </c>
      <c r="D1050" s="80">
        <v>18.28</v>
      </c>
    </row>
    <row r="1051" spans="1:4" x14ac:dyDescent="0.25">
      <c r="A1051" s="73">
        <v>1117</v>
      </c>
      <c r="B1051" s="74" t="s">
        <v>7288</v>
      </c>
      <c r="C1051" s="75" t="s">
        <v>62</v>
      </c>
      <c r="D1051" s="81">
        <v>18.43</v>
      </c>
    </row>
    <row r="1052" spans="1:4" x14ac:dyDescent="0.25">
      <c r="A1052" s="77">
        <v>1118</v>
      </c>
      <c r="B1052" s="70" t="s">
        <v>12512</v>
      </c>
      <c r="C1052" s="71" t="s">
        <v>62</v>
      </c>
      <c r="D1052" s="80">
        <v>21.78</v>
      </c>
    </row>
    <row r="1053" spans="1:4" x14ac:dyDescent="0.25">
      <c r="A1053" s="73">
        <v>1110</v>
      </c>
      <c r="B1053" s="74" t="s">
        <v>7289</v>
      </c>
      <c r="C1053" s="75" t="s">
        <v>62</v>
      </c>
      <c r="D1053" s="81">
        <v>21.78</v>
      </c>
    </row>
    <row r="1054" spans="1:4" ht="25.5" x14ac:dyDescent="0.25">
      <c r="A1054" s="77">
        <v>12618</v>
      </c>
      <c r="B1054" s="70" t="s">
        <v>7290</v>
      </c>
      <c r="C1054" s="71" t="s">
        <v>145</v>
      </c>
      <c r="D1054" s="80">
        <v>33.159999999999997</v>
      </c>
    </row>
    <row r="1055" spans="1:4" ht="25.5" x14ac:dyDescent="0.25">
      <c r="A1055" s="73">
        <v>40784</v>
      </c>
      <c r="B1055" s="74" t="s">
        <v>12904</v>
      </c>
      <c r="C1055" s="75" t="s">
        <v>62</v>
      </c>
      <c r="D1055" s="81">
        <v>60.08</v>
      </c>
    </row>
    <row r="1056" spans="1:4" x14ac:dyDescent="0.25">
      <c r="A1056" s="77">
        <v>40782</v>
      </c>
      <c r="B1056" s="70" t="s">
        <v>7291</v>
      </c>
      <c r="C1056" s="71" t="s">
        <v>62</v>
      </c>
      <c r="D1056" s="80">
        <v>23.57</v>
      </c>
    </row>
    <row r="1057" spans="1:4" x14ac:dyDescent="0.25">
      <c r="A1057" s="73">
        <v>40783</v>
      </c>
      <c r="B1057" s="74" t="s">
        <v>7292</v>
      </c>
      <c r="C1057" s="75" t="s">
        <v>62</v>
      </c>
      <c r="D1057" s="81">
        <v>30.71</v>
      </c>
    </row>
    <row r="1058" spans="1:4" x14ac:dyDescent="0.25">
      <c r="A1058" s="77">
        <v>1109</v>
      </c>
      <c r="B1058" s="70" t="s">
        <v>7293</v>
      </c>
      <c r="C1058" s="71" t="s">
        <v>62</v>
      </c>
      <c r="D1058" s="80">
        <v>18.28</v>
      </c>
    </row>
    <row r="1059" spans="1:4" x14ac:dyDescent="0.25">
      <c r="A1059" s="73">
        <v>1119</v>
      </c>
      <c r="B1059" s="74" t="s">
        <v>7294</v>
      </c>
      <c r="C1059" s="75" t="s">
        <v>62</v>
      </c>
      <c r="D1059" s="81">
        <v>11.78</v>
      </c>
    </row>
    <row r="1060" spans="1:4" x14ac:dyDescent="0.25">
      <c r="A1060" s="77">
        <v>13115</v>
      </c>
      <c r="B1060" s="70" t="s">
        <v>12905</v>
      </c>
      <c r="C1060" s="71" t="s">
        <v>62</v>
      </c>
      <c r="D1060" s="80">
        <v>13.39</v>
      </c>
    </row>
    <row r="1061" spans="1:4" x14ac:dyDescent="0.25">
      <c r="A1061" s="73">
        <v>10541</v>
      </c>
      <c r="B1061" s="74" t="s">
        <v>12513</v>
      </c>
      <c r="C1061" s="75" t="s">
        <v>62</v>
      </c>
      <c r="D1061" s="81">
        <v>16.37</v>
      </c>
    </row>
    <row r="1062" spans="1:4" x14ac:dyDescent="0.25">
      <c r="A1062" s="77">
        <v>10542</v>
      </c>
      <c r="B1062" s="70" t="s">
        <v>12514</v>
      </c>
      <c r="C1062" s="71" t="s">
        <v>62</v>
      </c>
      <c r="D1062" s="80">
        <v>21.41</v>
      </c>
    </row>
    <row r="1063" spans="1:4" x14ac:dyDescent="0.25">
      <c r="A1063" s="73">
        <v>10543</v>
      </c>
      <c r="B1063" s="74" t="s">
        <v>12515</v>
      </c>
      <c r="C1063" s="75" t="s">
        <v>62</v>
      </c>
      <c r="D1063" s="81">
        <v>34.729999999999997</v>
      </c>
    </row>
    <row r="1064" spans="1:4" x14ac:dyDescent="0.25">
      <c r="A1064" s="77">
        <v>10544</v>
      </c>
      <c r="B1064" s="70" t="s">
        <v>12516</v>
      </c>
      <c r="C1064" s="71" t="s">
        <v>62</v>
      </c>
      <c r="D1064" s="80">
        <v>44.93</v>
      </c>
    </row>
    <row r="1065" spans="1:4" x14ac:dyDescent="0.25">
      <c r="A1065" s="73">
        <v>10545</v>
      </c>
      <c r="B1065" s="74" t="s">
        <v>12517</v>
      </c>
      <c r="C1065" s="75" t="s">
        <v>62</v>
      </c>
      <c r="D1065" s="81">
        <v>83.96</v>
      </c>
    </row>
    <row r="1066" spans="1:4" x14ac:dyDescent="0.25">
      <c r="A1066" s="77">
        <v>38365</v>
      </c>
      <c r="B1066" s="70" t="s">
        <v>7295</v>
      </c>
      <c r="C1066" s="71" t="s">
        <v>309</v>
      </c>
      <c r="D1066" s="80">
        <v>1.73</v>
      </c>
    </row>
    <row r="1067" spans="1:4" ht="25.5" x14ac:dyDescent="0.25">
      <c r="A1067" s="73">
        <v>37745</v>
      </c>
      <c r="B1067" s="74" t="s">
        <v>7296</v>
      </c>
      <c r="C1067" s="75" t="s">
        <v>145</v>
      </c>
      <c r="D1067" s="81">
        <v>240871.75</v>
      </c>
    </row>
    <row r="1068" spans="1:4" ht="25.5" x14ac:dyDescent="0.25">
      <c r="A1068" s="77">
        <v>37754</v>
      </c>
      <c r="B1068" s="70" t="s">
        <v>7297</v>
      </c>
      <c r="C1068" s="71" t="s">
        <v>145</v>
      </c>
      <c r="D1068" s="80">
        <v>251543.28</v>
      </c>
    </row>
    <row r="1069" spans="1:4" ht="25.5" x14ac:dyDescent="0.25">
      <c r="A1069" s="73">
        <v>37748</v>
      </c>
      <c r="B1069" s="74" t="s">
        <v>7298</v>
      </c>
      <c r="C1069" s="75" t="s">
        <v>145</v>
      </c>
      <c r="D1069" s="81">
        <v>256078.68</v>
      </c>
    </row>
    <row r="1070" spans="1:4" ht="25.5" x14ac:dyDescent="0.25">
      <c r="A1070" s="77">
        <v>37761</v>
      </c>
      <c r="B1070" s="70" t="s">
        <v>7299</v>
      </c>
      <c r="C1070" s="71" t="s">
        <v>145</v>
      </c>
      <c r="D1070" s="80">
        <v>211906.15</v>
      </c>
    </row>
    <row r="1071" spans="1:4" ht="25.5" x14ac:dyDescent="0.25">
      <c r="A1071" s="73">
        <v>37757</v>
      </c>
      <c r="B1071" s="74" t="s">
        <v>7300</v>
      </c>
      <c r="C1071" s="75" t="s">
        <v>145</v>
      </c>
      <c r="D1071" s="81">
        <v>294991.65000000002</v>
      </c>
    </row>
    <row r="1072" spans="1:4" ht="25.5" x14ac:dyDescent="0.25">
      <c r="A1072" s="77">
        <v>37759</v>
      </c>
      <c r="B1072" s="70" t="s">
        <v>7301</v>
      </c>
      <c r="C1072" s="71" t="s">
        <v>145</v>
      </c>
      <c r="D1072" s="80">
        <v>296135.05</v>
      </c>
    </row>
    <row r="1073" spans="1:4" ht="25.5" x14ac:dyDescent="0.25">
      <c r="A1073" s="73">
        <v>37766</v>
      </c>
      <c r="B1073" s="74" t="s">
        <v>7302</v>
      </c>
      <c r="C1073" s="75" t="s">
        <v>145</v>
      </c>
      <c r="D1073" s="81">
        <v>296135.02</v>
      </c>
    </row>
    <row r="1074" spans="1:4" ht="25.5" x14ac:dyDescent="0.25">
      <c r="A1074" s="77">
        <v>37752</v>
      </c>
      <c r="B1074" s="70" t="s">
        <v>11251</v>
      </c>
      <c r="C1074" s="71" t="s">
        <v>145</v>
      </c>
      <c r="D1074" s="80">
        <v>268541.5</v>
      </c>
    </row>
    <row r="1075" spans="1:4" ht="25.5" x14ac:dyDescent="0.25">
      <c r="A1075" s="73">
        <v>37760</v>
      </c>
      <c r="B1075" s="74" t="s">
        <v>7303</v>
      </c>
      <c r="C1075" s="75" t="s">
        <v>145</v>
      </c>
      <c r="D1075" s="81">
        <v>282795.62</v>
      </c>
    </row>
    <row r="1076" spans="1:4" ht="25.5" x14ac:dyDescent="0.25">
      <c r="A1076" s="77">
        <v>37765</v>
      </c>
      <c r="B1076" s="70" t="s">
        <v>7304</v>
      </c>
      <c r="C1076" s="71" t="s">
        <v>145</v>
      </c>
      <c r="D1076" s="80">
        <v>197423.37</v>
      </c>
    </row>
    <row r="1077" spans="1:4" ht="25.5" x14ac:dyDescent="0.25">
      <c r="A1077" s="73">
        <v>37746</v>
      </c>
      <c r="B1077" s="74" t="s">
        <v>7305</v>
      </c>
      <c r="C1077" s="75" t="s">
        <v>145</v>
      </c>
      <c r="D1077" s="81">
        <v>216441.54</v>
      </c>
    </row>
    <row r="1078" spans="1:4" ht="25.5" x14ac:dyDescent="0.25">
      <c r="A1078" s="77">
        <v>37750</v>
      </c>
      <c r="B1078" s="70" t="s">
        <v>7306</v>
      </c>
      <c r="C1078" s="71" t="s">
        <v>145</v>
      </c>
      <c r="D1078" s="80">
        <v>215679.31</v>
      </c>
    </row>
    <row r="1079" spans="1:4" ht="25.5" x14ac:dyDescent="0.25">
      <c r="A1079" s="73">
        <v>37753</v>
      </c>
      <c r="B1079" s="74" t="s">
        <v>7307</v>
      </c>
      <c r="C1079" s="75" t="s">
        <v>145</v>
      </c>
      <c r="D1079" s="81">
        <v>214917.04</v>
      </c>
    </row>
    <row r="1080" spans="1:4" ht="25.5" x14ac:dyDescent="0.25">
      <c r="A1080" s="77">
        <v>37756</v>
      </c>
      <c r="B1080" s="70" t="s">
        <v>7308</v>
      </c>
      <c r="C1080" s="71" t="s">
        <v>145</v>
      </c>
      <c r="D1080" s="80">
        <v>211906.15</v>
      </c>
    </row>
    <row r="1081" spans="1:4" ht="25.5" x14ac:dyDescent="0.25">
      <c r="A1081" s="73">
        <v>37755</v>
      </c>
      <c r="B1081" s="74" t="s">
        <v>7309</v>
      </c>
      <c r="C1081" s="75" t="s">
        <v>145</v>
      </c>
      <c r="D1081" s="81">
        <v>307949.95</v>
      </c>
    </row>
    <row r="1082" spans="1:4" ht="25.5" x14ac:dyDescent="0.25">
      <c r="A1082" s="77">
        <v>37758</v>
      </c>
      <c r="B1082" s="70" t="s">
        <v>7310</v>
      </c>
      <c r="C1082" s="71" t="s">
        <v>145</v>
      </c>
      <c r="D1082" s="80">
        <v>347587.08</v>
      </c>
    </row>
    <row r="1083" spans="1:4" ht="25.5" x14ac:dyDescent="0.25">
      <c r="A1083" s="73">
        <v>37747</v>
      </c>
      <c r="B1083" s="74" t="s">
        <v>7311</v>
      </c>
      <c r="C1083" s="75" t="s">
        <v>145</v>
      </c>
      <c r="D1083" s="81">
        <v>312752.14</v>
      </c>
    </row>
    <row r="1084" spans="1:4" ht="25.5" x14ac:dyDescent="0.25">
      <c r="A1084" s="77">
        <v>37767</v>
      </c>
      <c r="B1084" s="70" t="s">
        <v>7312</v>
      </c>
      <c r="C1084" s="71" t="s">
        <v>145</v>
      </c>
      <c r="D1084" s="80">
        <v>330055.28000000003</v>
      </c>
    </row>
    <row r="1085" spans="1:4" ht="25.5" x14ac:dyDescent="0.25">
      <c r="A1085" s="73">
        <v>37751</v>
      </c>
      <c r="B1085" s="74" t="s">
        <v>7313</v>
      </c>
      <c r="C1085" s="75" t="s">
        <v>145</v>
      </c>
      <c r="D1085" s="81">
        <v>330055.28000000003</v>
      </c>
    </row>
    <row r="1086" spans="1:4" ht="38.25" x14ac:dyDescent="0.25">
      <c r="A1086" s="77">
        <v>37749</v>
      </c>
      <c r="B1086" s="70" t="s">
        <v>12906</v>
      </c>
      <c r="C1086" s="71" t="s">
        <v>145</v>
      </c>
      <c r="D1086" s="80">
        <v>326244.02</v>
      </c>
    </row>
    <row r="1087" spans="1:4" x14ac:dyDescent="0.25">
      <c r="A1087" s="73">
        <v>1159</v>
      </c>
      <c r="B1087" s="74" t="s">
        <v>7314</v>
      </c>
      <c r="C1087" s="75" t="s">
        <v>145</v>
      </c>
      <c r="D1087" s="81">
        <v>163536</v>
      </c>
    </row>
    <row r="1088" spans="1:4" x14ac:dyDescent="0.25">
      <c r="A1088" s="77">
        <v>12114</v>
      </c>
      <c r="B1088" s="70" t="s">
        <v>12907</v>
      </c>
      <c r="C1088" s="71" t="s">
        <v>145</v>
      </c>
      <c r="D1088" s="80">
        <v>132.57</v>
      </c>
    </row>
    <row r="1089" spans="1:4" x14ac:dyDescent="0.25">
      <c r="A1089" s="73">
        <v>38106</v>
      </c>
      <c r="B1089" s="74" t="s">
        <v>7315</v>
      </c>
      <c r="C1089" s="75" t="s">
        <v>145</v>
      </c>
      <c r="D1089" s="81">
        <v>18.010000000000002</v>
      </c>
    </row>
    <row r="1090" spans="1:4" ht="25.5" x14ac:dyDescent="0.25">
      <c r="A1090" s="77">
        <v>38085</v>
      </c>
      <c r="B1090" s="70" t="s">
        <v>7316</v>
      </c>
      <c r="C1090" s="71" t="s">
        <v>145</v>
      </c>
      <c r="D1090" s="80">
        <v>21.28</v>
      </c>
    </row>
    <row r="1091" spans="1:4" x14ac:dyDescent="0.25">
      <c r="A1091" s="73">
        <v>38599</v>
      </c>
      <c r="B1091" s="74" t="s">
        <v>12518</v>
      </c>
      <c r="C1091" s="75" t="s">
        <v>145</v>
      </c>
      <c r="D1091" s="81">
        <v>2.94</v>
      </c>
    </row>
    <row r="1092" spans="1:4" x14ac:dyDescent="0.25">
      <c r="A1092" s="77">
        <v>38596</v>
      </c>
      <c r="B1092" s="70" t="s">
        <v>12519</v>
      </c>
      <c r="C1092" s="71" t="s">
        <v>145</v>
      </c>
      <c r="D1092" s="80">
        <v>2.44</v>
      </c>
    </row>
    <row r="1093" spans="1:4" x14ac:dyDescent="0.25">
      <c r="A1093" s="73">
        <v>38600</v>
      </c>
      <c r="B1093" s="74" t="s">
        <v>12520</v>
      </c>
      <c r="C1093" s="75" t="s">
        <v>145</v>
      </c>
      <c r="D1093" s="81">
        <v>3.12</v>
      </c>
    </row>
    <row r="1094" spans="1:4" x14ac:dyDescent="0.25">
      <c r="A1094" s="77">
        <v>38597</v>
      </c>
      <c r="B1094" s="70" t="s">
        <v>12521</v>
      </c>
      <c r="C1094" s="71" t="s">
        <v>145</v>
      </c>
      <c r="D1094" s="80">
        <v>2.46</v>
      </c>
    </row>
    <row r="1095" spans="1:4" x14ac:dyDescent="0.25">
      <c r="A1095" s="73">
        <v>659</v>
      </c>
      <c r="B1095" s="74" t="s">
        <v>12522</v>
      </c>
      <c r="C1095" s="75" t="s">
        <v>145</v>
      </c>
      <c r="D1095" s="81">
        <v>1.41</v>
      </c>
    </row>
    <row r="1096" spans="1:4" x14ac:dyDescent="0.25">
      <c r="A1096" s="77">
        <v>660</v>
      </c>
      <c r="B1096" s="70" t="s">
        <v>12523</v>
      </c>
      <c r="C1096" s="71" t="s">
        <v>145</v>
      </c>
      <c r="D1096" s="80">
        <v>1.69</v>
      </c>
    </row>
    <row r="1097" spans="1:4" x14ac:dyDescent="0.25">
      <c r="A1097" s="73">
        <v>658</v>
      </c>
      <c r="B1097" s="74" t="s">
        <v>12524</v>
      </c>
      <c r="C1097" s="75" t="s">
        <v>145</v>
      </c>
      <c r="D1097" s="81">
        <v>0.95</v>
      </c>
    </row>
    <row r="1098" spans="1:4" x14ac:dyDescent="0.25">
      <c r="A1098" s="77">
        <v>38548</v>
      </c>
      <c r="B1098" s="70" t="s">
        <v>7317</v>
      </c>
      <c r="C1098" s="71" t="s">
        <v>145</v>
      </c>
      <c r="D1098" s="80">
        <v>1.28</v>
      </c>
    </row>
    <row r="1099" spans="1:4" x14ac:dyDescent="0.25">
      <c r="A1099" s="73">
        <v>34649</v>
      </c>
      <c r="B1099" s="74" t="s">
        <v>7318</v>
      </c>
      <c r="C1099" s="75" t="s">
        <v>145</v>
      </c>
      <c r="D1099" s="81">
        <v>1.74</v>
      </c>
    </row>
    <row r="1100" spans="1:4" x14ac:dyDescent="0.25">
      <c r="A1100" s="77">
        <v>34655</v>
      </c>
      <c r="B1100" s="70" t="s">
        <v>7319</v>
      </c>
      <c r="C1100" s="71" t="s">
        <v>145</v>
      </c>
      <c r="D1100" s="80">
        <v>2.2999999999999998</v>
      </c>
    </row>
    <row r="1101" spans="1:4" x14ac:dyDescent="0.25">
      <c r="A1101" s="73">
        <v>40607</v>
      </c>
      <c r="B1101" s="74" t="s">
        <v>7320</v>
      </c>
      <c r="C1101" s="75" t="s">
        <v>145</v>
      </c>
      <c r="D1101" s="81">
        <v>3.35</v>
      </c>
    </row>
    <row r="1102" spans="1:4" x14ac:dyDescent="0.25">
      <c r="A1102" s="77">
        <v>585</v>
      </c>
      <c r="B1102" s="70" t="s">
        <v>7321</v>
      </c>
      <c r="C1102" s="71" t="s">
        <v>290</v>
      </c>
      <c r="D1102" s="80">
        <v>30.47</v>
      </c>
    </row>
    <row r="1103" spans="1:4" x14ac:dyDescent="0.25">
      <c r="A1103" s="73">
        <v>4777</v>
      </c>
      <c r="B1103" s="74" t="s">
        <v>7322</v>
      </c>
      <c r="C1103" s="75" t="s">
        <v>290</v>
      </c>
      <c r="D1103" s="81">
        <v>4.6900000000000004</v>
      </c>
    </row>
    <row r="1104" spans="1:4" x14ac:dyDescent="0.25">
      <c r="A1104" s="77">
        <v>587</v>
      </c>
      <c r="B1104" s="70" t="s">
        <v>7323</v>
      </c>
      <c r="C1104" s="71" t="s">
        <v>290</v>
      </c>
      <c r="D1104" s="80">
        <v>32.65</v>
      </c>
    </row>
    <row r="1105" spans="1:4" x14ac:dyDescent="0.25">
      <c r="A1105" s="73">
        <v>590</v>
      </c>
      <c r="B1105" s="74" t="s">
        <v>7324</v>
      </c>
      <c r="C1105" s="75" t="s">
        <v>290</v>
      </c>
      <c r="D1105" s="81">
        <v>31.56</v>
      </c>
    </row>
    <row r="1106" spans="1:4" x14ac:dyDescent="0.25">
      <c r="A1106" s="77">
        <v>592</v>
      </c>
      <c r="B1106" s="70" t="s">
        <v>7325</v>
      </c>
      <c r="C1106" s="71" t="s">
        <v>290</v>
      </c>
      <c r="D1106" s="80">
        <v>32.65</v>
      </c>
    </row>
    <row r="1107" spans="1:4" x14ac:dyDescent="0.25">
      <c r="A1107" s="73">
        <v>586</v>
      </c>
      <c r="B1107" s="74" t="s">
        <v>11252</v>
      </c>
      <c r="C1107" s="75" t="s">
        <v>62</v>
      </c>
      <c r="D1107" s="81">
        <v>19.190000000000001</v>
      </c>
    </row>
    <row r="1108" spans="1:4" x14ac:dyDescent="0.25">
      <c r="A1108" s="77">
        <v>591</v>
      </c>
      <c r="B1108" s="70" t="s">
        <v>7326</v>
      </c>
      <c r="C1108" s="71" t="s">
        <v>290</v>
      </c>
      <c r="D1108" s="80">
        <v>30.47</v>
      </c>
    </row>
    <row r="1109" spans="1:4" x14ac:dyDescent="0.25">
      <c r="A1109" s="73">
        <v>588</v>
      </c>
      <c r="B1109" s="74" t="s">
        <v>7327</v>
      </c>
      <c r="C1109" s="75" t="s">
        <v>62</v>
      </c>
      <c r="D1109" s="81">
        <v>30.36</v>
      </c>
    </row>
    <row r="1110" spans="1:4" x14ac:dyDescent="0.25">
      <c r="A1110" s="77">
        <v>589</v>
      </c>
      <c r="B1110" s="70" t="s">
        <v>7328</v>
      </c>
      <c r="C1110" s="71" t="s">
        <v>62</v>
      </c>
      <c r="D1110" s="80">
        <v>51.32</v>
      </c>
    </row>
    <row r="1111" spans="1:4" x14ac:dyDescent="0.25">
      <c r="A1111" s="73">
        <v>584</v>
      </c>
      <c r="B1111" s="74" t="s">
        <v>7329</v>
      </c>
      <c r="C1111" s="75" t="s">
        <v>62</v>
      </c>
      <c r="D1111" s="81">
        <v>32.43</v>
      </c>
    </row>
    <row r="1112" spans="1:4" x14ac:dyDescent="0.25">
      <c r="A1112" s="77">
        <v>574</v>
      </c>
      <c r="B1112" s="70" t="s">
        <v>7330</v>
      </c>
      <c r="C1112" s="71" t="s">
        <v>62</v>
      </c>
      <c r="D1112" s="80">
        <v>21.66</v>
      </c>
    </row>
    <row r="1113" spans="1:4" x14ac:dyDescent="0.25">
      <c r="A1113" s="73">
        <v>567</v>
      </c>
      <c r="B1113" s="74" t="s">
        <v>7331</v>
      </c>
      <c r="C1113" s="75" t="s">
        <v>62</v>
      </c>
      <c r="D1113" s="81">
        <v>8.02</v>
      </c>
    </row>
    <row r="1114" spans="1:4" x14ac:dyDescent="0.25">
      <c r="A1114" s="77">
        <v>568</v>
      </c>
      <c r="B1114" s="70" t="s">
        <v>7332</v>
      </c>
      <c r="C1114" s="71" t="s">
        <v>62</v>
      </c>
      <c r="D1114" s="80">
        <v>48.59</v>
      </c>
    </row>
    <row r="1115" spans="1:4" x14ac:dyDescent="0.25">
      <c r="A1115" s="73">
        <v>569</v>
      </c>
      <c r="B1115" s="74" t="s">
        <v>7333</v>
      </c>
      <c r="C1115" s="75" t="s">
        <v>290</v>
      </c>
      <c r="D1115" s="81">
        <v>6.76</v>
      </c>
    </row>
    <row r="1116" spans="1:4" x14ac:dyDescent="0.25">
      <c r="A1116" s="77">
        <v>1165</v>
      </c>
      <c r="B1116" s="70" t="s">
        <v>7334</v>
      </c>
      <c r="C1116" s="71" t="s">
        <v>145</v>
      </c>
      <c r="D1116" s="80">
        <v>11.52</v>
      </c>
    </row>
    <row r="1117" spans="1:4" x14ac:dyDescent="0.25">
      <c r="A1117" s="73">
        <v>1164</v>
      </c>
      <c r="B1117" s="74" t="s">
        <v>7335</v>
      </c>
      <c r="C1117" s="75" t="s">
        <v>145</v>
      </c>
      <c r="D1117" s="81">
        <v>9.33</v>
      </c>
    </row>
    <row r="1118" spans="1:4" x14ac:dyDescent="0.25">
      <c r="A1118" s="77">
        <v>1162</v>
      </c>
      <c r="B1118" s="70" t="s">
        <v>7336</v>
      </c>
      <c r="C1118" s="71" t="s">
        <v>145</v>
      </c>
      <c r="D1118" s="80">
        <v>3.24</v>
      </c>
    </row>
    <row r="1119" spans="1:4" x14ac:dyDescent="0.25">
      <c r="A1119" s="73">
        <v>12395</v>
      </c>
      <c r="B1119" s="74" t="s">
        <v>7337</v>
      </c>
      <c r="C1119" s="75" t="s">
        <v>145</v>
      </c>
      <c r="D1119" s="81">
        <v>3.15</v>
      </c>
    </row>
    <row r="1120" spans="1:4" x14ac:dyDescent="0.25">
      <c r="A1120" s="77">
        <v>1170</v>
      </c>
      <c r="B1120" s="70" t="s">
        <v>7338</v>
      </c>
      <c r="C1120" s="71" t="s">
        <v>145</v>
      </c>
      <c r="D1120" s="80">
        <v>6.11</v>
      </c>
    </row>
    <row r="1121" spans="1:4" x14ac:dyDescent="0.25">
      <c r="A1121" s="73">
        <v>1169</v>
      </c>
      <c r="B1121" s="74" t="s">
        <v>7339</v>
      </c>
      <c r="C1121" s="75" t="s">
        <v>145</v>
      </c>
      <c r="D1121" s="81">
        <v>30.02</v>
      </c>
    </row>
    <row r="1122" spans="1:4" x14ac:dyDescent="0.25">
      <c r="A1122" s="77">
        <v>1166</v>
      </c>
      <c r="B1122" s="70" t="s">
        <v>7340</v>
      </c>
      <c r="C1122" s="71" t="s">
        <v>145</v>
      </c>
      <c r="D1122" s="80">
        <v>16.64</v>
      </c>
    </row>
    <row r="1123" spans="1:4" x14ac:dyDescent="0.25">
      <c r="A1123" s="73">
        <v>1163</v>
      </c>
      <c r="B1123" s="74" t="s">
        <v>7341</v>
      </c>
      <c r="C1123" s="75" t="s">
        <v>145</v>
      </c>
      <c r="D1123" s="81">
        <v>4.1900000000000004</v>
      </c>
    </row>
    <row r="1124" spans="1:4" x14ac:dyDescent="0.25">
      <c r="A1124" s="77">
        <v>12396</v>
      </c>
      <c r="B1124" s="70" t="s">
        <v>7342</v>
      </c>
      <c r="C1124" s="71" t="s">
        <v>145</v>
      </c>
      <c r="D1124" s="80">
        <v>3.15</v>
      </c>
    </row>
    <row r="1125" spans="1:4" x14ac:dyDescent="0.25">
      <c r="A1125" s="73">
        <v>1168</v>
      </c>
      <c r="B1125" s="74" t="s">
        <v>7343</v>
      </c>
      <c r="C1125" s="75" t="s">
        <v>145</v>
      </c>
      <c r="D1125" s="81">
        <v>42.8</v>
      </c>
    </row>
    <row r="1126" spans="1:4" x14ac:dyDescent="0.25">
      <c r="A1126" s="77">
        <v>1167</v>
      </c>
      <c r="B1126" s="70" t="s">
        <v>7344</v>
      </c>
      <c r="C1126" s="71" t="s">
        <v>145</v>
      </c>
      <c r="D1126" s="80">
        <v>71.59</v>
      </c>
    </row>
    <row r="1127" spans="1:4" x14ac:dyDescent="0.25">
      <c r="A1127" s="73">
        <v>36331</v>
      </c>
      <c r="B1127" s="74" t="s">
        <v>7345</v>
      </c>
      <c r="C1127" s="75" t="s">
        <v>145</v>
      </c>
      <c r="D1127" s="81">
        <v>1.1000000000000001</v>
      </c>
    </row>
    <row r="1128" spans="1:4" x14ac:dyDescent="0.25">
      <c r="A1128" s="77">
        <v>36346</v>
      </c>
      <c r="B1128" s="70" t="s">
        <v>7346</v>
      </c>
      <c r="C1128" s="71" t="s">
        <v>145</v>
      </c>
      <c r="D1128" s="80">
        <v>1.89</v>
      </c>
    </row>
    <row r="1129" spans="1:4" x14ac:dyDescent="0.25">
      <c r="A1129" s="73">
        <v>1210</v>
      </c>
      <c r="B1129" s="74" t="s">
        <v>7347</v>
      </c>
      <c r="C1129" s="75" t="s">
        <v>145</v>
      </c>
      <c r="D1129" s="81">
        <v>8.5</v>
      </c>
    </row>
    <row r="1130" spans="1:4" x14ac:dyDescent="0.25">
      <c r="A1130" s="77">
        <v>1203</v>
      </c>
      <c r="B1130" s="70" t="s">
        <v>7348</v>
      </c>
      <c r="C1130" s="71" t="s">
        <v>145</v>
      </c>
      <c r="D1130" s="80">
        <v>8.24</v>
      </c>
    </row>
    <row r="1131" spans="1:4" x14ac:dyDescent="0.25">
      <c r="A1131" s="73">
        <v>1197</v>
      </c>
      <c r="B1131" s="74" t="s">
        <v>7349</v>
      </c>
      <c r="C1131" s="75" t="s">
        <v>145</v>
      </c>
      <c r="D1131" s="81">
        <v>1.05</v>
      </c>
    </row>
    <row r="1132" spans="1:4" x14ac:dyDescent="0.25">
      <c r="A1132" s="77">
        <v>1202</v>
      </c>
      <c r="B1132" s="70" t="s">
        <v>12525</v>
      </c>
      <c r="C1132" s="71" t="s">
        <v>145</v>
      </c>
      <c r="D1132" s="80">
        <v>2.83</v>
      </c>
    </row>
    <row r="1133" spans="1:4" x14ac:dyDescent="0.25">
      <c r="A1133" s="73">
        <v>1188</v>
      </c>
      <c r="B1133" s="74" t="s">
        <v>12908</v>
      </c>
      <c r="C1133" s="75" t="s">
        <v>145</v>
      </c>
      <c r="D1133" s="81">
        <v>16.75</v>
      </c>
    </row>
    <row r="1134" spans="1:4" ht="25.5" x14ac:dyDescent="0.25">
      <c r="A1134" s="77">
        <v>1211</v>
      </c>
      <c r="B1134" s="70" t="s">
        <v>12909</v>
      </c>
      <c r="C1134" s="71" t="s">
        <v>145</v>
      </c>
      <c r="D1134" s="80">
        <v>8.65</v>
      </c>
    </row>
    <row r="1135" spans="1:4" x14ac:dyDescent="0.25">
      <c r="A1135" s="73">
        <v>1198</v>
      </c>
      <c r="B1135" s="74" t="s">
        <v>7350</v>
      </c>
      <c r="C1135" s="75" t="s">
        <v>145</v>
      </c>
      <c r="D1135" s="81">
        <v>1.56</v>
      </c>
    </row>
    <row r="1136" spans="1:4" x14ac:dyDescent="0.25">
      <c r="A1136" s="77">
        <v>1199</v>
      </c>
      <c r="B1136" s="70" t="s">
        <v>7351</v>
      </c>
      <c r="C1136" s="71" t="s">
        <v>145</v>
      </c>
      <c r="D1136" s="80">
        <v>21.88</v>
      </c>
    </row>
    <row r="1137" spans="1:4" x14ac:dyDescent="0.25">
      <c r="A1137" s="73">
        <v>20088</v>
      </c>
      <c r="B1137" s="74" t="s">
        <v>7352</v>
      </c>
      <c r="C1137" s="75" t="s">
        <v>145</v>
      </c>
      <c r="D1137" s="81">
        <v>9.43</v>
      </c>
    </row>
    <row r="1138" spans="1:4" x14ac:dyDescent="0.25">
      <c r="A1138" s="77">
        <v>20089</v>
      </c>
      <c r="B1138" s="70" t="s">
        <v>7353</v>
      </c>
      <c r="C1138" s="71" t="s">
        <v>145</v>
      </c>
      <c r="D1138" s="80">
        <v>44.98</v>
      </c>
    </row>
    <row r="1139" spans="1:4" x14ac:dyDescent="0.25">
      <c r="A1139" s="73">
        <v>20087</v>
      </c>
      <c r="B1139" s="74" t="s">
        <v>7354</v>
      </c>
      <c r="C1139" s="75" t="s">
        <v>145</v>
      </c>
      <c r="D1139" s="81">
        <v>6.79</v>
      </c>
    </row>
    <row r="1140" spans="1:4" x14ac:dyDescent="0.25">
      <c r="A1140" s="77">
        <v>1200</v>
      </c>
      <c r="B1140" s="70" t="s">
        <v>7355</v>
      </c>
      <c r="C1140" s="71" t="s">
        <v>145</v>
      </c>
      <c r="D1140" s="80">
        <v>5.52</v>
      </c>
    </row>
    <row r="1141" spans="1:4" x14ac:dyDescent="0.25">
      <c r="A1141" s="73">
        <v>12909</v>
      </c>
      <c r="B1141" s="74" t="s">
        <v>7356</v>
      </c>
      <c r="C1141" s="75" t="s">
        <v>145</v>
      </c>
      <c r="D1141" s="81">
        <v>2.5</v>
      </c>
    </row>
    <row r="1142" spans="1:4" x14ac:dyDescent="0.25">
      <c r="A1142" s="77">
        <v>12910</v>
      </c>
      <c r="B1142" s="70" t="s">
        <v>7357</v>
      </c>
      <c r="C1142" s="71" t="s">
        <v>145</v>
      </c>
      <c r="D1142" s="80">
        <v>4.17</v>
      </c>
    </row>
    <row r="1143" spans="1:4" x14ac:dyDescent="0.25">
      <c r="A1143" s="73">
        <v>1184</v>
      </c>
      <c r="B1143" s="74" t="s">
        <v>7358</v>
      </c>
      <c r="C1143" s="75" t="s">
        <v>145</v>
      </c>
      <c r="D1143" s="81">
        <v>53.81</v>
      </c>
    </row>
    <row r="1144" spans="1:4" x14ac:dyDescent="0.25">
      <c r="A1144" s="77">
        <v>1191</v>
      </c>
      <c r="B1144" s="70" t="s">
        <v>7359</v>
      </c>
      <c r="C1144" s="71" t="s">
        <v>145</v>
      </c>
      <c r="D1144" s="80">
        <v>0.76</v>
      </c>
    </row>
    <row r="1145" spans="1:4" x14ac:dyDescent="0.25">
      <c r="A1145" s="73">
        <v>1185</v>
      </c>
      <c r="B1145" s="74" t="s">
        <v>7360</v>
      </c>
      <c r="C1145" s="75" t="s">
        <v>145</v>
      </c>
      <c r="D1145" s="81">
        <v>0.87</v>
      </c>
    </row>
    <row r="1146" spans="1:4" x14ac:dyDescent="0.25">
      <c r="A1146" s="77">
        <v>1189</v>
      </c>
      <c r="B1146" s="70" t="s">
        <v>7361</v>
      </c>
      <c r="C1146" s="71" t="s">
        <v>145</v>
      </c>
      <c r="D1146" s="80">
        <v>1.51</v>
      </c>
    </row>
    <row r="1147" spans="1:4" x14ac:dyDescent="0.25">
      <c r="A1147" s="73">
        <v>1193</v>
      </c>
      <c r="B1147" s="74" t="s">
        <v>7362</v>
      </c>
      <c r="C1147" s="75" t="s">
        <v>145</v>
      </c>
      <c r="D1147" s="81">
        <v>2.91</v>
      </c>
    </row>
    <row r="1148" spans="1:4" x14ac:dyDescent="0.25">
      <c r="A1148" s="77">
        <v>1194</v>
      </c>
      <c r="B1148" s="70" t="s">
        <v>7363</v>
      </c>
      <c r="C1148" s="71" t="s">
        <v>145</v>
      </c>
      <c r="D1148" s="80">
        <v>5.52</v>
      </c>
    </row>
    <row r="1149" spans="1:4" x14ac:dyDescent="0.25">
      <c r="A1149" s="73">
        <v>1195</v>
      </c>
      <c r="B1149" s="74" t="s">
        <v>7364</v>
      </c>
      <c r="C1149" s="75" t="s">
        <v>145</v>
      </c>
      <c r="D1149" s="81">
        <v>8.3000000000000007</v>
      </c>
    </row>
    <row r="1150" spans="1:4" x14ac:dyDescent="0.25">
      <c r="A1150" s="77">
        <v>1204</v>
      </c>
      <c r="B1150" s="70" t="s">
        <v>7365</v>
      </c>
      <c r="C1150" s="71" t="s">
        <v>145</v>
      </c>
      <c r="D1150" s="80">
        <v>15.09</v>
      </c>
    </row>
    <row r="1151" spans="1:4" x14ac:dyDescent="0.25">
      <c r="A1151" s="73">
        <v>1205</v>
      </c>
      <c r="B1151" s="74" t="s">
        <v>7366</v>
      </c>
      <c r="C1151" s="75" t="s">
        <v>145</v>
      </c>
      <c r="D1151" s="81">
        <v>35.799999999999997</v>
      </c>
    </row>
    <row r="1152" spans="1:4" x14ac:dyDescent="0.25">
      <c r="A1152" s="77">
        <v>1207</v>
      </c>
      <c r="B1152" s="70" t="s">
        <v>7367</v>
      </c>
      <c r="C1152" s="71" t="s">
        <v>145</v>
      </c>
      <c r="D1152" s="80">
        <v>25.07</v>
      </c>
    </row>
    <row r="1153" spans="1:4" x14ac:dyDescent="0.25">
      <c r="A1153" s="73">
        <v>1206</v>
      </c>
      <c r="B1153" s="74" t="s">
        <v>11253</v>
      </c>
      <c r="C1153" s="75" t="s">
        <v>145</v>
      </c>
      <c r="D1153" s="81">
        <v>6.28</v>
      </c>
    </row>
    <row r="1154" spans="1:4" x14ac:dyDescent="0.25">
      <c r="A1154" s="77">
        <v>1183</v>
      </c>
      <c r="B1154" s="70" t="s">
        <v>7368</v>
      </c>
      <c r="C1154" s="71" t="s">
        <v>145</v>
      </c>
      <c r="D1154" s="80">
        <v>16.37</v>
      </c>
    </row>
    <row r="1155" spans="1:4" x14ac:dyDescent="0.25">
      <c r="A1155" s="73">
        <v>42685</v>
      </c>
      <c r="B1155" s="74" t="s">
        <v>7369</v>
      </c>
      <c r="C1155" s="75" t="s">
        <v>145</v>
      </c>
      <c r="D1155" s="81">
        <v>42.45</v>
      </c>
    </row>
    <row r="1156" spans="1:4" x14ac:dyDescent="0.25">
      <c r="A1156" s="77">
        <v>42686</v>
      </c>
      <c r="B1156" s="70" t="s">
        <v>7370</v>
      </c>
      <c r="C1156" s="71" t="s">
        <v>145</v>
      </c>
      <c r="D1156" s="80">
        <v>66.09</v>
      </c>
    </row>
    <row r="1157" spans="1:4" x14ac:dyDescent="0.25">
      <c r="A1157" s="73">
        <v>12894</v>
      </c>
      <c r="B1157" s="74" t="s">
        <v>7371</v>
      </c>
      <c r="C1157" s="75" t="s">
        <v>145</v>
      </c>
      <c r="D1157" s="81">
        <v>15.19</v>
      </c>
    </row>
    <row r="1158" spans="1:4" x14ac:dyDescent="0.25">
      <c r="A1158" s="77">
        <v>12895</v>
      </c>
      <c r="B1158" s="70" t="s">
        <v>7372</v>
      </c>
      <c r="C1158" s="71" t="s">
        <v>145</v>
      </c>
      <c r="D1158" s="80">
        <v>11.69</v>
      </c>
    </row>
    <row r="1159" spans="1:4" ht="25.5" x14ac:dyDescent="0.25">
      <c r="A1159" s="73">
        <v>1631</v>
      </c>
      <c r="B1159" s="74" t="s">
        <v>7373</v>
      </c>
      <c r="C1159" s="75" t="s">
        <v>145</v>
      </c>
      <c r="D1159" s="81">
        <v>114.31</v>
      </c>
    </row>
    <row r="1160" spans="1:4" ht="25.5" x14ac:dyDescent="0.25">
      <c r="A1160" s="77">
        <v>1633</v>
      </c>
      <c r="B1160" s="70" t="s">
        <v>7374</v>
      </c>
      <c r="C1160" s="71" t="s">
        <v>145</v>
      </c>
      <c r="D1160" s="80">
        <v>194.23</v>
      </c>
    </row>
    <row r="1161" spans="1:4" x14ac:dyDescent="0.25">
      <c r="A1161" s="73">
        <v>10818</v>
      </c>
      <c r="B1161" s="74" t="s">
        <v>7375</v>
      </c>
      <c r="C1161" s="75" t="s">
        <v>290</v>
      </c>
      <c r="D1161" s="81">
        <v>29.57</v>
      </c>
    </row>
    <row r="1162" spans="1:4" ht="38.25" x14ac:dyDescent="0.25">
      <c r="A1162" s="77">
        <v>39359</v>
      </c>
      <c r="B1162" s="70" t="s">
        <v>7376</v>
      </c>
      <c r="C1162" s="71" t="s">
        <v>145</v>
      </c>
      <c r="D1162" s="80">
        <v>23.68</v>
      </c>
    </row>
    <row r="1163" spans="1:4" ht="38.25" x14ac:dyDescent="0.25">
      <c r="A1163" s="73">
        <v>39360</v>
      </c>
      <c r="B1163" s="74" t="s">
        <v>7377</v>
      </c>
      <c r="C1163" s="75" t="s">
        <v>145</v>
      </c>
      <c r="D1163" s="81">
        <v>21.52</v>
      </c>
    </row>
    <row r="1164" spans="1:4" x14ac:dyDescent="0.25">
      <c r="A1164" s="77">
        <v>10710</v>
      </c>
      <c r="B1164" s="70" t="s">
        <v>7378</v>
      </c>
      <c r="C1164" s="71" t="s">
        <v>309</v>
      </c>
      <c r="D1164" s="80">
        <v>87.1</v>
      </c>
    </row>
    <row r="1165" spans="1:4" x14ac:dyDescent="0.25">
      <c r="A1165" s="73">
        <v>10709</v>
      </c>
      <c r="B1165" s="74" t="s">
        <v>7379</v>
      </c>
      <c r="C1165" s="75" t="s">
        <v>309</v>
      </c>
      <c r="D1165" s="81">
        <v>107</v>
      </c>
    </row>
    <row r="1166" spans="1:4" x14ac:dyDescent="0.25">
      <c r="A1166" s="77">
        <v>39636</v>
      </c>
      <c r="B1166" s="70" t="s">
        <v>7380</v>
      </c>
      <c r="C1166" s="71" t="s">
        <v>309</v>
      </c>
      <c r="D1166" s="80">
        <v>109.27</v>
      </c>
    </row>
    <row r="1167" spans="1:4" x14ac:dyDescent="0.25">
      <c r="A1167" s="73">
        <v>10708</v>
      </c>
      <c r="B1167" s="74" t="s">
        <v>7381</v>
      </c>
      <c r="C1167" s="75" t="s">
        <v>309</v>
      </c>
      <c r="D1167" s="81">
        <v>33.72</v>
      </c>
    </row>
    <row r="1168" spans="1:4" x14ac:dyDescent="0.25">
      <c r="A1168" s="77">
        <v>39635</v>
      </c>
      <c r="B1168" s="70" t="s">
        <v>7382</v>
      </c>
      <c r="C1168" s="71" t="s">
        <v>309</v>
      </c>
      <c r="D1168" s="80">
        <v>57.4</v>
      </c>
    </row>
    <row r="1169" spans="1:4" x14ac:dyDescent="0.25">
      <c r="A1169" s="73">
        <v>6117</v>
      </c>
      <c r="B1169" s="74" t="s">
        <v>7383</v>
      </c>
      <c r="C1169" s="75" t="s">
        <v>642</v>
      </c>
      <c r="D1169" s="81">
        <v>11.15</v>
      </c>
    </row>
    <row r="1170" spans="1:4" x14ac:dyDescent="0.25">
      <c r="A1170" s="77">
        <v>40913</v>
      </c>
      <c r="B1170" s="70" t="s">
        <v>7384</v>
      </c>
      <c r="C1170" s="71" t="s">
        <v>6298</v>
      </c>
      <c r="D1170" s="80">
        <v>1952.82</v>
      </c>
    </row>
    <row r="1171" spans="1:4" x14ac:dyDescent="0.25">
      <c r="A1171" s="73">
        <v>1214</v>
      </c>
      <c r="B1171" s="74" t="s">
        <v>7385</v>
      </c>
      <c r="C1171" s="75" t="s">
        <v>642</v>
      </c>
      <c r="D1171" s="81">
        <v>14.15</v>
      </c>
    </row>
    <row r="1172" spans="1:4" x14ac:dyDescent="0.25">
      <c r="A1172" s="77">
        <v>40915</v>
      </c>
      <c r="B1172" s="70" t="s">
        <v>12910</v>
      </c>
      <c r="C1172" s="71" t="s">
        <v>6298</v>
      </c>
      <c r="D1172" s="80">
        <v>2478.66</v>
      </c>
    </row>
    <row r="1173" spans="1:4" x14ac:dyDescent="0.25">
      <c r="A1173" s="73">
        <v>1213</v>
      </c>
      <c r="B1173" s="74" t="s">
        <v>7386</v>
      </c>
      <c r="C1173" s="75" t="s">
        <v>642</v>
      </c>
      <c r="D1173" s="81">
        <v>14.15</v>
      </c>
    </row>
    <row r="1174" spans="1:4" x14ac:dyDescent="0.25">
      <c r="A1174" s="77">
        <v>40914</v>
      </c>
      <c r="B1174" s="70" t="s">
        <v>7387</v>
      </c>
      <c r="C1174" s="71" t="s">
        <v>6298</v>
      </c>
      <c r="D1174" s="80">
        <v>2478.66</v>
      </c>
    </row>
    <row r="1175" spans="1:4" ht="25.5" x14ac:dyDescent="0.25">
      <c r="A1175" s="73">
        <v>5091</v>
      </c>
      <c r="B1175" s="74" t="s">
        <v>12526</v>
      </c>
      <c r="C1175" s="75" t="s">
        <v>145</v>
      </c>
      <c r="D1175" s="81">
        <v>14.59</v>
      </c>
    </row>
    <row r="1176" spans="1:4" ht="38.25" x14ac:dyDescent="0.25">
      <c r="A1176" s="77">
        <v>14615</v>
      </c>
      <c r="B1176" s="70" t="s">
        <v>12911</v>
      </c>
      <c r="C1176" s="71" t="s">
        <v>145</v>
      </c>
      <c r="D1176" s="80">
        <v>3434.5</v>
      </c>
    </row>
    <row r="1177" spans="1:4" x14ac:dyDescent="0.25">
      <c r="A1177" s="73">
        <v>2711</v>
      </c>
      <c r="B1177" s="74" t="s">
        <v>7388</v>
      </c>
      <c r="C1177" s="75" t="s">
        <v>145</v>
      </c>
      <c r="D1177" s="81">
        <v>120</v>
      </c>
    </row>
    <row r="1178" spans="1:4" ht="25.5" x14ac:dyDescent="0.25">
      <c r="A1178" s="77">
        <v>37727</v>
      </c>
      <c r="B1178" s="70" t="s">
        <v>7389</v>
      </c>
      <c r="C1178" s="71" t="s">
        <v>145</v>
      </c>
      <c r="D1178" s="80">
        <v>11060</v>
      </c>
    </row>
    <row r="1179" spans="1:4" ht="25.5" x14ac:dyDescent="0.25">
      <c r="A1179" s="73">
        <v>37728</v>
      </c>
      <c r="B1179" s="74" t="s">
        <v>7390</v>
      </c>
      <c r="C1179" s="75" t="s">
        <v>145</v>
      </c>
      <c r="D1179" s="81">
        <v>15004.47</v>
      </c>
    </row>
    <row r="1180" spans="1:4" ht="25.5" x14ac:dyDescent="0.25">
      <c r="A1180" s="77">
        <v>37729</v>
      </c>
      <c r="B1180" s="70" t="s">
        <v>7391</v>
      </c>
      <c r="C1180" s="71" t="s">
        <v>145</v>
      </c>
      <c r="D1180" s="80">
        <v>16241.95</v>
      </c>
    </row>
    <row r="1181" spans="1:4" ht="25.5" x14ac:dyDescent="0.25">
      <c r="A1181" s="73">
        <v>37730</v>
      </c>
      <c r="B1181" s="74" t="s">
        <v>7392</v>
      </c>
      <c r="C1181" s="75" t="s">
        <v>145</v>
      </c>
      <c r="D1181" s="81">
        <v>17479.439999999999</v>
      </c>
    </row>
    <row r="1182" spans="1:4" ht="25.5" x14ac:dyDescent="0.25">
      <c r="A1182" s="77">
        <v>37731</v>
      </c>
      <c r="B1182" s="70" t="s">
        <v>7393</v>
      </c>
      <c r="C1182" s="71" t="s">
        <v>145</v>
      </c>
      <c r="D1182" s="80">
        <v>18716.919999999998</v>
      </c>
    </row>
    <row r="1183" spans="1:4" ht="25.5" x14ac:dyDescent="0.25">
      <c r="A1183" s="73">
        <v>37732</v>
      </c>
      <c r="B1183" s="74" t="s">
        <v>7394</v>
      </c>
      <c r="C1183" s="75" t="s">
        <v>145</v>
      </c>
      <c r="D1183" s="81">
        <v>21346.57</v>
      </c>
    </row>
    <row r="1184" spans="1:4" ht="25.5" x14ac:dyDescent="0.25">
      <c r="A1184" s="77">
        <v>42250</v>
      </c>
      <c r="B1184" s="70" t="s">
        <v>7395</v>
      </c>
      <c r="C1184" s="71" t="s">
        <v>4915</v>
      </c>
      <c r="D1184" s="80">
        <v>1692.03</v>
      </c>
    </row>
    <row r="1185" spans="1:4" ht="25.5" x14ac:dyDescent="0.25">
      <c r="A1185" s="73">
        <v>42256</v>
      </c>
      <c r="B1185" s="74" t="s">
        <v>7396</v>
      </c>
      <c r="C1185" s="75" t="s">
        <v>290</v>
      </c>
      <c r="D1185" s="81">
        <v>3.55</v>
      </c>
    </row>
    <row r="1186" spans="1:4" x14ac:dyDescent="0.25">
      <c r="A1186" s="77">
        <v>4743</v>
      </c>
      <c r="B1186" s="70" t="s">
        <v>7397</v>
      </c>
      <c r="C1186" s="71" t="s">
        <v>1430</v>
      </c>
      <c r="D1186" s="80">
        <v>29.34</v>
      </c>
    </row>
    <row r="1187" spans="1:4" x14ac:dyDescent="0.25">
      <c r="A1187" s="73">
        <v>4744</v>
      </c>
      <c r="B1187" s="74" t="s">
        <v>11254</v>
      </c>
      <c r="C1187" s="75" t="s">
        <v>1430</v>
      </c>
      <c r="D1187" s="81">
        <v>38.36</v>
      </c>
    </row>
    <row r="1188" spans="1:4" x14ac:dyDescent="0.25">
      <c r="A1188" s="77">
        <v>4745</v>
      </c>
      <c r="B1188" s="70" t="s">
        <v>7398</v>
      </c>
      <c r="C1188" s="71" t="s">
        <v>1430</v>
      </c>
      <c r="D1188" s="80">
        <v>51.39</v>
      </c>
    </row>
    <row r="1189" spans="1:4" ht="38.25" x14ac:dyDescent="0.25">
      <c r="A1189" s="73">
        <v>36496</v>
      </c>
      <c r="B1189" s="74" t="s">
        <v>7399</v>
      </c>
      <c r="C1189" s="75" t="s">
        <v>145</v>
      </c>
      <c r="D1189" s="81">
        <v>8720.14</v>
      </c>
    </row>
    <row r="1190" spans="1:4" ht="25.5" x14ac:dyDescent="0.25">
      <c r="A1190" s="77">
        <v>10630</v>
      </c>
      <c r="B1190" s="70" t="s">
        <v>7400</v>
      </c>
      <c r="C1190" s="71" t="s">
        <v>145</v>
      </c>
      <c r="D1190" s="80">
        <v>434736.03</v>
      </c>
    </row>
    <row r="1191" spans="1:4" ht="38.25" x14ac:dyDescent="0.25">
      <c r="A1191" s="73">
        <v>37762</v>
      </c>
      <c r="B1191" s="74" t="s">
        <v>7401</v>
      </c>
      <c r="C1191" s="75" t="s">
        <v>145</v>
      </c>
      <c r="D1191" s="81">
        <v>372846.6</v>
      </c>
    </row>
    <row r="1192" spans="1:4" ht="38.25" x14ac:dyDescent="0.25">
      <c r="A1192" s="77">
        <v>37763</v>
      </c>
      <c r="B1192" s="70" t="s">
        <v>7402</v>
      </c>
      <c r="C1192" s="71" t="s">
        <v>145</v>
      </c>
      <c r="D1192" s="80">
        <v>377375.04</v>
      </c>
    </row>
    <row r="1193" spans="1:4" ht="25.5" x14ac:dyDescent="0.25">
      <c r="A1193" s="73">
        <v>41992</v>
      </c>
      <c r="B1193" s="74" t="s">
        <v>7403</v>
      </c>
      <c r="C1193" s="75" t="s">
        <v>145</v>
      </c>
      <c r="D1193" s="81">
        <v>429000</v>
      </c>
    </row>
    <row r="1194" spans="1:4" ht="25.5" x14ac:dyDescent="0.25">
      <c r="A1194" s="77">
        <v>13215</v>
      </c>
      <c r="B1194" s="70" t="s">
        <v>7404</v>
      </c>
      <c r="C1194" s="71" t="s">
        <v>145</v>
      </c>
      <c r="D1194" s="80">
        <v>526060.81999999995</v>
      </c>
    </row>
    <row r="1195" spans="1:4" x14ac:dyDescent="0.25">
      <c r="A1195" s="73">
        <v>4235</v>
      </c>
      <c r="B1195" s="74" t="s">
        <v>7405</v>
      </c>
      <c r="C1195" s="75" t="s">
        <v>642</v>
      </c>
      <c r="D1195" s="81">
        <v>11.47</v>
      </c>
    </row>
    <row r="1196" spans="1:4" x14ac:dyDescent="0.25">
      <c r="A1196" s="77">
        <v>40976</v>
      </c>
      <c r="B1196" s="70" t="s">
        <v>7406</v>
      </c>
      <c r="C1196" s="71" t="s">
        <v>6298</v>
      </c>
      <c r="D1196" s="80">
        <v>2011.08</v>
      </c>
    </row>
    <row r="1197" spans="1:4" x14ac:dyDescent="0.25">
      <c r="A1197" s="73">
        <v>39013</v>
      </c>
      <c r="B1197" s="74" t="s">
        <v>7407</v>
      </c>
      <c r="C1197" s="75" t="s">
        <v>145</v>
      </c>
      <c r="D1197" s="81">
        <v>0.9</v>
      </c>
    </row>
    <row r="1198" spans="1:4" ht="25.5" x14ac:dyDescent="0.25">
      <c r="A1198" s="77">
        <v>43091</v>
      </c>
      <c r="B1198" s="70" t="s">
        <v>7408</v>
      </c>
      <c r="C1198" s="71" t="s">
        <v>145</v>
      </c>
      <c r="D1198" s="80">
        <v>3586.63</v>
      </c>
    </row>
    <row r="1199" spans="1:4" ht="25.5" x14ac:dyDescent="0.25">
      <c r="A1199" s="73">
        <v>43092</v>
      </c>
      <c r="B1199" s="74" t="s">
        <v>7409</v>
      </c>
      <c r="C1199" s="75" t="s">
        <v>145</v>
      </c>
      <c r="D1199" s="81">
        <v>4782.17</v>
      </c>
    </row>
    <row r="1200" spans="1:4" ht="25.5" x14ac:dyDescent="0.25">
      <c r="A1200" s="77">
        <v>43089</v>
      </c>
      <c r="B1200" s="70" t="s">
        <v>7410</v>
      </c>
      <c r="C1200" s="71" t="s">
        <v>145</v>
      </c>
      <c r="D1200" s="80">
        <v>833.43</v>
      </c>
    </row>
    <row r="1201" spans="1:4" ht="25.5" x14ac:dyDescent="0.25">
      <c r="A1201" s="73">
        <v>43090</v>
      </c>
      <c r="B1201" s="74" t="s">
        <v>12912</v>
      </c>
      <c r="C1201" s="75" t="s">
        <v>145</v>
      </c>
      <c r="D1201" s="81">
        <v>1839.29</v>
      </c>
    </row>
    <row r="1202" spans="1:4" x14ac:dyDescent="0.25">
      <c r="A1202" s="77">
        <v>41967</v>
      </c>
      <c r="B1202" s="70" t="s">
        <v>7411</v>
      </c>
      <c r="C1202" s="71" t="s">
        <v>5961</v>
      </c>
      <c r="D1202" s="80">
        <v>7.46</v>
      </c>
    </row>
    <row r="1203" spans="1:4" x14ac:dyDescent="0.25">
      <c r="A1203" s="73">
        <v>12760</v>
      </c>
      <c r="B1203" s="74" t="s">
        <v>7412</v>
      </c>
      <c r="C1203" s="75" t="s">
        <v>309</v>
      </c>
      <c r="D1203" s="81">
        <v>929.76</v>
      </c>
    </row>
    <row r="1204" spans="1:4" x14ac:dyDescent="0.25">
      <c r="A1204" s="77">
        <v>12759</v>
      </c>
      <c r="B1204" s="70" t="s">
        <v>7413</v>
      </c>
      <c r="C1204" s="71" t="s">
        <v>309</v>
      </c>
      <c r="D1204" s="80">
        <v>619.83000000000004</v>
      </c>
    </row>
    <row r="1205" spans="1:4" ht="25.5" x14ac:dyDescent="0.25">
      <c r="A1205" s="73">
        <v>43105</v>
      </c>
      <c r="B1205" s="74" t="s">
        <v>12527</v>
      </c>
      <c r="C1205" s="75" t="s">
        <v>290</v>
      </c>
      <c r="D1205" s="81">
        <v>23.78</v>
      </c>
    </row>
    <row r="1206" spans="1:4" ht="25.5" x14ac:dyDescent="0.25">
      <c r="A1206" s="77">
        <v>40424</v>
      </c>
      <c r="B1206" s="70" t="s">
        <v>12913</v>
      </c>
      <c r="C1206" s="71" t="s">
        <v>290</v>
      </c>
      <c r="D1206" s="80">
        <v>6.04</v>
      </c>
    </row>
    <row r="1207" spans="1:4" x14ac:dyDescent="0.25">
      <c r="A1207" s="73">
        <v>1325</v>
      </c>
      <c r="B1207" s="74" t="s">
        <v>7414</v>
      </c>
      <c r="C1207" s="75" t="s">
        <v>290</v>
      </c>
      <c r="D1207" s="81">
        <v>6.61</v>
      </c>
    </row>
    <row r="1208" spans="1:4" x14ac:dyDescent="0.25">
      <c r="A1208" s="77">
        <v>1327</v>
      </c>
      <c r="B1208" s="70" t="s">
        <v>7415</v>
      </c>
      <c r="C1208" s="71" t="s">
        <v>290</v>
      </c>
      <c r="D1208" s="80">
        <v>7.04</v>
      </c>
    </row>
    <row r="1209" spans="1:4" x14ac:dyDescent="0.25">
      <c r="A1209" s="73">
        <v>1328</v>
      </c>
      <c r="B1209" s="74" t="s">
        <v>7416</v>
      </c>
      <c r="C1209" s="75" t="s">
        <v>290</v>
      </c>
      <c r="D1209" s="81">
        <v>6.63</v>
      </c>
    </row>
    <row r="1210" spans="1:4" x14ac:dyDescent="0.25">
      <c r="A1210" s="77">
        <v>1321</v>
      </c>
      <c r="B1210" s="70" t="s">
        <v>7417</v>
      </c>
      <c r="C1210" s="71" t="s">
        <v>290</v>
      </c>
      <c r="D1210" s="80">
        <v>6.14</v>
      </c>
    </row>
    <row r="1211" spans="1:4" x14ac:dyDescent="0.25">
      <c r="A1211" s="73">
        <v>1318</v>
      </c>
      <c r="B1211" s="74" t="s">
        <v>7418</v>
      </c>
      <c r="C1211" s="75" t="s">
        <v>290</v>
      </c>
      <c r="D1211" s="81">
        <v>6.14</v>
      </c>
    </row>
    <row r="1212" spans="1:4" x14ac:dyDescent="0.25">
      <c r="A1212" s="77">
        <v>1322</v>
      </c>
      <c r="B1212" s="70" t="s">
        <v>7419</v>
      </c>
      <c r="C1212" s="71" t="s">
        <v>290</v>
      </c>
      <c r="D1212" s="80">
        <v>6.49</v>
      </c>
    </row>
    <row r="1213" spans="1:4" x14ac:dyDescent="0.25">
      <c r="A1213" s="73">
        <v>1323</v>
      </c>
      <c r="B1213" s="74" t="s">
        <v>7420</v>
      </c>
      <c r="C1213" s="75" t="s">
        <v>290</v>
      </c>
      <c r="D1213" s="81">
        <v>6.49</v>
      </c>
    </row>
    <row r="1214" spans="1:4" x14ac:dyDescent="0.25">
      <c r="A1214" s="77">
        <v>1319</v>
      </c>
      <c r="B1214" s="70" t="s">
        <v>7421</v>
      </c>
      <c r="C1214" s="71" t="s">
        <v>290</v>
      </c>
      <c r="D1214" s="80">
        <v>5.47</v>
      </c>
    </row>
    <row r="1215" spans="1:4" x14ac:dyDescent="0.25">
      <c r="A1215" s="73">
        <v>11026</v>
      </c>
      <c r="B1215" s="74" t="s">
        <v>7422</v>
      </c>
      <c r="C1215" s="75" t="s">
        <v>290</v>
      </c>
      <c r="D1215" s="81">
        <v>7.52</v>
      </c>
    </row>
    <row r="1216" spans="1:4" x14ac:dyDescent="0.25">
      <c r="A1216" s="77">
        <v>11027</v>
      </c>
      <c r="B1216" s="70" t="s">
        <v>7423</v>
      </c>
      <c r="C1216" s="71" t="s">
        <v>290</v>
      </c>
      <c r="D1216" s="80">
        <v>7.83</v>
      </c>
    </row>
    <row r="1217" spans="1:4" x14ac:dyDescent="0.25">
      <c r="A1217" s="73">
        <v>11046</v>
      </c>
      <c r="B1217" s="74" t="s">
        <v>7424</v>
      </c>
      <c r="C1217" s="75" t="s">
        <v>290</v>
      </c>
      <c r="D1217" s="81">
        <v>7.5</v>
      </c>
    </row>
    <row r="1218" spans="1:4" x14ac:dyDescent="0.25">
      <c r="A1218" s="77">
        <v>11047</v>
      </c>
      <c r="B1218" s="70" t="s">
        <v>7425</v>
      </c>
      <c r="C1218" s="71" t="s">
        <v>290</v>
      </c>
      <c r="D1218" s="80">
        <v>8.18</v>
      </c>
    </row>
    <row r="1219" spans="1:4" x14ac:dyDescent="0.25">
      <c r="A1219" s="73">
        <v>43668</v>
      </c>
      <c r="B1219" s="74" t="s">
        <v>7426</v>
      </c>
      <c r="C1219" s="75" t="s">
        <v>290</v>
      </c>
      <c r="D1219" s="81">
        <v>7.22</v>
      </c>
    </row>
    <row r="1220" spans="1:4" x14ac:dyDescent="0.25">
      <c r="A1220" s="77">
        <v>11049</v>
      </c>
      <c r="B1220" s="70" t="s">
        <v>7427</v>
      </c>
      <c r="C1220" s="71" t="s">
        <v>290</v>
      </c>
      <c r="D1220" s="80">
        <v>7.82</v>
      </c>
    </row>
    <row r="1221" spans="1:4" x14ac:dyDescent="0.25">
      <c r="A1221" s="73">
        <v>43106</v>
      </c>
      <c r="B1221" s="74" t="s">
        <v>7428</v>
      </c>
      <c r="C1221" s="75" t="s">
        <v>290</v>
      </c>
      <c r="D1221" s="81">
        <v>7.87</v>
      </c>
    </row>
    <row r="1222" spans="1:4" x14ac:dyDescent="0.25">
      <c r="A1222" s="77">
        <v>11051</v>
      </c>
      <c r="B1222" s="70" t="s">
        <v>7429</v>
      </c>
      <c r="C1222" s="71" t="s">
        <v>290</v>
      </c>
      <c r="D1222" s="80">
        <v>8.2100000000000009</v>
      </c>
    </row>
    <row r="1223" spans="1:4" x14ac:dyDescent="0.25">
      <c r="A1223" s="73">
        <v>11061</v>
      </c>
      <c r="B1223" s="74" t="s">
        <v>7430</v>
      </c>
      <c r="C1223" s="75" t="s">
        <v>290</v>
      </c>
      <c r="D1223" s="81">
        <v>9.85</v>
      </c>
    </row>
    <row r="1224" spans="1:4" x14ac:dyDescent="0.25">
      <c r="A1224" s="77">
        <v>43667</v>
      </c>
      <c r="B1224" s="70" t="s">
        <v>7431</v>
      </c>
      <c r="C1224" s="71" t="s">
        <v>290</v>
      </c>
      <c r="D1224" s="80">
        <v>7.16</v>
      </c>
    </row>
    <row r="1225" spans="1:4" x14ac:dyDescent="0.25">
      <c r="A1225" s="73">
        <v>1333</v>
      </c>
      <c r="B1225" s="74" t="s">
        <v>7432</v>
      </c>
      <c r="C1225" s="75" t="s">
        <v>290</v>
      </c>
      <c r="D1225" s="81">
        <v>5.96</v>
      </c>
    </row>
    <row r="1226" spans="1:4" x14ac:dyDescent="0.25">
      <c r="A1226" s="77">
        <v>1330</v>
      </c>
      <c r="B1226" s="70" t="s">
        <v>7433</v>
      </c>
      <c r="C1226" s="71" t="s">
        <v>290</v>
      </c>
      <c r="D1226" s="80">
        <v>5.9</v>
      </c>
    </row>
    <row r="1227" spans="1:4" x14ac:dyDescent="0.25">
      <c r="A1227" s="73">
        <v>10957</v>
      </c>
      <c r="B1227" s="74" t="s">
        <v>7434</v>
      </c>
      <c r="C1227" s="75" t="s">
        <v>290</v>
      </c>
      <c r="D1227" s="81">
        <v>6.81</v>
      </c>
    </row>
    <row r="1228" spans="1:4" x14ac:dyDescent="0.25">
      <c r="A1228" s="77">
        <v>1332</v>
      </c>
      <c r="B1228" s="70" t="s">
        <v>7435</v>
      </c>
      <c r="C1228" s="71" t="s">
        <v>290</v>
      </c>
      <c r="D1228" s="80">
        <v>6.06</v>
      </c>
    </row>
    <row r="1229" spans="1:4" x14ac:dyDescent="0.25">
      <c r="A1229" s="73">
        <v>1334</v>
      </c>
      <c r="B1229" s="74" t="s">
        <v>7436</v>
      </c>
      <c r="C1229" s="75" t="s">
        <v>290</v>
      </c>
      <c r="D1229" s="81">
        <v>6.71</v>
      </c>
    </row>
    <row r="1230" spans="1:4" x14ac:dyDescent="0.25">
      <c r="A1230" s="77">
        <v>1335</v>
      </c>
      <c r="B1230" s="70" t="s">
        <v>7437</v>
      </c>
      <c r="C1230" s="71" t="s">
        <v>290</v>
      </c>
      <c r="D1230" s="80">
        <v>6.94</v>
      </c>
    </row>
    <row r="1231" spans="1:4" x14ac:dyDescent="0.25">
      <c r="A1231" s="73">
        <v>40425</v>
      </c>
      <c r="B1231" s="74" t="s">
        <v>7438</v>
      </c>
      <c r="C1231" s="75" t="s">
        <v>290</v>
      </c>
      <c r="D1231" s="81">
        <v>5.94</v>
      </c>
    </row>
    <row r="1232" spans="1:4" x14ac:dyDescent="0.25">
      <c r="A1232" s="77">
        <v>1337</v>
      </c>
      <c r="B1232" s="70" t="s">
        <v>7439</v>
      </c>
      <c r="C1232" s="71" t="s">
        <v>290</v>
      </c>
      <c r="D1232" s="80">
        <v>6.81</v>
      </c>
    </row>
    <row r="1233" spans="1:4" ht="25.5" x14ac:dyDescent="0.25">
      <c r="A1233" s="73">
        <v>39416</v>
      </c>
      <c r="B1233" s="74" t="s">
        <v>7440</v>
      </c>
      <c r="C1233" s="75" t="s">
        <v>309</v>
      </c>
      <c r="D1233" s="81">
        <v>28.52</v>
      </c>
    </row>
    <row r="1234" spans="1:4" ht="25.5" x14ac:dyDescent="0.25">
      <c r="A1234" s="77">
        <v>39417</v>
      </c>
      <c r="B1234" s="70" t="s">
        <v>7441</v>
      </c>
      <c r="C1234" s="71" t="s">
        <v>309</v>
      </c>
      <c r="D1234" s="80">
        <v>29.9</v>
      </c>
    </row>
    <row r="1235" spans="1:4" ht="25.5" x14ac:dyDescent="0.25">
      <c r="A1235" s="73">
        <v>39414</v>
      </c>
      <c r="B1235" s="74" t="s">
        <v>7442</v>
      </c>
      <c r="C1235" s="75" t="s">
        <v>309</v>
      </c>
      <c r="D1235" s="81">
        <v>26.78</v>
      </c>
    </row>
    <row r="1236" spans="1:4" ht="25.5" x14ac:dyDescent="0.25">
      <c r="A1236" s="77">
        <v>39415</v>
      </c>
      <c r="B1236" s="70" t="s">
        <v>7443</v>
      </c>
      <c r="C1236" s="71" t="s">
        <v>309</v>
      </c>
      <c r="D1236" s="80">
        <v>28.38</v>
      </c>
    </row>
    <row r="1237" spans="1:4" x14ac:dyDescent="0.25">
      <c r="A1237" s="73">
        <v>39412</v>
      </c>
      <c r="B1237" s="74" t="s">
        <v>7444</v>
      </c>
      <c r="C1237" s="75" t="s">
        <v>309</v>
      </c>
      <c r="D1237" s="81">
        <v>20.16</v>
      </c>
    </row>
    <row r="1238" spans="1:4" x14ac:dyDescent="0.25">
      <c r="A1238" s="77">
        <v>39413</v>
      </c>
      <c r="B1238" s="70" t="s">
        <v>7445</v>
      </c>
      <c r="C1238" s="71" t="s">
        <v>309</v>
      </c>
      <c r="D1238" s="80">
        <v>19.97</v>
      </c>
    </row>
    <row r="1239" spans="1:4" x14ac:dyDescent="0.25">
      <c r="A1239" s="73">
        <v>1338</v>
      </c>
      <c r="B1239" s="74" t="s">
        <v>7446</v>
      </c>
      <c r="C1239" s="75" t="s">
        <v>309</v>
      </c>
      <c r="D1239" s="81">
        <v>32.46</v>
      </c>
    </row>
    <row r="1240" spans="1:4" x14ac:dyDescent="0.25">
      <c r="A1240" s="77">
        <v>1340</v>
      </c>
      <c r="B1240" s="70" t="s">
        <v>7447</v>
      </c>
      <c r="C1240" s="71" t="s">
        <v>309</v>
      </c>
      <c r="D1240" s="80">
        <v>37.520000000000003</v>
      </c>
    </row>
    <row r="1241" spans="1:4" x14ac:dyDescent="0.25">
      <c r="A1241" s="73">
        <v>1341</v>
      </c>
      <c r="B1241" s="74" t="s">
        <v>7448</v>
      </c>
      <c r="C1241" s="75" t="s">
        <v>309</v>
      </c>
      <c r="D1241" s="81">
        <v>36.14</v>
      </c>
    </row>
    <row r="1242" spans="1:4" x14ac:dyDescent="0.25">
      <c r="A1242" s="77">
        <v>11134</v>
      </c>
      <c r="B1242" s="70" t="s">
        <v>12914</v>
      </c>
      <c r="C1242" s="71" t="s">
        <v>309</v>
      </c>
      <c r="D1242" s="80">
        <v>35.51</v>
      </c>
    </row>
    <row r="1243" spans="1:4" x14ac:dyDescent="0.25">
      <c r="A1243" s="73">
        <v>11135</v>
      </c>
      <c r="B1243" s="74" t="s">
        <v>7449</v>
      </c>
      <c r="C1243" s="75" t="s">
        <v>309</v>
      </c>
      <c r="D1243" s="81">
        <v>43.28</v>
      </c>
    </row>
    <row r="1244" spans="1:4" x14ac:dyDescent="0.25">
      <c r="A1244" s="77">
        <v>11136</v>
      </c>
      <c r="B1244" s="70" t="s">
        <v>7450</v>
      </c>
      <c r="C1244" s="71" t="s">
        <v>309</v>
      </c>
      <c r="D1244" s="80">
        <v>46.82</v>
      </c>
    </row>
    <row r="1245" spans="1:4" x14ac:dyDescent="0.25">
      <c r="A1245" s="73">
        <v>34743</v>
      </c>
      <c r="B1245" s="74" t="s">
        <v>7451</v>
      </c>
      <c r="C1245" s="75" t="s">
        <v>309</v>
      </c>
      <c r="D1245" s="81">
        <v>59.6</v>
      </c>
    </row>
    <row r="1246" spans="1:4" x14ac:dyDescent="0.25">
      <c r="A1246" s="77">
        <v>11137</v>
      </c>
      <c r="B1246" s="70" t="s">
        <v>11255</v>
      </c>
      <c r="C1246" s="71" t="s">
        <v>309</v>
      </c>
      <c r="D1246" s="80">
        <v>66.47</v>
      </c>
    </row>
    <row r="1247" spans="1:4" x14ac:dyDescent="0.25">
      <c r="A1247" s="73">
        <v>34745</v>
      </c>
      <c r="B1247" s="74" t="s">
        <v>7452</v>
      </c>
      <c r="C1247" s="75" t="s">
        <v>309</v>
      </c>
      <c r="D1247" s="81">
        <v>75.75</v>
      </c>
    </row>
    <row r="1248" spans="1:4" ht="25.5" x14ac:dyDescent="0.25">
      <c r="A1248" s="77">
        <v>34746</v>
      </c>
      <c r="B1248" s="70" t="s">
        <v>12915</v>
      </c>
      <c r="C1248" s="71" t="s">
        <v>309</v>
      </c>
      <c r="D1248" s="80">
        <v>19.510000000000002</v>
      </c>
    </row>
    <row r="1249" spans="1:4" x14ac:dyDescent="0.25">
      <c r="A1249" s="73">
        <v>1360</v>
      </c>
      <c r="B1249" s="74" t="s">
        <v>7453</v>
      </c>
      <c r="C1249" s="75" t="s">
        <v>309</v>
      </c>
      <c r="D1249" s="81">
        <v>24.09</v>
      </c>
    </row>
    <row r="1250" spans="1:4" x14ac:dyDescent="0.25">
      <c r="A1250" s="77">
        <v>1346</v>
      </c>
      <c r="B1250" s="70" t="s">
        <v>7454</v>
      </c>
      <c r="C1250" s="71" t="s">
        <v>309</v>
      </c>
      <c r="D1250" s="80">
        <v>32.33</v>
      </c>
    </row>
    <row r="1251" spans="1:4" x14ac:dyDescent="0.25">
      <c r="A1251" s="73">
        <v>1345</v>
      </c>
      <c r="B1251" s="74" t="s">
        <v>7455</v>
      </c>
      <c r="C1251" s="75" t="s">
        <v>309</v>
      </c>
      <c r="D1251" s="81">
        <v>52.38</v>
      </c>
    </row>
    <row r="1252" spans="1:4" x14ac:dyDescent="0.25">
      <c r="A1252" s="77">
        <v>1347</v>
      </c>
      <c r="B1252" s="70" t="s">
        <v>7456</v>
      </c>
      <c r="C1252" s="71" t="s">
        <v>309</v>
      </c>
      <c r="D1252" s="80">
        <v>38.630000000000003</v>
      </c>
    </row>
    <row r="1253" spans="1:4" x14ac:dyDescent="0.25">
      <c r="A1253" s="73">
        <v>1355</v>
      </c>
      <c r="B1253" s="74" t="s">
        <v>7457</v>
      </c>
      <c r="C1253" s="75" t="s">
        <v>309</v>
      </c>
      <c r="D1253" s="81">
        <v>29.25</v>
      </c>
    </row>
    <row r="1254" spans="1:4" x14ac:dyDescent="0.25">
      <c r="A1254" s="77">
        <v>1358</v>
      </c>
      <c r="B1254" s="70" t="s">
        <v>7458</v>
      </c>
      <c r="C1254" s="71" t="s">
        <v>309</v>
      </c>
      <c r="D1254" s="80">
        <v>33.89</v>
      </c>
    </row>
    <row r="1255" spans="1:4" x14ac:dyDescent="0.25">
      <c r="A1255" s="73">
        <v>34659</v>
      </c>
      <c r="B1255" s="74" t="s">
        <v>7459</v>
      </c>
      <c r="C1255" s="75" t="s">
        <v>309</v>
      </c>
      <c r="D1255" s="81">
        <v>27.04</v>
      </c>
    </row>
    <row r="1256" spans="1:4" x14ac:dyDescent="0.25">
      <c r="A1256" s="77">
        <v>34514</v>
      </c>
      <c r="B1256" s="70" t="s">
        <v>7460</v>
      </c>
      <c r="C1256" s="71" t="s">
        <v>309</v>
      </c>
      <c r="D1256" s="80">
        <v>29.95</v>
      </c>
    </row>
    <row r="1257" spans="1:4" x14ac:dyDescent="0.25">
      <c r="A1257" s="73">
        <v>34660</v>
      </c>
      <c r="B1257" s="74" t="s">
        <v>7461</v>
      </c>
      <c r="C1257" s="75" t="s">
        <v>309</v>
      </c>
      <c r="D1257" s="81">
        <v>38.01</v>
      </c>
    </row>
    <row r="1258" spans="1:4" x14ac:dyDescent="0.25">
      <c r="A1258" s="77">
        <v>34661</v>
      </c>
      <c r="B1258" s="70" t="s">
        <v>7462</v>
      </c>
      <c r="C1258" s="71" t="s">
        <v>309</v>
      </c>
      <c r="D1258" s="80">
        <v>54.59</v>
      </c>
    </row>
    <row r="1259" spans="1:4" x14ac:dyDescent="0.25">
      <c r="A1259" s="73">
        <v>34667</v>
      </c>
      <c r="B1259" s="74" t="s">
        <v>7463</v>
      </c>
      <c r="C1259" s="75" t="s">
        <v>309</v>
      </c>
      <c r="D1259" s="81">
        <v>19.77</v>
      </c>
    </row>
    <row r="1260" spans="1:4" x14ac:dyDescent="0.25">
      <c r="A1260" s="77">
        <v>34668</v>
      </c>
      <c r="B1260" s="70" t="s">
        <v>7464</v>
      </c>
      <c r="C1260" s="71" t="s">
        <v>309</v>
      </c>
      <c r="D1260" s="80">
        <v>25.83</v>
      </c>
    </row>
    <row r="1261" spans="1:4" x14ac:dyDescent="0.25">
      <c r="A1261" s="73">
        <v>34741</v>
      </c>
      <c r="B1261" s="74" t="s">
        <v>7465</v>
      </c>
      <c r="C1261" s="75" t="s">
        <v>309</v>
      </c>
      <c r="D1261" s="81">
        <v>28.42</v>
      </c>
    </row>
    <row r="1262" spans="1:4" x14ac:dyDescent="0.25">
      <c r="A1262" s="77">
        <v>34664</v>
      </c>
      <c r="B1262" s="70" t="s">
        <v>7466</v>
      </c>
      <c r="C1262" s="71" t="s">
        <v>309</v>
      </c>
      <c r="D1262" s="80">
        <v>31.02</v>
      </c>
    </row>
    <row r="1263" spans="1:4" x14ac:dyDescent="0.25">
      <c r="A1263" s="73">
        <v>34665</v>
      </c>
      <c r="B1263" s="74" t="s">
        <v>7467</v>
      </c>
      <c r="C1263" s="75" t="s">
        <v>309</v>
      </c>
      <c r="D1263" s="81">
        <v>38.5</v>
      </c>
    </row>
    <row r="1264" spans="1:4" x14ac:dyDescent="0.25">
      <c r="A1264" s="77">
        <v>34666</v>
      </c>
      <c r="B1264" s="70" t="s">
        <v>7468</v>
      </c>
      <c r="C1264" s="71" t="s">
        <v>309</v>
      </c>
      <c r="D1264" s="80">
        <v>58.16</v>
      </c>
    </row>
    <row r="1265" spans="1:4" x14ac:dyDescent="0.25">
      <c r="A1265" s="73">
        <v>34669</v>
      </c>
      <c r="B1265" s="74" t="s">
        <v>7469</v>
      </c>
      <c r="C1265" s="75" t="s">
        <v>309</v>
      </c>
      <c r="D1265" s="81">
        <v>21.32</v>
      </c>
    </row>
    <row r="1266" spans="1:4" x14ac:dyDescent="0.25">
      <c r="A1266" s="77">
        <v>34670</v>
      </c>
      <c r="B1266" s="70" t="s">
        <v>7470</v>
      </c>
      <c r="C1266" s="71" t="s">
        <v>309</v>
      </c>
      <c r="D1266" s="80">
        <v>26.08</v>
      </c>
    </row>
    <row r="1267" spans="1:4" x14ac:dyDescent="0.25">
      <c r="A1267" s="73">
        <v>34671</v>
      </c>
      <c r="B1267" s="74" t="s">
        <v>7471</v>
      </c>
      <c r="C1267" s="75" t="s">
        <v>309</v>
      </c>
      <c r="D1267" s="81">
        <v>21.77</v>
      </c>
    </row>
    <row r="1268" spans="1:4" x14ac:dyDescent="0.25">
      <c r="A1268" s="77">
        <v>34672</v>
      </c>
      <c r="B1268" s="70" t="s">
        <v>7472</v>
      </c>
      <c r="C1268" s="71" t="s">
        <v>309</v>
      </c>
      <c r="D1268" s="80">
        <v>22.95</v>
      </c>
    </row>
    <row r="1269" spans="1:4" x14ac:dyDescent="0.25">
      <c r="A1269" s="73">
        <v>34673</v>
      </c>
      <c r="B1269" s="74" t="s">
        <v>7473</v>
      </c>
      <c r="C1269" s="75" t="s">
        <v>309</v>
      </c>
      <c r="D1269" s="81">
        <v>28.01</v>
      </c>
    </row>
    <row r="1270" spans="1:4" x14ac:dyDescent="0.25">
      <c r="A1270" s="77">
        <v>34674</v>
      </c>
      <c r="B1270" s="70" t="s">
        <v>7474</v>
      </c>
      <c r="C1270" s="71" t="s">
        <v>309</v>
      </c>
      <c r="D1270" s="80">
        <v>37.24</v>
      </c>
    </row>
    <row r="1271" spans="1:4" x14ac:dyDescent="0.25">
      <c r="A1271" s="73">
        <v>34675</v>
      </c>
      <c r="B1271" s="74" t="s">
        <v>12528</v>
      </c>
      <c r="C1271" s="75" t="s">
        <v>309</v>
      </c>
      <c r="D1271" s="81">
        <v>45.4</v>
      </c>
    </row>
    <row r="1272" spans="1:4" x14ac:dyDescent="0.25">
      <c r="A1272" s="77">
        <v>34676</v>
      </c>
      <c r="B1272" s="70" t="s">
        <v>7475</v>
      </c>
      <c r="C1272" s="71" t="s">
        <v>309</v>
      </c>
      <c r="D1272" s="80">
        <v>13.07</v>
      </c>
    </row>
    <row r="1273" spans="1:4" x14ac:dyDescent="0.25">
      <c r="A1273" s="73">
        <v>34677</v>
      </c>
      <c r="B1273" s="74" t="s">
        <v>7476</v>
      </c>
      <c r="C1273" s="75" t="s">
        <v>309</v>
      </c>
      <c r="D1273" s="81">
        <v>17.57</v>
      </c>
    </row>
    <row r="1274" spans="1:4" ht="25.5" x14ac:dyDescent="0.25">
      <c r="A1274" s="77">
        <v>43126</v>
      </c>
      <c r="B1274" s="70" t="s">
        <v>7477</v>
      </c>
      <c r="C1274" s="71" t="s">
        <v>309</v>
      </c>
      <c r="D1274" s="80">
        <v>74.13</v>
      </c>
    </row>
    <row r="1275" spans="1:4" ht="25.5" x14ac:dyDescent="0.25">
      <c r="A1275" s="73">
        <v>43124</v>
      </c>
      <c r="B1275" s="74" t="s">
        <v>11256</v>
      </c>
      <c r="C1275" s="75" t="s">
        <v>309</v>
      </c>
      <c r="D1275" s="81">
        <v>86.56</v>
      </c>
    </row>
    <row r="1276" spans="1:4" ht="25.5" x14ac:dyDescent="0.25">
      <c r="A1276" s="77">
        <v>43125</v>
      </c>
      <c r="B1276" s="70" t="s">
        <v>7478</v>
      </c>
      <c r="C1276" s="71" t="s">
        <v>309</v>
      </c>
      <c r="D1276" s="80">
        <v>112.25</v>
      </c>
    </row>
    <row r="1277" spans="1:4" ht="25.5" x14ac:dyDescent="0.25">
      <c r="A1277" s="73">
        <v>40623</v>
      </c>
      <c r="B1277" s="74" t="s">
        <v>7479</v>
      </c>
      <c r="C1277" s="75" t="s">
        <v>6855</v>
      </c>
      <c r="D1277" s="81">
        <v>66.33</v>
      </c>
    </row>
    <row r="1278" spans="1:4" x14ac:dyDescent="0.25">
      <c r="A1278" s="77">
        <v>43701</v>
      </c>
      <c r="B1278" s="70" t="s">
        <v>12916</v>
      </c>
      <c r="C1278" s="71" t="s">
        <v>290</v>
      </c>
      <c r="D1278" s="80">
        <v>36.51</v>
      </c>
    </row>
    <row r="1279" spans="1:4" ht="25.5" x14ac:dyDescent="0.25">
      <c r="A1279" s="73">
        <v>12083</v>
      </c>
      <c r="B1279" s="74" t="s">
        <v>7480</v>
      </c>
      <c r="C1279" s="75" t="s">
        <v>145</v>
      </c>
      <c r="D1279" s="81">
        <v>635.83000000000004</v>
      </c>
    </row>
    <row r="1280" spans="1:4" ht="25.5" x14ac:dyDescent="0.25">
      <c r="A1280" s="77">
        <v>12081</v>
      </c>
      <c r="B1280" s="70" t="s">
        <v>7481</v>
      </c>
      <c r="C1280" s="71" t="s">
        <v>145</v>
      </c>
      <c r="D1280" s="80">
        <v>215.02</v>
      </c>
    </row>
    <row r="1281" spans="1:4" ht="25.5" x14ac:dyDescent="0.25">
      <c r="A1281" s="73">
        <v>12082</v>
      </c>
      <c r="B1281" s="74" t="s">
        <v>7482</v>
      </c>
      <c r="C1281" s="75" t="s">
        <v>145</v>
      </c>
      <c r="D1281" s="81">
        <v>337.93</v>
      </c>
    </row>
    <row r="1282" spans="1:4" ht="25.5" x14ac:dyDescent="0.25">
      <c r="A1282" s="77">
        <v>13354</v>
      </c>
      <c r="B1282" s="70" t="s">
        <v>7483</v>
      </c>
      <c r="C1282" s="71" t="s">
        <v>145</v>
      </c>
      <c r="D1282" s="80">
        <v>504.7</v>
      </c>
    </row>
    <row r="1283" spans="1:4" ht="25.5" x14ac:dyDescent="0.25">
      <c r="A1283" s="73">
        <v>14057</v>
      </c>
      <c r="B1283" s="74" t="s">
        <v>7484</v>
      </c>
      <c r="C1283" s="75" t="s">
        <v>145</v>
      </c>
      <c r="D1283" s="81">
        <v>281.77999999999997</v>
      </c>
    </row>
    <row r="1284" spans="1:4" ht="25.5" x14ac:dyDescent="0.25">
      <c r="A1284" s="77">
        <v>14058</v>
      </c>
      <c r="B1284" s="70" t="s">
        <v>7485</v>
      </c>
      <c r="C1284" s="71" t="s">
        <v>145</v>
      </c>
      <c r="D1284" s="80">
        <v>444.51</v>
      </c>
    </row>
    <row r="1285" spans="1:4" ht="25.5" x14ac:dyDescent="0.25">
      <c r="A1285" s="73">
        <v>20971</v>
      </c>
      <c r="B1285" s="74" t="s">
        <v>7486</v>
      </c>
      <c r="C1285" s="75" t="s">
        <v>145</v>
      </c>
      <c r="D1285" s="81">
        <v>16.190000000000001</v>
      </c>
    </row>
    <row r="1286" spans="1:4" ht="51" x14ac:dyDescent="0.25">
      <c r="A1286" s="77">
        <v>5047</v>
      </c>
      <c r="B1286" s="70" t="s">
        <v>12917</v>
      </c>
      <c r="C1286" s="71" t="s">
        <v>145</v>
      </c>
      <c r="D1286" s="80">
        <v>302.85000000000002</v>
      </c>
    </row>
    <row r="1287" spans="1:4" ht="25.5" x14ac:dyDescent="0.25">
      <c r="A1287" s="73">
        <v>13369</v>
      </c>
      <c r="B1287" s="74" t="s">
        <v>7487</v>
      </c>
      <c r="C1287" s="75" t="s">
        <v>145</v>
      </c>
      <c r="D1287" s="81">
        <v>328.51</v>
      </c>
    </row>
    <row r="1288" spans="1:4" ht="25.5" x14ac:dyDescent="0.25">
      <c r="A1288" s="77">
        <v>13370</v>
      </c>
      <c r="B1288" s="70" t="s">
        <v>7488</v>
      </c>
      <c r="C1288" s="71" t="s">
        <v>145</v>
      </c>
      <c r="D1288" s="80">
        <v>455.39</v>
      </c>
    </row>
    <row r="1289" spans="1:4" x14ac:dyDescent="0.25">
      <c r="A1289" s="73">
        <v>13279</v>
      </c>
      <c r="B1289" s="74" t="s">
        <v>7489</v>
      </c>
      <c r="C1289" s="75" t="s">
        <v>290</v>
      </c>
      <c r="D1289" s="81">
        <v>10.52</v>
      </c>
    </row>
    <row r="1290" spans="1:4" x14ac:dyDescent="0.25">
      <c r="A1290" s="77">
        <v>11977</v>
      </c>
      <c r="B1290" s="70" t="s">
        <v>7490</v>
      </c>
      <c r="C1290" s="71" t="s">
        <v>145</v>
      </c>
      <c r="D1290" s="80">
        <v>5.45</v>
      </c>
    </row>
    <row r="1291" spans="1:4" x14ac:dyDescent="0.25">
      <c r="A1291" s="73">
        <v>11975</v>
      </c>
      <c r="B1291" s="74" t="s">
        <v>7491</v>
      </c>
      <c r="C1291" s="75" t="s">
        <v>145</v>
      </c>
      <c r="D1291" s="81">
        <v>11.94</v>
      </c>
    </row>
    <row r="1292" spans="1:4" x14ac:dyDescent="0.25">
      <c r="A1292" s="77">
        <v>39746</v>
      </c>
      <c r="B1292" s="70" t="s">
        <v>7492</v>
      </c>
      <c r="C1292" s="71" t="s">
        <v>145</v>
      </c>
      <c r="D1292" s="80">
        <v>132.93</v>
      </c>
    </row>
    <row r="1293" spans="1:4" x14ac:dyDescent="0.25">
      <c r="A1293" s="73">
        <v>11976</v>
      </c>
      <c r="B1293" s="74" t="s">
        <v>7493</v>
      </c>
      <c r="C1293" s="75" t="s">
        <v>145</v>
      </c>
      <c r="D1293" s="81">
        <v>0.61</v>
      </c>
    </row>
    <row r="1294" spans="1:4" x14ac:dyDescent="0.25">
      <c r="A1294" s="77">
        <v>1368</v>
      </c>
      <c r="B1294" s="70" t="s">
        <v>7494</v>
      </c>
      <c r="C1294" s="71" t="s">
        <v>145</v>
      </c>
      <c r="D1294" s="80">
        <v>63.99</v>
      </c>
    </row>
    <row r="1295" spans="1:4" x14ac:dyDescent="0.25">
      <c r="A1295" s="73">
        <v>1367</v>
      </c>
      <c r="B1295" s="74" t="s">
        <v>7495</v>
      </c>
      <c r="C1295" s="75" t="s">
        <v>145</v>
      </c>
      <c r="D1295" s="81">
        <v>206.99</v>
      </c>
    </row>
    <row r="1296" spans="1:4" x14ac:dyDescent="0.25">
      <c r="A1296" s="77">
        <v>7608</v>
      </c>
      <c r="B1296" s="70" t="s">
        <v>7496</v>
      </c>
      <c r="C1296" s="71" t="s">
        <v>145</v>
      </c>
      <c r="D1296" s="80">
        <v>3.09</v>
      </c>
    </row>
    <row r="1297" spans="1:4" x14ac:dyDescent="0.25">
      <c r="A1297" s="73">
        <v>41900</v>
      </c>
      <c r="B1297" s="74" t="s">
        <v>7497</v>
      </c>
      <c r="C1297" s="75" t="s">
        <v>290</v>
      </c>
      <c r="D1297" s="81">
        <v>2.82</v>
      </c>
    </row>
    <row r="1298" spans="1:4" x14ac:dyDescent="0.25">
      <c r="A1298" s="77">
        <v>41899</v>
      </c>
      <c r="B1298" s="70" t="s">
        <v>7498</v>
      </c>
      <c r="C1298" s="71" t="s">
        <v>4915</v>
      </c>
      <c r="D1298" s="80">
        <v>2811.74</v>
      </c>
    </row>
    <row r="1299" spans="1:4" x14ac:dyDescent="0.25">
      <c r="A1299" s="73">
        <v>1380</v>
      </c>
      <c r="B1299" s="74" t="s">
        <v>7499</v>
      </c>
      <c r="C1299" s="75" t="s">
        <v>290</v>
      </c>
      <c r="D1299" s="81">
        <v>3.05</v>
      </c>
    </row>
    <row r="1300" spans="1:4" x14ac:dyDescent="0.25">
      <c r="A1300" s="77">
        <v>1375</v>
      </c>
      <c r="B1300" s="70" t="s">
        <v>12529</v>
      </c>
      <c r="C1300" s="71" t="s">
        <v>290</v>
      </c>
      <c r="D1300" s="80">
        <v>13.33</v>
      </c>
    </row>
    <row r="1301" spans="1:4" x14ac:dyDescent="0.25">
      <c r="A1301" s="73">
        <v>1379</v>
      </c>
      <c r="B1301" s="74" t="s">
        <v>7500</v>
      </c>
      <c r="C1301" s="75" t="s">
        <v>290</v>
      </c>
      <c r="D1301" s="81">
        <v>0.52</v>
      </c>
    </row>
    <row r="1302" spans="1:4" x14ac:dyDescent="0.25">
      <c r="A1302" s="77">
        <v>10511</v>
      </c>
      <c r="B1302" s="70" t="s">
        <v>11257</v>
      </c>
      <c r="C1302" s="71" t="s">
        <v>7501</v>
      </c>
      <c r="D1302" s="80">
        <v>26</v>
      </c>
    </row>
    <row r="1303" spans="1:4" x14ac:dyDescent="0.25">
      <c r="A1303" s="73">
        <v>13284</v>
      </c>
      <c r="B1303" s="74" t="s">
        <v>7502</v>
      </c>
      <c r="C1303" s="75" t="s">
        <v>290</v>
      </c>
      <c r="D1303" s="81">
        <v>0.44</v>
      </c>
    </row>
    <row r="1304" spans="1:4" x14ac:dyDescent="0.25">
      <c r="A1304" s="77">
        <v>25974</v>
      </c>
      <c r="B1304" s="70" t="s">
        <v>7503</v>
      </c>
      <c r="C1304" s="71" t="s">
        <v>290</v>
      </c>
      <c r="D1304" s="80">
        <v>1.74</v>
      </c>
    </row>
    <row r="1305" spans="1:4" x14ac:dyDescent="0.25">
      <c r="A1305" s="73">
        <v>1382</v>
      </c>
      <c r="B1305" s="74" t="s">
        <v>7504</v>
      </c>
      <c r="C1305" s="75" t="s">
        <v>7501</v>
      </c>
      <c r="D1305" s="81">
        <v>25.05</v>
      </c>
    </row>
    <row r="1306" spans="1:4" x14ac:dyDescent="0.25">
      <c r="A1306" s="77">
        <v>34753</v>
      </c>
      <c r="B1306" s="70" t="s">
        <v>7505</v>
      </c>
      <c r="C1306" s="71" t="s">
        <v>290</v>
      </c>
      <c r="D1306" s="80">
        <v>0.5</v>
      </c>
    </row>
    <row r="1307" spans="1:4" ht="25.5" x14ac:dyDescent="0.25">
      <c r="A1307" s="73">
        <v>420</v>
      </c>
      <c r="B1307" s="74" t="s">
        <v>7506</v>
      </c>
      <c r="C1307" s="75" t="s">
        <v>145</v>
      </c>
      <c r="D1307" s="81">
        <v>21.13</v>
      </c>
    </row>
    <row r="1308" spans="1:4" ht="25.5" x14ac:dyDescent="0.25">
      <c r="A1308" s="77">
        <v>12327</v>
      </c>
      <c r="B1308" s="70" t="s">
        <v>7507</v>
      </c>
      <c r="C1308" s="71" t="s">
        <v>145</v>
      </c>
      <c r="D1308" s="80">
        <v>25.17</v>
      </c>
    </row>
    <row r="1309" spans="1:4" ht="25.5" x14ac:dyDescent="0.25">
      <c r="A1309" s="73">
        <v>36148</v>
      </c>
      <c r="B1309" s="74" t="s">
        <v>7508</v>
      </c>
      <c r="C1309" s="75" t="s">
        <v>145</v>
      </c>
      <c r="D1309" s="81">
        <v>56.11</v>
      </c>
    </row>
    <row r="1310" spans="1:4" x14ac:dyDescent="0.25">
      <c r="A1310" s="77">
        <v>12329</v>
      </c>
      <c r="B1310" s="70" t="s">
        <v>7509</v>
      </c>
      <c r="C1310" s="71" t="s">
        <v>290</v>
      </c>
      <c r="D1310" s="80">
        <v>108.41</v>
      </c>
    </row>
    <row r="1311" spans="1:4" x14ac:dyDescent="0.25">
      <c r="A1311" s="73">
        <v>1339</v>
      </c>
      <c r="B1311" s="74" t="s">
        <v>7510</v>
      </c>
      <c r="C1311" s="75" t="s">
        <v>290</v>
      </c>
      <c r="D1311" s="81">
        <v>32.54</v>
      </c>
    </row>
    <row r="1312" spans="1:4" x14ac:dyDescent="0.25">
      <c r="A1312" s="77">
        <v>11849</v>
      </c>
      <c r="B1312" s="70" t="s">
        <v>7511</v>
      </c>
      <c r="C1312" s="71" t="s">
        <v>5961</v>
      </c>
      <c r="D1312" s="80">
        <v>12.27</v>
      </c>
    </row>
    <row r="1313" spans="1:4" ht="25.5" x14ac:dyDescent="0.25">
      <c r="A1313" s="73">
        <v>37418</v>
      </c>
      <c r="B1313" s="74" t="s">
        <v>7512</v>
      </c>
      <c r="C1313" s="75" t="s">
        <v>145</v>
      </c>
      <c r="D1313" s="81">
        <v>15.12</v>
      </c>
    </row>
    <row r="1314" spans="1:4" ht="25.5" x14ac:dyDescent="0.25">
      <c r="A1314" s="77">
        <v>37419</v>
      </c>
      <c r="B1314" s="70" t="s">
        <v>12918</v>
      </c>
      <c r="C1314" s="71" t="s">
        <v>145</v>
      </c>
      <c r="D1314" s="80">
        <v>15.53</v>
      </c>
    </row>
    <row r="1315" spans="1:4" ht="25.5" x14ac:dyDescent="0.25">
      <c r="A1315" s="73">
        <v>1427</v>
      </c>
      <c r="B1315" s="74" t="s">
        <v>7513</v>
      </c>
      <c r="C1315" s="75" t="s">
        <v>145</v>
      </c>
      <c r="D1315" s="81">
        <v>14.74</v>
      </c>
    </row>
    <row r="1316" spans="1:4" ht="25.5" x14ac:dyDescent="0.25">
      <c r="A1316" s="77">
        <v>1402</v>
      </c>
      <c r="B1316" s="70" t="s">
        <v>7514</v>
      </c>
      <c r="C1316" s="71" t="s">
        <v>145</v>
      </c>
      <c r="D1316" s="80">
        <v>5.0999999999999996</v>
      </c>
    </row>
    <row r="1317" spans="1:4" ht="25.5" x14ac:dyDescent="0.25">
      <c r="A1317" s="73">
        <v>1420</v>
      </c>
      <c r="B1317" s="74" t="s">
        <v>7515</v>
      </c>
      <c r="C1317" s="75" t="s">
        <v>145</v>
      </c>
      <c r="D1317" s="81">
        <v>6.56</v>
      </c>
    </row>
    <row r="1318" spans="1:4" ht="25.5" x14ac:dyDescent="0.25">
      <c r="A1318" s="77">
        <v>1419</v>
      </c>
      <c r="B1318" s="70" t="s">
        <v>7516</v>
      </c>
      <c r="C1318" s="71" t="s">
        <v>145</v>
      </c>
      <c r="D1318" s="80">
        <v>7.92</v>
      </c>
    </row>
    <row r="1319" spans="1:4" ht="25.5" x14ac:dyDescent="0.25">
      <c r="A1319" s="73">
        <v>1414</v>
      </c>
      <c r="B1319" s="74" t="s">
        <v>7517</v>
      </c>
      <c r="C1319" s="75" t="s">
        <v>145</v>
      </c>
      <c r="D1319" s="81">
        <v>7.75</v>
      </c>
    </row>
    <row r="1320" spans="1:4" ht="25.5" x14ac:dyDescent="0.25">
      <c r="A1320" s="77">
        <v>1413</v>
      </c>
      <c r="B1320" s="70" t="s">
        <v>7518</v>
      </c>
      <c r="C1320" s="71" t="s">
        <v>145</v>
      </c>
      <c r="D1320" s="80">
        <v>11.45</v>
      </c>
    </row>
    <row r="1321" spans="1:4" ht="25.5" x14ac:dyDescent="0.25">
      <c r="A1321" s="73">
        <v>1412</v>
      </c>
      <c r="B1321" s="74" t="s">
        <v>7519</v>
      </c>
      <c r="C1321" s="75" t="s">
        <v>145</v>
      </c>
      <c r="D1321" s="81">
        <v>9.6999999999999993</v>
      </c>
    </row>
    <row r="1322" spans="1:4" ht="25.5" x14ac:dyDescent="0.25">
      <c r="A1322" s="77">
        <v>1411</v>
      </c>
      <c r="B1322" s="70" t="s">
        <v>7520</v>
      </c>
      <c r="C1322" s="71" t="s">
        <v>145</v>
      </c>
      <c r="D1322" s="80">
        <v>17.66</v>
      </c>
    </row>
    <row r="1323" spans="1:4" ht="25.5" x14ac:dyDescent="0.25">
      <c r="A1323" s="73">
        <v>1406</v>
      </c>
      <c r="B1323" s="74" t="s">
        <v>7521</v>
      </c>
      <c r="C1323" s="75" t="s">
        <v>145</v>
      </c>
      <c r="D1323" s="81">
        <v>11.71</v>
      </c>
    </row>
    <row r="1324" spans="1:4" ht="38.25" x14ac:dyDescent="0.25">
      <c r="A1324" s="77">
        <v>1407</v>
      </c>
      <c r="B1324" s="70" t="s">
        <v>12919</v>
      </c>
      <c r="C1324" s="71" t="s">
        <v>145</v>
      </c>
      <c r="D1324" s="80">
        <v>14.6</v>
      </c>
    </row>
    <row r="1325" spans="1:4" ht="25.5" x14ac:dyDescent="0.25">
      <c r="A1325" s="73">
        <v>1404</v>
      </c>
      <c r="B1325" s="74" t="s">
        <v>7522</v>
      </c>
      <c r="C1325" s="75" t="s">
        <v>145</v>
      </c>
      <c r="D1325" s="81">
        <v>15.52</v>
      </c>
    </row>
    <row r="1326" spans="1:4" ht="38.25" x14ac:dyDescent="0.25">
      <c r="A1326" s="77">
        <v>11281</v>
      </c>
      <c r="B1326" s="70" t="s">
        <v>7523</v>
      </c>
      <c r="C1326" s="71" t="s">
        <v>145</v>
      </c>
      <c r="D1326" s="80">
        <v>9005</v>
      </c>
    </row>
    <row r="1327" spans="1:4" ht="38.25" x14ac:dyDescent="0.25">
      <c r="A1327" s="73">
        <v>1442</v>
      </c>
      <c r="B1327" s="74" t="s">
        <v>7524</v>
      </c>
      <c r="C1327" s="75" t="s">
        <v>145</v>
      </c>
      <c r="D1327" s="81">
        <v>7559.63</v>
      </c>
    </row>
    <row r="1328" spans="1:4" ht="38.25" x14ac:dyDescent="0.25">
      <c r="A1328" s="77">
        <v>13457</v>
      </c>
      <c r="B1328" s="70" t="s">
        <v>7525</v>
      </c>
      <c r="C1328" s="71" t="s">
        <v>145</v>
      </c>
      <c r="D1328" s="80">
        <v>6525.36</v>
      </c>
    </row>
    <row r="1329" spans="1:4" ht="51" x14ac:dyDescent="0.25">
      <c r="A1329" s="73">
        <v>40699</v>
      </c>
      <c r="B1329" s="74" t="s">
        <v>7526</v>
      </c>
      <c r="C1329" s="75" t="s">
        <v>145</v>
      </c>
      <c r="D1329" s="81">
        <v>5044.3500000000004</v>
      </c>
    </row>
    <row r="1330" spans="1:4" ht="51" x14ac:dyDescent="0.25">
      <c r="A1330" s="77">
        <v>40701</v>
      </c>
      <c r="B1330" s="70" t="s">
        <v>11258</v>
      </c>
      <c r="C1330" s="71" t="s">
        <v>145</v>
      </c>
      <c r="D1330" s="80">
        <v>89191.06</v>
      </c>
    </row>
    <row r="1331" spans="1:4" ht="51" x14ac:dyDescent="0.25">
      <c r="A1331" s="73">
        <v>40700</v>
      </c>
      <c r="B1331" s="74" t="s">
        <v>12530</v>
      </c>
      <c r="C1331" s="75" t="s">
        <v>145</v>
      </c>
      <c r="D1331" s="81">
        <v>11742.59</v>
      </c>
    </row>
    <row r="1332" spans="1:4" x14ac:dyDescent="0.25">
      <c r="A1332" s="77">
        <v>13458</v>
      </c>
      <c r="B1332" s="70" t="s">
        <v>7527</v>
      </c>
      <c r="C1332" s="71" t="s">
        <v>145</v>
      </c>
      <c r="D1332" s="80">
        <v>11158.36</v>
      </c>
    </row>
    <row r="1333" spans="1:4" ht="25.5" x14ac:dyDescent="0.25">
      <c r="A1333" s="73">
        <v>36524</v>
      </c>
      <c r="B1333" s="74" t="s">
        <v>7528</v>
      </c>
      <c r="C1333" s="75" t="s">
        <v>145</v>
      </c>
      <c r="D1333" s="81">
        <v>103306.91</v>
      </c>
    </row>
    <row r="1334" spans="1:4" ht="25.5" x14ac:dyDescent="0.25">
      <c r="A1334" s="77">
        <v>36526</v>
      </c>
      <c r="B1334" s="70" t="s">
        <v>7529</v>
      </c>
      <c r="C1334" s="71" t="s">
        <v>145</v>
      </c>
      <c r="D1334" s="80">
        <v>83248.92</v>
      </c>
    </row>
    <row r="1335" spans="1:4" ht="25.5" x14ac:dyDescent="0.25">
      <c r="A1335" s="73">
        <v>36523</v>
      </c>
      <c r="B1335" s="74" t="s">
        <v>7530</v>
      </c>
      <c r="C1335" s="75" t="s">
        <v>145</v>
      </c>
      <c r="D1335" s="81">
        <v>178224.7</v>
      </c>
    </row>
    <row r="1336" spans="1:4" ht="25.5" x14ac:dyDescent="0.25">
      <c r="A1336" s="77">
        <v>36527</v>
      </c>
      <c r="B1336" s="70" t="s">
        <v>7531</v>
      </c>
      <c r="C1336" s="71" t="s">
        <v>145</v>
      </c>
      <c r="D1336" s="80">
        <v>193588.73</v>
      </c>
    </row>
    <row r="1337" spans="1:4" ht="25.5" x14ac:dyDescent="0.25">
      <c r="A1337" s="73">
        <v>13803</v>
      </c>
      <c r="B1337" s="74" t="s">
        <v>7532</v>
      </c>
      <c r="C1337" s="75" t="s">
        <v>145</v>
      </c>
      <c r="D1337" s="81">
        <v>70000</v>
      </c>
    </row>
    <row r="1338" spans="1:4" ht="25.5" x14ac:dyDescent="0.25">
      <c r="A1338" s="77">
        <v>38642</v>
      </c>
      <c r="B1338" s="70" t="s">
        <v>7533</v>
      </c>
      <c r="C1338" s="71" t="s">
        <v>145</v>
      </c>
      <c r="D1338" s="80">
        <v>45072.42</v>
      </c>
    </row>
    <row r="1339" spans="1:4" ht="25.5" x14ac:dyDescent="0.25">
      <c r="A1339" s="73">
        <v>36522</v>
      </c>
      <c r="B1339" s="74" t="s">
        <v>12920</v>
      </c>
      <c r="C1339" s="75" t="s">
        <v>145</v>
      </c>
      <c r="D1339" s="81">
        <v>52418.69</v>
      </c>
    </row>
    <row r="1340" spans="1:4" ht="25.5" x14ac:dyDescent="0.25">
      <c r="A1340" s="77">
        <v>36525</v>
      </c>
      <c r="B1340" s="70" t="s">
        <v>7534</v>
      </c>
      <c r="C1340" s="71" t="s">
        <v>145</v>
      </c>
      <c r="D1340" s="80">
        <v>70200.87</v>
      </c>
    </row>
    <row r="1341" spans="1:4" ht="25.5" x14ac:dyDescent="0.25">
      <c r="A1341" s="73">
        <v>41991</v>
      </c>
      <c r="B1341" s="74" t="s">
        <v>7535</v>
      </c>
      <c r="C1341" s="75" t="s">
        <v>145</v>
      </c>
      <c r="D1341" s="81">
        <v>2594.02</v>
      </c>
    </row>
    <row r="1342" spans="1:4" ht="25.5" x14ac:dyDescent="0.25">
      <c r="A1342" s="77">
        <v>34348</v>
      </c>
      <c r="B1342" s="70" t="s">
        <v>7536</v>
      </c>
      <c r="C1342" s="71" t="s">
        <v>62</v>
      </c>
      <c r="D1342" s="80">
        <v>14.66</v>
      </c>
    </row>
    <row r="1343" spans="1:4" ht="25.5" x14ac:dyDescent="0.25">
      <c r="A1343" s="73">
        <v>34347</v>
      </c>
      <c r="B1343" s="74" t="s">
        <v>7537</v>
      </c>
      <c r="C1343" s="75" t="s">
        <v>62</v>
      </c>
      <c r="D1343" s="81">
        <v>10.48</v>
      </c>
    </row>
    <row r="1344" spans="1:4" ht="25.5" x14ac:dyDescent="0.25">
      <c r="A1344" s="77">
        <v>11146</v>
      </c>
      <c r="B1344" s="70" t="s">
        <v>7538</v>
      </c>
      <c r="C1344" s="71" t="s">
        <v>1430</v>
      </c>
      <c r="D1344" s="80">
        <v>302.26</v>
      </c>
    </row>
    <row r="1345" spans="1:4" ht="25.5" x14ac:dyDescent="0.25">
      <c r="A1345" s="73">
        <v>11147</v>
      </c>
      <c r="B1345" s="74" t="s">
        <v>7539</v>
      </c>
      <c r="C1345" s="75" t="s">
        <v>1430</v>
      </c>
      <c r="D1345" s="81">
        <v>314.08999999999997</v>
      </c>
    </row>
    <row r="1346" spans="1:4" ht="25.5" x14ac:dyDescent="0.25">
      <c r="A1346" s="77">
        <v>34872</v>
      </c>
      <c r="B1346" s="70" t="s">
        <v>7540</v>
      </c>
      <c r="C1346" s="71" t="s">
        <v>1430</v>
      </c>
      <c r="D1346" s="80">
        <v>317.61</v>
      </c>
    </row>
    <row r="1347" spans="1:4" ht="25.5" x14ac:dyDescent="0.25">
      <c r="A1347" s="73">
        <v>34491</v>
      </c>
      <c r="B1347" s="74" t="s">
        <v>7541</v>
      </c>
      <c r="C1347" s="75" t="s">
        <v>1430</v>
      </c>
      <c r="D1347" s="81">
        <v>326.82</v>
      </c>
    </row>
    <row r="1348" spans="1:4" ht="25.5" x14ac:dyDescent="0.25">
      <c r="A1348" s="77">
        <v>34770</v>
      </c>
      <c r="B1348" s="70" t="s">
        <v>7542</v>
      </c>
      <c r="C1348" s="71" t="s">
        <v>4915</v>
      </c>
      <c r="D1348" s="80">
        <v>348.21</v>
      </c>
    </row>
    <row r="1349" spans="1:4" ht="25.5" x14ac:dyDescent="0.25">
      <c r="A1349" s="73">
        <v>1518</v>
      </c>
      <c r="B1349" s="74" t="s">
        <v>7543</v>
      </c>
      <c r="C1349" s="75" t="s">
        <v>4915</v>
      </c>
      <c r="D1349" s="81">
        <v>355</v>
      </c>
    </row>
    <row r="1350" spans="1:4" ht="25.5" x14ac:dyDescent="0.25">
      <c r="A1350" s="77">
        <v>41965</v>
      </c>
      <c r="B1350" s="70" t="s">
        <v>7544</v>
      </c>
      <c r="C1350" s="71" t="s">
        <v>4915</v>
      </c>
      <c r="D1350" s="80">
        <v>343.92</v>
      </c>
    </row>
    <row r="1351" spans="1:4" ht="38.25" x14ac:dyDescent="0.25">
      <c r="A1351" s="73">
        <v>34492</v>
      </c>
      <c r="B1351" s="74" t="s">
        <v>12921</v>
      </c>
      <c r="C1351" s="75" t="s">
        <v>1430</v>
      </c>
      <c r="D1351" s="81">
        <v>268.61</v>
      </c>
    </row>
    <row r="1352" spans="1:4" ht="25.5" x14ac:dyDescent="0.25">
      <c r="A1352" s="77">
        <v>1524</v>
      </c>
      <c r="B1352" s="70" t="s">
        <v>7545</v>
      </c>
      <c r="C1352" s="71" t="s">
        <v>1430</v>
      </c>
      <c r="D1352" s="80">
        <v>290</v>
      </c>
    </row>
    <row r="1353" spans="1:4" ht="25.5" x14ac:dyDescent="0.25">
      <c r="A1353" s="73">
        <v>38404</v>
      </c>
      <c r="B1353" s="74" t="s">
        <v>7546</v>
      </c>
      <c r="C1353" s="75" t="s">
        <v>1430</v>
      </c>
      <c r="D1353" s="81">
        <v>278.23</v>
      </c>
    </row>
    <row r="1354" spans="1:4" ht="25.5" x14ac:dyDescent="0.25">
      <c r="A1354" s="77">
        <v>39849</v>
      </c>
      <c r="B1354" s="70" t="s">
        <v>7547</v>
      </c>
      <c r="C1354" s="71" t="s">
        <v>1430</v>
      </c>
      <c r="D1354" s="80">
        <v>318.86</v>
      </c>
    </row>
    <row r="1355" spans="1:4" ht="25.5" x14ac:dyDescent="0.25">
      <c r="A1355" s="73">
        <v>38464</v>
      </c>
      <c r="B1355" s="74" t="s">
        <v>7548</v>
      </c>
      <c r="C1355" s="75" t="s">
        <v>1430</v>
      </c>
      <c r="D1355" s="81">
        <v>323.48</v>
      </c>
    </row>
    <row r="1356" spans="1:4" ht="25.5" x14ac:dyDescent="0.25">
      <c r="A1356" s="77">
        <v>34493</v>
      </c>
      <c r="B1356" s="70" t="s">
        <v>7549</v>
      </c>
      <c r="C1356" s="71" t="s">
        <v>1430</v>
      </c>
      <c r="D1356" s="80">
        <v>276.19</v>
      </c>
    </row>
    <row r="1357" spans="1:4" ht="25.5" x14ac:dyDescent="0.25">
      <c r="A1357" s="73">
        <v>1527</v>
      </c>
      <c r="B1357" s="74" t="s">
        <v>7550</v>
      </c>
      <c r="C1357" s="75" t="s">
        <v>1430</v>
      </c>
      <c r="D1357" s="81">
        <v>299.2</v>
      </c>
    </row>
    <row r="1358" spans="1:4" ht="25.5" x14ac:dyDescent="0.25">
      <c r="A1358" s="77">
        <v>38405</v>
      </c>
      <c r="B1358" s="70" t="s">
        <v>7551</v>
      </c>
      <c r="C1358" s="71" t="s">
        <v>1430</v>
      </c>
      <c r="D1358" s="80">
        <v>286.81</v>
      </c>
    </row>
    <row r="1359" spans="1:4" ht="25.5" x14ac:dyDescent="0.25">
      <c r="A1359" s="73">
        <v>38408</v>
      </c>
      <c r="B1359" s="74" t="s">
        <v>11259</v>
      </c>
      <c r="C1359" s="75" t="s">
        <v>1430</v>
      </c>
      <c r="D1359" s="81">
        <v>317.48</v>
      </c>
    </row>
    <row r="1360" spans="1:4" ht="25.5" x14ac:dyDescent="0.25">
      <c r="A1360" s="77">
        <v>34494</v>
      </c>
      <c r="B1360" s="70" t="s">
        <v>7552</v>
      </c>
      <c r="C1360" s="71" t="s">
        <v>1430</v>
      </c>
      <c r="D1360" s="80">
        <v>285.39</v>
      </c>
    </row>
    <row r="1361" spans="1:4" ht="25.5" x14ac:dyDescent="0.25">
      <c r="A1361" s="73">
        <v>1525</v>
      </c>
      <c r="B1361" s="74" t="s">
        <v>7553</v>
      </c>
      <c r="C1361" s="75" t="s">
        <v>1430</v>
      </c>
      <c r="D1361" s="81">
        <v>308.41000000000003</v>
      </c>
    </row>
    <row r="1362" spans="1:4" ht="25.5" x14ac:dyDescent="0.25">
      <c r="A1362" s="77">
        <v>38406</v>
      </c>
      <c r="B1362" s="70" t="s">
        <v>12531</v>
      </c>
      <c r="C1362" s="71" t="s">
        <v>1430</v>
      </c>
      <c r="D1362" s="80">
        <v>302.86</v>
      </c>
    </row>
    <row r="1363" spans="1:4" ht="25.5" x14ac:dyDescent="0.25">
      <c r="A1363" s="73">
        <v>38409</v>
      </c>
      <c r="B1363" s="74" t="s">
        <v>7554</v>
      </c>
      <c r="C1363" s="75" t="s">
        <v>1430</v>
      </c>
      <c r="D1363" s="81">
        <v>319.64</v>
      </c>
    </row>
    <row r="1364" spans="1:4" ht="25.5" x14ac:dyDescent="0.25">
      <c r="A1364" s="77">
        <v>43360</v>
      </c>
      <c r="B1364" s="70" t="s">
        <v>12532</v>
      </c>
      <c r="C1364" s="71" t="s">
        <v>1430</v>
      </c>
      <c r="D1364" s="80">
        <v>333.29</v>
      </c>
    </row>
    <row r="1365" spans="1:4" ht="25.5" x14ac:dyDescent="0.25">
      <c r="A1365" s="73">
        <v>34495</v>
      </c>
      <c r="B1365" s="74" t="s">
        <v>7555</v>
      </c>
      <c r="C1365" s="75" t="s">
        <v>1430</v>
      </c>
      <c r="D1365" s="81">
        <v>294.60000000000002</v>
      </c>
    </row>
    <row r="1366" spans="1:4" ht="25.5" x14ac:dyDescent="0.25">
      <c r="A1366" s="77">
        <v>11145</v>
      </c>
      <c r="B1366" s="70" t="s">
        <v>7556</v>
      </c>
      <c r="C1366" s="71" t="s">
        <v>1430</v>
      </c>
      <c r="D1366" s="80">
        <v>317.61</v>
      </c>
    </row>
    <row r="1367" spans="1:4" ht="25.5" x14ac:dyDescent="0.25">
      <c r="A1367" s="73">
        <v>34496</v>
      </c>
      <c r="B1367" s="74" t="s">
        <v>7557</v>
      </c>
      <c r="C1367" s="75" t="s">
        <v>1430</v>
      </c>
      <c r="D1367" s="81">
        <v>307.32</v>
      </c>
    </row>
    <row r="1368" spans="1:4" ht="25.5" x14ac:dyDescent="0.25">
      <c r="A1368" s="77">
        <v>34479</v>
      </c>
      <c r="B1368" s="70" t="s">
        <v>12922</v>
      </c>
      <c r="C1368" s="71" t="s">
        <v>1430</v>
      </c>
      <c r="D1368" s="80">
        <v>326.82</v>
      </c>
    </row>
    <row r="1369" spans="1:4" ht="25.5" x14ac:dyDescent="0.25">
      <c r="A1369" s="73">
        <v>34481</v>
      </c>
      <c r="B1369" s="74" t="s">
        <v>7558</v>
      </c>
      <c r="C1369" s="75" t="s">
        <v>1430</v>
      </c>
      <c r="D1369" s="81">
        <v>341.49</v>
      </c>
    </row>
    <row r="1370" spans="1:4" ht="25.5" x14ac:dyDescent="0.25">
      <c r="A1370" s="77">
        <v>34483</v>
      </c>
      <c r="B1370" s="70" t="s">
        <v>7559</v>
      </c>
      <c r="C1370" s="71" t="s">
        <v>1430</v>
      </c>
      <c r="D1370" s="80">
        <v>364.86</v>
      </c>
    </row>
    <row r="1371" spans="1:4" ht="25.5" x14ac:dyDescent="0.25">
      <c r="A1371" s="73">
        <v>34485</v>
      </c>
      <c r="B1371" s="74" t="s">
        <v>7560</v>
      </c>
      <c r="C1371" s="75" t="s">
        <v>1430</v>
      </c>
      <c r="D1371" s="81">
        <v>390.17</v>
      </c>
    </row>
    <row r="1372" spans="1:4" ht="25.5" x14ac:dyDescent="0.25">
      <c r="A1372" s="77">
        <v>14041</v>
      </c>
      <c r="B1372" s="70" t="s">
        <v>7561</v>
      </c>
      <c r="C1372" s="71" t="s">
        <v>1430</v>
      </c>
      <c r="D1372" s="80">
        <v>253.63</v>
      </c>
    </row>
    <row r="1373" spans="1:4" ht="25.5" x14ac:dyDescent="0.25">
      <c r="A1373" s="73">
        <v>1523</v>
      </c>
      <c r="B1373" s="74" t="s">
        <v>7562</v>
      </c>
      <c r="C1373" s="75" t="s">
        <v>1430</v>
      </c>
      <c r="D1373" s="81">
        <v>257.77</v>
      </c>
    </row>
    <row r="1374" spans="1:4" x14ac:dyDescent="0.25">
      <c r="A1374" s="77">
        <v>14052</v>
      </c>
      <c r="B1374" s="70" t="s">
        <v>7563</v>
      </c>
      <c r="C1374" s="71" t="s">
        <v>145</v>
      </c>
      <c r="D1374" s="80">
        <v>9.73</v>
      </c>
    </row>
    <row r="1375" spans="1:4" x14ac:dyDescent="0.25">
      <c r="A1375" s="73">
        <v>14054</v>
      </c>
      <c r="B1375" s="74" t="s">
        <v>7564</v>
      </c>
      <c r="C1375" s="75" t="s">
        <v>145</v>
      </c>
      <c r="D1375" s="81">
        <v>12.65</v>
      </c>
    </row>
    <row r="1376" spans="1:4" x14ac:dyDescent="0.25">
      <c r="A1376" s="77">
        <v>14053</v>
      </c>
      <c r="B1376" s="70" t="s">
        <v>7565</v>
      </c>
      <c r="C1376" s="71" t="s">
        <v>145</v>
      </c>
      <c r="D1376" s="80">
        <v>9.8800000000000008</v>
      </c>
    </row>
    <row r="1377" spans="1:4" x14ac:dyDescent="0.25">
      <c r="A1377" s="73">
        <v>2558</v>
      </c>
      <c r="B1377" s="74" t="s">
        <v>7566</v>
      </c>
      <c r="C1377" s="75" t="s">
        <v>145</v>
      </c>
      <c r="D1377" s="81">
        <v>7.44</v>
      </c>
    </row>
    <row r="1378" spans="1:4" x14ac:dyDescent="0.25">
      <c r="A1378" s="77">
        <v>2560</v>
      </c>
      <c r="B1378" s="70" t="s">
        <v>7567</v>
      </c>
      <c r="C1378" s="71" t="s">
        <v>145</v>
      </c>
      <c r="D1378" s="80">
        <v>13.09</v>
      </c>
    </row>
    <row r="1379" spans="1:4" x14ac:dyDescent="0.25">
      <c r="A1379" s="73">
        <v>2559</v>
      </c>
      <c r="B1379" s="74" t="s">
        <v>7568</v>
      </c>
      <c r="C1379" s="75" t="s">
        <v>145</v>
      </c>
      <c r="D1379" s="81">
        <v>10.47</v>
      </c>
    </row>
    <row r="1380" spans="1:4" x14ac:dyDescent="0.25">
      <c r="A1380" s="77">
        <v>2592</v>
      </c>
      <c r="B1380" s="70" t="s">
        <v>7569</v>
      </c>
      <c r="C1380" s="71" t="s">
        <v>145</v>
      </c>
      <c r="D1380" s="80">
        <v>173.57</v>
      </c>
    </row>
    <row r="1381" spans="1:4" x14ac:dyDescent="0.25">
      <c r="A1381" s="73">
        <v>2566</v>
      </c>
      <c r="B1381" s="74" t="s">
        <v>7570</v>
      </c>
      <c r="C1381" s="75" t="s">
        <v>145</v>
      </c>
      <c r="D1381" s="81">
        <v>17.46</v>
      </c>
    </row>
    <row r="1382" spans="1:4" x14ac:dyDescent="0.25">
      <c r="A1382" s="77">
        <v>2589</v>
      </c>
      <c r="B1382" s="70" t="s">
        <v>7571</v>
      </c>
      <c r="C1382" s="71" t="s">
        <v>145</v>
      </c>
      <c r="D1382" s="80">
        <v>23.21</v>
      </c>
    </row>
    <row r="1383" spans="1:4" ht="25.5" x14ac:dyDescent="0.25">
      <c r="A1383" s="73">
        <v>2591</v>
      </c>
      <c r="B1383" s="74" t="s">
        <v>12923</v>
      </c>
      <c r="C1383" s="75" t="s">
        <v>145</v>
      </c>
      <c r="D1383" s="81">
        <v>8.4700000000000006</v>
      </c>
    </row>
    <row r="1384" spans="1:4" x14ac:dyDescent="0.25">
      <c r="A1384" s="77">
        <v>2590</v>
      </c>
      <c r="B1384" s="70" t="s">
        <v>7572</v>
      </c>
      <c r="C1384" s="71" t="s">
        <v>145</v>
      </c>
      <c r="D1384" s="80">
        <v>14.24</v>
      </c>
    </row>
    <row r="1385" spans="1:4" x14ac:dyDescent="0.25">
      <c r="A1385" s="73">
        <v>2567</v>
      </c>
      <c r="B1385" s="74" t="s">
        <v>7573</v>
      </c>
      <c r="C1385" s="75" t="s">
        <v>145</v>
      </c>
      <c r="D1385" s="81">
        <v>34.049999999999997</v>
      </c>
    </row>
    <row r="1386" spans="1:4" x14ac:dyDescent="0.25">
      <c r="A1386" s="77">
        <v>2565</v>
      </c>
      <c r="B1386" s="70" t="s">
        <v>7574</v>
      </c>
      <c r="C1386" s="71" t="s">
        <v>145</v>
      </c>
      <c r="D1386" s="80">
        <v>8.48</v>
      </c>
    </row>
    <row r="1387" spans="1:4" x14ac:dyDescent="0.25">
      <c r="A1387" s="73">
        <v>2568</v>
      </c>
      <c r="B1387" s="74" t="s">
        <v>7575</v>
      </c>
      <c r="C1387" s="75" t="s">
        <v>145</v>
      </c>
      <c r="D1387" s="81">
        <v>94.56</v>
      </c>
    </row>
    <row r="1388" spans="1:4" x14ac:dyDescent="0.25">
      <c r="A1388" s="77">
        <v>2594</v>
      </c>
      <c r="B1388" s="70" t="s">
        <v>7576</v>
      </c>
      <c r="C1388" s="71" t="s">
        <v>145</v>
      </c>
      <c r="D1388" s="80">
        <v>157.54</v>
      </c>
    </row>
    <row r="1389" spans="1:4" x14ac:dyDescent="0.25">
      <c r="A1389" s="73">
        <v>2587</v>
      </c>
      <c r="B1389" s="74" t="s">
        <v>7577</v>
      </c>
      <c r="C1389" s="75" t="s">
        <v>145</v>
      </c>
      <c r="D1389" s="81">
        <v>26.85</v>
      </c>
    </row>
    <row r="1390" spans="1:4" x14ac:dyDescent="0.25">
      <c r="A1390" s="77">
        <v>2588</v>
      </c>
      <c r="B1390" s="70" t="s">
        <v>7578</v>
      </c>
      <c r="C1390" s="71" t="s">
        <v>145</v>
      </c>
      <c r="D1390" s="80">
        <v>21.32</v>
      </c>
    </row>
    <row r="1391" spans="1:4" x14ac:dyDescent="0.25">
      <c r="A1391" s="73">
        <v>2569</v>
      </c>
      <c r="B1391" s="74" t="s">
        <v>11260</v>
      </c>
      <c r="C1391" s="75" t="s">
        <v>145</v>
      </c>
      <c r="D1391" s="81">
        <v>8.2200000000000006</v>
      </c>
    </row>
    <row r="1392" spans="1:4" x14ac:dyDescent="0.25">
      <c r="A1392" s="77">
        <v>2570</v>
      </c>
      <c r="B1392" s="70" t="s">
        <v>7579</v>
      </c>
      <c r="C1392" s="71" t="s">
        <v>145</v>
      </c>
      <c r="D1392" s="80">
        <v>13.77</v>
      </c>
    </row>
    <row r="1393" spans="1:4" x14ac:dyDescent="0.25">
      <c r="A1393" s="73">
        <v>2571</v>
      </c>
      <c r="B1393" s="74" t="s">
        <v>7580</v>
      </c>
      <c r="C1393" s="75" t="s">
        <v>145</v>
      </c>
      <c r="D1393" s="81">
        <v>40.89</v>
      </c>
    </row>
    <row r="1394" spans="1:4" x14ac:dyDescent="0.25">
      <c r="A1394" s="77">
        <v>2593</v>
      </c>
      <c r="B1394" s="70" t="s">
        <v>7581</v>
      </c>
      <c r="C1394" s="71" t="s">
        <v>145</v>
      </c>
      <c r="D1394" s="80">
        <v>8.76</v>
      </c>
    </row>
    <row r="1395" spans="1:4" x14ac:dyDescent="0.25">
      <c r="A1395" s="73">
        <v>2572</v>
      </c>
      <c r="B1395" s="74" t="s">
        <v>7582</v>
      </c>
      <c r="C1395" s="75" t="s">
        <v>145</v>
      </c>
      <c r="D1395" s="81">
        <v>120.93</v>
      </c>
    </row>
    <row r="1396" spans="1:4" x14ac:dyDescent="0.25">
      <c r="A1396" s="77">
        <v>2595</v>
      </c>
      <c r="B1396" s="70" t="s">
        <v>7583</v>
      </c>
      <c r="C1396" s="71" t="s">
        <v>145</v>
      </c>
      <c r="D1396" s="80">
        <v>188.68</v>
      </c>
    </row>
    <row r="1397" spans="1:4" x14ac:dyDescent="0.25">
      <c r="A1397" s="73">
        <v>2576</v>
      </c>
      <c r="B1397" s="74" t="s">
        <v>12533</v>
      </c>
      <c r="C1397" s="75" t="s">
        <v>145</v>
      </c>
      <c r="D1397" s="81">
        <v>32.159999999999997</v>
      </c>
    </row>
    <row r="1398" spans="1:4" x14ac:dyDescent="0.25">
      <c r="A1398" s="77">
        <v>2575</v>
      </c>
      <c r="B1398" s="70" t="s">
        <v>7584</v>
      </c>
      <c r="C1398" s="71" t="s">
        <v>145</v>
      </c>
      <c r="D1398" s="80">
        <v>24.18</v>
      </c>
    </row>
    <row r="1399" spans="1:4" x14ac:dyDescent="0.25">
      <c r="A1399" s="73">
        <v>2573</v>
      </c>
      <c r="B1399" s="74" t="s">
        <v>7585</v>
      </c>
      <c r="C1399" s="75" t="s">
        <v>145</v>
      </c>
      <c r="D1399" s="81">
        <v>10.039999999999999</v>
      </c>
    </row>
    <row r="1400" spans="1:4" x14ac:dyDescent="0.25">
      <c r="A1400" s="77">
        <v>2586</v>
      </c>
      <c r="B1400" s="70" t="s">
        <v>7586</v>
      </c>
      <c r="C1400" s="71" t="s">
        <v>145</v>
      </c>
      <c r="D1400" s="80">
        <v>16.27</v>
      </c>
    </row>
    <row r="1401" spans="1:4" x14ac:dyDescent="0.25">
      <c r="A1401" s="73">
        <v>2577</v>
      </c>
      <c r="B1401" s="74" t="s">
        <v>7587</v>
      </c>
      <c r="C1401" s="75" t="s">
        <v>145</v>
      </c>
      <c r="D1401" s="81">
        <v>43.58</v>
      </c>
    </row>
    <row r="1402" spans="1:4" x14ac:dyDescent="0.25">
      <c r="A1402" s="77">
        <v>2574</v>
      </c>
      <c r="B1402" s="70" t="s">
        <v>7588</v>
      </c>
      <c r="C1402" s="71" t="s">
        <v>145</v>
      </c>
      <c r="D1402" s="80">
        <v>10.1</v>
      </c>
    </row>
    <row r="1403" spans="1:4" x14ac:dyDescent="0.25">
      <c r="A1403" s="73">
        <v>2578</v>
      </c>
      <c r="B1403" s="74" t="s">
        <v>7589</v>
      </c>
      <c r="C1403" s="75" t="s">
        <v>145</v>
      </c>
      <c r="D1403" s="81">
        <v>136.07</v>
      </c>
    </row>
    <row r="1404" spans="1:4" x14ac:dyDescent="0.25">
      <c r="A1404" s="77">
        <v>2585</v>
      </c>
      <c r="B1404" s="70" t="s">
        <v>12924</v>
      </c>
      <c r="C1404" s="71" t="s">
        <v>145</v>
      </c>
      <c r="D1404" s="80">
        <v>186.72</v>
      </c>
    </row>
    <row r="1405" spans="1:4" x14ac:dyDescent="0.25">
      <c r="A1405" s="73">
        <v>12008</v>
      </c>
      <c r="B1405" s="74" t="s">
        <v>7590</v>
      </c>
      <c r="C1405" s="75" t="s">
        <v>145</v>
      </c>
      <c r="D1405" s="81">
        <v>100.18</v>
      </c>
    </row>
    <row r="1406" spans="1:4" x14ac:dyDescent="0.25">
      <c r="A1406" s="77">
        <v>2582</v>
      </c>
      <c r="B1406" s="70" t="s">
        <v>7591</v>
      </c>
      <c r="C1406" s="71" t="s">
        <v>145</v>
      </c>
      <c r="D1406" s="80">
        <v>29.83</v>
      </c>
    </row>
    <row r="1407" spans="1:4" x14ac:dyDescent="0.25">
      <c r="A1407" s="73">
        <v>2597</v>
      </c>
      <c r="B1407" s="74" t="s">
        <v>7592</v>
      </c>
      <c r="C1407" s="75" t="s">
        <v>145</v>
      </c>
      <c r="D1407" s="81">
        <v>25.57</v>
      </c>
    </row>
    <row r="1408" spans="1:4" x14ac:dyDescent="0.25">
      <c r="A1408" s="77">
        <v>2579</v>
      </c>
      <c r="B1408" s="70" t="s">
        <v>7593</v>
      </c>
      <c r="C1408" s="71" t="s">
        <v>145</v>
      </c>
      <c r="D1408" s="80">
        <v>12.17</v>
      </c>
    </row>
    <row r="1409" spans="1:4" x14ac:dyDescent="0.25">
      <c r="A1409" s="73">
        <v>2581</v>
      </c>
      <c r="B1409" s="74" t="s">
        <v>7594</v>
      </c>
      <c r="C1409" s="75" t="s">
        <v>145</v>
      </c>
      <c r="D1409" s="81">
        <v>15.58</v>
      </c>
    </row>
    <row r="1410" spans="1:4" x14ac:dyDescent="0.25">
      <c r="A1410" s="77">
        <v>2596</v>
      </c>
      <c r="B1410" s="70" t="s">
        <v>7595</v>
      </c>
      <c r="C1410" s="71" t="s">
        <v>145</v>
      </c>
      <c r="D1410" s="80">
        <v>46.07</v>
      </c>
    </row>
    <row r="1411" spans="1:4" x14ac:dyDescent="0.25">
      <c r="A1411" s="73">
        <v>2580</v>
      </c>
      <c r="B1411" s="74" t="s">
        <v>7596</v>
      </c>
      <c r="C1411" s="75" t="s">
        <v>145</v>
      </c>
      <c r="D1411" s="81">
        <v>13.34</v>
      </c>
    </row>
    <row r="1412" spans="1:4" x14ac:dyDescent="0.25">
      <c r="A1412" s="77">
        <v>2583</v>
      </c>
      <c r="B1412" s="70" t="s">
        <v>7597</v>
      </c>
      <c r="C1412" s="71" t="s">
        <v>145</v>
      </c>
      <c r="D1412" s="80">
        <v>112.05</v>
      </c>
    </row>
    <row r="1413" spans="1:4" x14ac:dyDescent="0.25">
      <c r="A1413" s="73">
        <v>2584</v>
      </c>
      <c r="B1413" s="74" t="s">
        <v>7598</v>
      </c>
      <c r="C1413" s="75" t="s">
        <v>145</v>
      </c>
      <c r="D1413" s="81">
        <v>186.53</v>
      </c>
    </row>
    <row r="1414" spans="1:4" x14ac:dyDescent="0.25">
      <c r="A1414" s="77">
        <v>12010</v>
      </c>
      <c r="B1414" s="70" t="s">
        <v>7599</v>
      </c>
      <c r="C1414" s="71" t="s">
        <v>145</v>
      </c>
      <c r="D1414" s="80">
        <v>7.35</v>
      </c>
    </row>
    <row r="1415" spans="1:4" x14ac:dyDescent="0.25">
      <c r="A1415" s="73">
        <v>39329</v>
      </c>
      <c r="B1415" s="74" t="s">
        <v>7600</v>
      </c>
      <c r="C1415" s="75" t="s">
        <v>145</v>
      </c>
      <c r="D1415" s="81">
        <v>7.68</v>
      </c>
    </row>
    <row r="1416" spans="1:4" x14ac:dyDescent="0.25">
      <c r="A1416" s="77">
        <v>39330</v>
      </c>
      <c r="B1416" s="70" t="s">
        <v>7601</v>
      </c>
      <c r="C1416" s="71" t="s">
        <v>145</v>
      </c>
      <c r="D1416" s="80">
        <v>8.08</v>
      </c>
    </row>
    <row r="1417" spans="1:4" x14ac:dyDescent="0.25">
      <c r="A1417" s="73">
        <v>39332</v>
      </c>
      <c r="B1417" s="74" t="s">
        <v>7602</v>
      </c>
      <c r="C1417" s="75" t="s">
        <v>145</v>
      </c>
      <c r="D1417" s="81">
        <v>9.0299999999999994</v>
      </c>
    </row>
    <row r="1418" spans="1:4" x14ac:dyDescent="0.25">
      <c r="A1418" s="77">
        <v>39331</v>
      </c>
      <c r="B1418" s="70" t="s">
        <v>7603</v>
      </c>
      <c r="C1418" s="71" t="s">
        <v>145</v>
      </c>
      <c r="D1418" s="80">
        <v>7.19</v>
      </c>
    </row>
    <row r="1419" spans="1:4" x14ac:dyDescent="0.25">
      <c r="A1419" s="73">
        <v>39333</v>
      </c>
      <c r="B1419" s="74" t="s">
        <v>7604</v>
      </c>
      <c r="C1419" s="75" t="s">
        <v>145</v>
      </c>
      <c r="D1419" s="81">
        <v>7.01</v>
      </c>
    </row>
    <row r="1420" spans="1:4" x14ac:dyDescent="0.25">
      <c r="A1420" s="77">
        <v>39335</v>
      </c>
      <c r="B1420" s="70" t="s">
        <v>7605</v>
      </c>
      <c r="C1420" s="71" t="s">
        <v>145</v>
      </c>
      <c r="D1420" s="80">
        <v>8.11</v>
      </c>
    </row>
    <row r="1421" spans="1:4" x14ac:dyDescent="0.25">
      <c r="A1421" s="73">
        <v>39334</v>
      </c>
      <c r="B1421" s="74" t="s">
        <v>7606</v>
      </c>
      <c r="C1421" s="75" t="s">
        <v>145</v>
      </c>
      <c r="D1421" s="81">
        <v>6.45</v>
      </c>
    </row>
    <row r="1422" spans="1:4" x14ac:dyDescent="0.25">
      <c r="A1422" s="77">
        <v>12016</v>
      </c>
      <c r="B1422" s="70" t="s">
        <v>7607</v>
      </c>
      <c r="C1422" s="71" t="s">
        <v>145</v>
      </c>
      <c r="D1422" s="80">
        <v>8.09</v>
      </c>
    </row>
    <row r="1423" spans="1:4" x14ac:dyDescent="0.25">
      <c r="A1423" s="73">
        <v>12015</v>
      </c>
      <c r="B1423" s="74" t="s">
        <v>7608</v>
      </c>
      <c r="C1423" s="75" t="s">
        <v>145</v>
      </c>
      <c r="D1423" s="81">
        <v>9.42</v>
      </c>
    </row>
    <row r="1424" spans="1:4" x14ac:dyDescent="0.25">
      <c r="A1424" s="77">
        <v>12020</v>
      </c>
      <c r="B1424" s="70" t="s">
        <v>7609</v>
      </c>
      <c r="C1424" s="71" t="s">
        <v>145</v>
      </c>
      <c r="D1424" s="80">
        <v>8.09</v>
      </c>
    </row>
    <row r="1425" spans="1:4" x14ac:dyDescent="0.25">
      <c r="A1425" s="73">
        <v>12019</v>
      </c>
      <c r="B1425" s="74" t="s">
        <v>7610</v>
      </c>
      <c r="C1425" s="75" t="s">
        <v>145</v>
      </c>
      <c r="D1425" s="81">
        <v>9.42</v>
      </c>
    </row>
    <row r="1426" spans="1:4" x14ac:dyDescent="0.25">
      <c r="A1426" s="77">
        <v>39336</v>
      </c>
      <c r="B1426" s="70" t="s">
        <v>7611</v>
      </c>
      <c r="C1426" s="71" t="s">
        <v>145</v>
      </c>
      <c r="D1426" s="80">
        <v>8.08</v>
      </c>
    </row>
    <row r="1427" spans="1:4" ht="25.5" x14ac:dyDescent="0.25">
      <c r="A1427" s="73">
        <v>39338</v>
      </c>
      <c r="B1427" s="74" t="s">
        <v>12925</v>
      </c>
      <c r="C1427" s="75" t="s">
        <v>145</v>
      </c>
      <c r="D1427" s="81">
        <v>9.0299999999999994</v>
      </c>
    </row>
    <row r="1428" spans="1:4" x14ac:dyDescent="0.25">
      <c r="A1428" s="77">
        <v>39337</v>
      </c>
      <c r="B1428" s="70" t="s">
        <v>7612</v>
      </c>
      <c r="C1428" s="71" t="s">
        <v>145</v>
      </c>
      <c r="D1428" s="80">
        <v>7.19</v>
      </c>
    </row>
    <row r="1429" spans="1:4" x14ac:dyDescent="0.25">
      <c r="A1429" s="73">
        <v>39341</v>
      </c>
      <c r="B1429" s="74" t="s">
        <v>7613</v>
      </c>
      <c r="C1429" s="75" t="s">
        <v>145</v>
      </c>
      <c r="D1429" s="81">
        <v>11.77</v>
      </c>
    </row>
    <row r="1430" spans="1:4" x14ac:dyDescent="0.25">
      <c r="A1430" s="77">
        <v>39340</v>
      </c>
      <c r="B1430" s="70" t="s">
        <v>7614</v>
      </c>
      <c r="C1430" s="71" t="s">
        <v>145</v>
      </c>
      <c r="D1430" s="80">
        <v>8.64</v>
      </c>
    </row>
    <row r="1431" spans="1:4" x14ac:dyDescent="0.25">
      <c r="A1431" s="73">
        <v>12025</v>
      </c>
      <c r="B1431" s="74" t="s">
        <v>7615</v>
      </c>
      <c r="C1431" s="75" t="s">
        <v>145</v>
      </c>
      <c r="D1431" s="81">
        <v>8.93</v>
      </c>
    </row>
    <row r="1432" spans="1:4" x14ac:dyDescent="0.25">
      <c r="A1432" s="77">
        <v>39342</v>
      </c>
      <c r="B1432" s="70" t="s">
        <v>7616</v>
      </c>
      <c r="C1432" s="71" t="s">
        <v>145</v>
      </c>
      <c r="D1432" s="80">
        <v>11.77</v>
      </c>
    </row>
    <row r="1433" spans="1:4" x14ac:dyDescent="0.25">
      <c r="A1433" s="73">
        <v>39343</v>
      </c>
      <c r="B1433" s="74" t="s">
        <v>11261</v>
      </c>
      <c r="C1433" s="75" t="s">
        <v>145</v>
      </c>
      <c r="D1433" s="81">
        <v>9.94</v>
      </c>
    </row>
    <row r="1434" spans="1:4" x14ac:dyDescent="0.25">
      <c r="A1434" s="77">
        <v>39345</v>
      </c>
      <c r="B1434" s="70" t="s">
        <v>7617</v>
      </c>
      <c r="C1434" s="71" t="s">
        <v>145</v>
      </c>
      <c r="D1434" s="80">
        <v>13.46</v>
      </c>
    </row>
    <row r="1435" spans="1:4" x14ac:dyDescent="0.25">
      <c r="A1435" s="73">
        <v>39344</v>
      </c>
      <c r="B1435" s="74" t="s">
        <v>7618</v>
      </c>
      <c r="C1435" s="75" t="s">
        <v>145</v>
      </c>
      <c r="D1435" s="81">
        <v>9.61</v>
      </c>
    </row>
    <row r="1436" spans="1:4" x14ac:dyDescent="0.25">
      <c r="A1436" s="77">
        <v>12623</v>
      </c>
      <c r="B1436" s="70" t="s">
        <v>7619</v>
      </c>
      <c r="C1436" s="71" t="s">
        <v>62</v>
      </c>
      <c r="D1436" s="80">
        <v>8.64</v>
      </c>
    </row>
    <row r="1437" spans="1:4" x14ac:dyDescent="0.25">
      <c r="A1437" s="73">
        <v>34498</v>
      </c>
      <c r="B1437" s="74" t="s">
        <v>7620</v>
      </c>
      <c r="C1437" s="75" t="s">
        <v>145</v>
      </c>
      <c r="D1437" s="81">
        <v>83.03</v>
      </c>
    </row>
    <row r="1438" spans="1:4" x14ac:dyDescent="0.25">
      <c r="A1438" s="77">
        <v>13244</v>
      </c>
      <c r="B1438" s="70" t="s">
        <v>7621</v>
      </c>
      <c r="C1438" s="71" t="s">
        <v>145</v>
      </c>
      <c r="D1438" s="80">
        <v>34.950000000000003</v>
      </c>
    </row>
    <row r="1439" spans="1:4" ht="25.5" x14ac:dyDescent="0.25">
      <c r="A1439" s="73">
        <v>38998</v>
      </c>
      <c r="B1439" s="74" t="s">
        <v>7622</v>
      </c>
      <c r="C1439" s="75" t="s">
        <v>145</v>
      </c>
      <c r="D1439" s="81">
        <v>7.99</v>
      </c>
    </row>
    <row r="1440" spans="1:4" ht="25.5" x14ac:dyDescent="0.25">
      <c r="A1440" s="77">
        <v>38999</v>
      </c>
      <c r="B1440" s="70" t="s">
        <v>7623</v>
      </c>
      <c r="C1440" s="71" t="s">
        <v>145</v>
      </c>
      <c r="D1440" s="80">
        <v>13.21</v>
      </c>
    </row>
    <row r="1441" spans="1:4" ht="25.5" x14ac:dyDescent="0.25">
      <c r="A1441" s="73">
        <v>38996</v>
      </c>
      <c r="B1441" s="74" t="s">
        <v>7624</v>
      </c>
      <c r="C1441" s="75" t="s">
        <v>145</v>
      </c>
      <c r="D1441" s="81">
        <v>11.54</v>
      </c>
    </row>
    <row r="1442" spans="1:4" ht="25.5" x14ac:dyDescent="0.25">
      <c r="A1442" s="77">
        <v>38997</v>
      </c>
      <c r="B1442" s="70" t="s">
        <v>12534</v>
      </c>
      <c r="C1442" s="71" t="s">
        <v>145</v>
      </c>
      <c r="D1442" s="80">
        <v>18.68</v>
      </c>
    </row>
    <row r="1443" spans="1:4" x14ac:dyDescent="0.25">
      <c r="A1443" s="73">
        <v>39862</v>
      </c>
      <c r="B1443" s="74" t="s">
        <v>7625</v>
      </c>
      <c r="C1443" s="75" t="s">
        <v>145</v>
      </c>
      <c r="D1443" s="81">
        <v>9.3000000000000007</v>
      </c>
    </row>
    <row r="1444" spans="1:4" x14ac:dyDescent="0.25">
      <c r="A1444" s="77">
        <v>39863</v>
      </c>
      <c r="B1444" s="70" t="s">
        <v>7626</v>
      </c>
      <c r="C1444" s="71" t="s">
        <v>145</v>
      </c>
      <c r="D1444" s="80">
        <v>9.43</v>
      </c>
    </row>
    <row r="1445" spans="1:4" x14ac:dyDescent="0.25">
      <c r="A1445" s="73">
        <v>39864</v>
      </c>
      <c r="B1445" s="74" t="s">
        <v>12926</v>
      </c>
      <c r="C1445" s="75" t="s">
        <v>145</v>
      </c>
      <c r="D1445" s="81">
        <v>11.7</v>
      </c>
    </row>
    <row r="1446" spans="1:4" x14ac:dyDescent="0.25">
      <c r="A1446" s="77">
        <v>39865</v>
      </c>
      <c r="B1446" s="70" t="s">
        <v>7627</v>
      </c>
      <c r="C1446" s="71" t="s">
        <v>145</v>
      </c>
      <c r="D1446" s="80">
        <v>16.5</v>
      </c>
    </row>
    <row r="1447" spans="1:4" ht="25.5" x14ac:dyDescent="0.25">
      <c r="A1447" s="73">
        <v>2517</v>
      </c>
      <c r="B1447" s="74" t="s">
        <v>7628</v>
      </c>
      <c r="C1447" s="75" t="s">
        <v>145</v>
      </c>
      <c r="D1447" s="81">
        <v>18.579999999999998</v>
      </c>
    </row>
    <row r="1448" spans="1:4" ht="25.5" x14ac:dyDescent="0.25">
      <c r="A1448" s="77">
        <v>2522</v>
      </c>
      <c r="B1448" s="70" t="s">
        <v>7629</v>
      </c>
      <c r="C1448" s="71" t="s">
        <v>145</v>
      </c>
      <c r="D1448" s="80">
        <v>12.01</v>
      </c>
    </row>
    <row r="1449" spans="1:4" ht="25.5" x14ac:dyDescent="0.25">
      <c r="A1449" s="73">
        <v>2548</v>
      </c>
      <c r="B1449" s="74" t="s">
        <v>7630</v>
      </c>
      <c r="C1449" s="75" t="s">
        <v>145</v>
      </c>
      <c r="D1449" s="81">
        <v>7.38</v>
      </c>
    </row>
    <row r="1450" spans="1:4" ht="25.5" x14ac:dyDescent="0.25">
      <c r="A1450" s="77">
        <v>2516</v>
      </c>
      <c r="B1450" s="70" t="s">
        <v>7631</v>
      </c>
      <c r="C1450" s="71" t="s">
        <v>145</v>
      </c>
      <c r="D1450" s="80">
        <v>9.64</v>
      </c>
    </row>
    <row r="1451" spans="1:4" ht="25.5" x14ac:dyDescent="0.25">
      <c r="A1451" s="73">
        <v>2518</v>
      </c>
      <c r="B1451" s="74" t="s">
        <v>7632</v>
      </c>
      <c r="C1451" s="75" t="s">
        <v>145</v>
      </c>
      <c r="D1451" s="81">
        <v>88.46</v>
      </c>
    </row>
    <row r="1452" spans="1:4" ht="25.5" x14ac:dyDescent="0.25">
      <c r="A1452" s="77">
        <v>2521</v>
      </c>
      <c r="B1452" s="70" t="s">
        <v>7633</v>
      </c>
      <c r="C1452" s="71" t="s">
        <v>145</v>
      </c>
      <c r="D1452" s="80">
        <v>37.65</v>
      </c>
    </row>
    <row r="1453" spans="1:4" ht="25.5" x14ac:dyDescent="0.25">
      <c r="A1453" s="73">
        <v>2515</v>
      </c>
      <c r="B1453" s="74" t="s">
        <v>7634</v>
      </c>
      <c r="C1453" s="75" t="s">
        <v>145</v>
      </c>
      <c r="D1453" s="81">
        <v>8.02</v>
      </c>
    </row>
    <row r="1454" spans="1:4" ht="25.5" x14ac:dyDescent="0.25">
      <c r="A1454" s="77">
        <v>2519</v>
      </c>
      <c r="B1454" s="70" t="s">
        <v>7635</v>
      </c>
      <c r="C1454" s="71" t="s">
        <v>145</v>
      </c>
      <c r="D1454" s="80">
        <v>106.67</v>
      </c>
    </row>
    <row r="1455" spans="1:4" ht="25.5" x14ac:dyDescent="0.25">
      <c r="A1455" s="73">
        <v>2520</v>
      </c>
      <c r="B1455" s="74" t="s">
        <v>7636</v>
      </c>
      <c r="C1455" s="75" t="s">
        <v>145</v>
      </c>
      <c r="D1455" s="81">
        <v>196.32</v>
      </c>
    </row>
    <row r="1456" spans="1:4" x14ac:dyDescent="0.25">
      <c r="A1456" s="77">
        <v>1602</v>
      </c>
      <c r="B1456" s="70" t="s">
        <v>7637</v>
      </c>
      <c r="C1456" s="71" t="s">
        <v>145</v>
      </c>
      <c r="D1456" s="80">
        <v>30.57</v>
      </c>
    </row>
    <row r="1457" spans="1:4" x14ac:dyDescent="0.25">
      <c r="A1457" s="73">
        <v>1601</v>
      </c>
      <c r="B1457" s="74" t="s">
        <v>7638</v>
      </c>
      <c r="C1457" s="75" t="s">
        <v>145</v>
      </c>
      <c r="D1457" s="81">
        <v>27.25</v>
      </c>
    </row>
    <row r="1458" spans="1:4" x14ac:dyDescent="0.25">
      <c r="A1458" s="77">
        <v>1598</v>
      </c>
      <c r="B1458" s="70" t="s">
        <v>7639</v>
      </c>
      <c r="C1458" s="71" t="s">
        <v>145</v>
      </c>
      <c r="D1458" s="80">
        <v>8.06</v>
      </c>
    </row>
    <row r="1459" spans="1:4" x14ac:dyDescent="0.25">
      <c r="A1459" s="73">
        <v>1600</v>
      </c>
      <c r="B1459" s="74" t="s">
        <v>7640</v>
      </c>
      <c r="C1459" s="75" t="s">
        <v>145</v>
      </c>
      <c r="D1459" s="81">
        <v>11.9</v>
      </c>
    </row>
    <row r="1460" spans="1:4" x14ac:dyDescent="0.25">
      <c r="A1460" s="77">
        <v>1603</v>
      </c>
      <c r="B1460" s="70" t="s">
        <v>7641</v>
      </c>
      <c r="C1460" s="71" t="s">
        <v>145</v>
      </c>
      <c r="D1460" s="80">
        <v>46.16</v>
      </c>
    </row>
    <row r="1461" spans="1:4" x14ac:dyDescent="0.25">
      <c r="A1461" s="73">
        <v>1599</v>
      </c>
      <c r="B1461" s="74" t="s">
        <v>7642</v>
      </c>
      <c r="C1461" s="75" t="s">
        <v>145</v>
      </c>
      <c r="D1461" s="81">
        <v>9.35</v>
      </c>
    </row>
    <row r="1462" spans="1:4" x14ac:dyDescent="0.25">
      <c r="A1462" s="77">
        <v>1597</v>
      </c>
      <c r="B1462" s="70" t="s">
        <v>7643</v>
      </c>
      <c r="C1462" s="71" t="s">
        <v>145</v>
      </c>
      <c r="D1462" s="80">
        <v>7.58</v>
      </c>
    </row>
    <row r="1463" spans="1:4" x14ac:dyDescent="0.25">
      <c r="A1463" s="73">
        <v>39600</v>
      </c>
      <c r="B1463" s="74" t="s">
        <v>7644</v>
      </c>
      <c r="C1463" s="75" t="s">
        <v>145</v>
      </c>
      <c r="D1463" s="81">
        <v>9.67</v>
      </c>
    </row>
    <row r="1464" spans="1:4" x14ac:dyDescent="0.25">
      <c r="A1464" s="77">
        <v>39601</v>
      </c>
      <c r="B1464" s="70" t="s">
        <v>7645</v>
      </c>
      <c r="C1464" s="71" t="s">
        <v>145</v>
      </c>
      <c r="D1464" s="80">
        <v>16.82</v>
      </c>
    </row>
    <row r="1465" spans="1:4" ht="25.5" x14ac:dyDescent="0.25">
      <c r="A1465" s="73">
        <v>39602</v>
      </c>
      <c r="B1465" s="74" t="s">
        <v>12927</v>
      </c>
      <c r="C1465" s="75" t="s">
        <v>145</v>
      </c>
      <c r="D1465" s="81">
        <v>1.1000000000000001</v>
      </c>
    </row>
    <row r="1466" spans="1:4" x14ac:dyDescent="0.25">
      <c r="A1466" s="77">
        <v>39603</v>
      </c>
      <c r="B1466" s="70" t="s">
        <v>7646</v>
      </c>
      <c r="C1466" s="71" t="s">
        <v>145</v>
      </c>
      <c r="D1466" s="80">
        <v>1.89</v>
      </c>
    </row>
    <row r="1467" spans="1:4" ht="25.5" x14ac:dyDescent="0.25">
      <c r="A1467" s="73">
        <v>11821</v>
      </c>
      <c r="B1467" s="74" t="s">
        <v>11262</v>
      </c>
      <c r="C1467" s="75" t="s">
        <v>145</v>
      </c>
      <c r="D1467" s="81">
        <v>6.22</v>
      </c>
    </row>
    <row r="1468" spans="1:4" ht="25.5" x14ac:dyDescent="0.25">
      <c r="A1468" s="77">
        <v>1562</v>
      </c>
      <c r="B1468" s="70" t="s">
        <v>7647</v>
      </c>
      <c r="C1468" s="71" t="s">
        <v>145</v>
      </c>
      <c r="D1468" s="80">
        <v>10.199999999999999</v>
      </c>
    </row>
    <row r="1469" spans="1:4" ht="25.5" x14ac:dyDescent="0.25">
      <c r="A1469" s="73">
        <v>1563</v>
      </c>
      <c r="B1469" s="74" t="s">
        <v>7648</v>
      </c>
      <c r="C1469" s="75" t="s">
        <v>145</v>
      </c>
      <c r="D1469" s="81">
        <v>13.68</v>
      </c>
    </row>
    <row r="1470" spans="1:4" x14ac:dyDescent="0.25">
      <c r="A1470" s="77">
        <v>11856</v>
      </c>
      <c r="B1470" s="70" t="s">
        <v>7649</v>
      </c>
      <c r="C1470" s="71" t="s">
        <v>145</v>
      </c>
      <c r="D1470" s="80">
        <v>4.08</v>
      </c>
    </row>
    <row r="1471" spans="1:4" x14ac:dyDescent="0.25">
      <c r="A1471" s="73">
        <v>11857</v>
      </c>
      <c r="B1471" s="74" t="s">
        <v>7650</v>
      </c>
      <c r="C1471" s="75" t="s">
        <v>145</v>
      </c>
      <c r="D1471" s="81">
        <v>21.47</v>
      </c>
    </row>
    <row r="1472" spans="1:4" x14ac:dyDescent="0.25">
      <c r="A1472" s="77">
        <v>11858</v>
      </c>
      <c r="B1472" s="70" t="s">
        <v>7651</v>
      </c>
      <c r="C1472" s="71" t="s">
        <v>145</v>
      </c>
      <c r="D1472" s="80">
        <v>26.65</v>
      </c>
    </row>
    <row r="1473" spans="1:4" x14ac:dyDescent="0.25">
      <c r="A1473" s="73">
        <v>1539</v>
      </c>
      <c r="B1473" s="74" t="s">
        <v>7652</v>
      </c>
      <c r="C1473" s="75" t="s">
        <v>145</v>
      </c>
      <c r="D1473" s="81">
        <v>4.79</v>
      </c>
    </row>
    <row r="1474" spans="1:4" x14ac:dyDescent="0.25">
      <c r="A1474" s="77">
        <v>11859</v>
      </c>
      <c r="B1474" s="70" t="s">
        <v>7653</v>
      </c>
      <c r="C1474" s="71" t="s">
        <v>145</v>
      </c>
      <c r="D1474" s="80">
        <v>36.26</v>
      </c>
    </row>
    <row r="1475" spans="1:4" x14ac:dyDescent="0.25">
      <c r="A1475" s="73">
        <v>1550</v>
      </c>
      <c r="B1475" s="74" t="s">
        <v>7654</v>
      </c>
      <c r="C1475" s="75" t="s">
        <v>145</v>
      </c>
      <c r="D1475" s="81">
        <v>5.0599999999999996</v>
      </c>
    </row>
    <row r="1476" spans="1:4" x14ac:dyDescent="0.25">
      <c r="A1476" s="77">
        <v>11854</v>
      </c>
      <c r="B1476" s="70" t="s">
        <v>7655</v>
      </c>
      <c r="C1476" s="71" t="s">
        <v>145</v>
      </c>
      <c r="D1476" s="80">
        <v>6.32</v>
      </c>
    </row>
    <row r="1477" spans="1:4" x14ac:dyDescent="0.25">
      <c r="A1477" s="73">
        <v>11862</v>
      </c>
      <c r="B1477" s="74" t="s">
        <v>7656</v>
      </c>
      <c r="C1477" s="75" t="s">
        <v>145</v>
      </c>
      <c r="D1477" s="81">
        <v>8.86</v>
      </c>
    </row>
    <row r="1478" spans="1:4" x14ac:dyDescent="0.25">
      <c r="A1478" s="77">
        <v>11863</v>
      </c>
      <c r="B1478" s="70" t="s">
        <v>7657</v>
      </c>
      <c r="C1478" s="71" t="s">
        <v>145</v>
      </c>
      <c r="D1478" s="80">
        <v>3.58</v>
      </c>
    </row>
    <row r="1479" spans="1:4" x14ac:dyDescent="0.25">
      <c r="A1479" s="73">
        <v>11855</v>
      </c>
      <c r="B1479" s="74" t="s">
        <v>7658</v>
      </c>
      <c r="C1479" s="75" t="s">
        <v>145</v>
      </c>
      <c r="D1479" s="81">
        <v>13.23</v>
      </c>
    </row>
    <row r="1480" spans="1:4" x14ac:dyDescent="0.25">
      <c r="A1480" s="77">
        <v>11864</v>
      </c>
      <c r="B1480" s="70" t="s">
        <v>12535</v>
      </c>
      <c r="C1480" s="71" t="s">
        <v>145</v>
      </c>
      <c r="D1480" s="80">
        <v>20.010000000000002</v>
      </c>
    </row>
    <row r="1481" spans="1:4" ht="25.5" x14ac:dyDescent="0.25">
      <c r="A1481" s="73">
        <v>2527</v>
      </c>
      <c r="B1481" s="74" t="s">
        <v>12928</v>
      </c>
      <c r="C1481" s="75" t="s">
        <v>145</v>
      </c>
      <c r="D1481" s="81">
        <v>6.65</v>
      </c>
    </row>
    <row r="1482" spans="1:4" ht="25.5" x14ac:dyDescent="0.25">
      <c r="A1482" s="77">
        <v>2526</v>
      </c>
      <c r="B1482" s="70" t="s">
        <v>7659</v>
      </c>
      <c r="C1482" s="71" t="s">
        <v>145</v>
      </c>
      <c r="D1482" s="80">
        <v>4.26</v>
      </c>
    </row>
    <row r="1483" spans="1:4" ht="25.5" x14ac:dyDescent="0.25">
      <c r="A1483" s="73">
        <v>2487</v>
      </c>
      <c r="B1483" s="74" t="s">
        <v>7660</v>
      </c>
      <c r="C1483" s="75" t="s">
        <v>145</v>
      </c>
      <c r="D1483" s="81">
        <v>1.45</v>
      </c>
    </row>
    <row r="1484" spans="1:4" ht="25.5" x14ac:dyDescent="0.25">
      <c r="A1484" s="77">
        <v>2483</v>
      </c>
      <c r="B1484" s="70" t="s">
        <v>7661</v>
      </c>
      <c r="C1484" s="71" t="s">
        <v>145</v>
      </c>
      <c r="D1484" s="80">
        <v>3.03</v>
      </c>
    </row>
    <row r="1485" spans="1:4" ht="25.5" x14ac:dyDescent="0.25">
      <c r="A1485" s="73">
        <v>2528</v>
      </c>
      <c r="B1485" s="74" t="s">
        <v>7662</v>
      </c>
      <c r="C1485" s="75" t="s">
        <v>145</v>
      </c>
      <c r="D1485" s="81">
        <v>16.739999999999998</v>
      </c>
    </row>
    <row r="1486" spans="1:4" ht="25.5" x14ac:dyDescent="0.25">
      <c r="A1486" s="77">
        <v>2489</v>
      </c>
      <c r="B1486" s="70" t="s">
        <v>7663</v>
      </c>
      <c r="C1486" s="71" t="s">
        <v>145</v>
      </c>
      <c r="D1486" s="80">
        <v>7.37</v>
      </c>
    </row>
    <row r="1487" spans="1:4" ht="25.5" x14ac:dyDescent="0.25">
      <c r="A1487" s="73">
        <v>2488</v>
      </c>
      <c r="B1487" s="74" t="s">
        <v>7664</v>
      </c>
      <c r="C1487" s="75" t="s">
        <v>145</v>
      </c>
      <c r="D1487" s="81">
        <v>1.7</v>
      </c>
    </row>
    <row r="1488" spans="1:4" ht="25.5" x14ac:dyDescent="0.25">
      <c r="A1488" s="77">
        <v>2484</v>
      </c>
      <c r="B1488" s="70" t="s">
        <v>7665</v>
      </c>
      <c r="C1488" s="71" t="s">
        <v>145</v>
      </c>
      <c r="D1488" s="80">
        <v>24.31</v>
      </c>
    </row>
    <row r="1489" spans="1:4" ht="25.5" x14ac:dyDescent="0.25">
      <c r="A1489" s="73">
        <v>2485</v>
      </c>
      <c r="B1489" s="74" t="s">
        <v>7666</v>
      </c>
      <c r="C1489" s="75" t="s">
        <v>145</v>
      </c>
      <c r="D1489" s="81">
        <v>38.1</v>
      </c>
    </row>
    <row r="1490" spans="1:4" x14ac:dyDescent="0.25">
      <c r="A1490" s="77">
        <v>38005</v>
      </c>
      <c r="B1490" s="70" t="s">
        <v>7667</v>
      </c>
      <c r="C1490" s="71" t="s">
        <v>145</v>
      </c>
      <c r="D1490" s="80">
        <v>14.55</v>
      </c>
    </row>
    <row r="1491" spans="1:4" x14ac:dyDescent="0.25">
      <c r="A1491" s="73">
        <v>38006</v>
      </c>
      <c r="B1491" s="74" t="s">
        <v>7668</v>
      </c>
      <c r="C1491" s="75" t="s">
        <v>145</v>
      </c>
      <c r="D1491" s="81">
        <v>17.86</v>
      </c>
    </row>
    <row r="1492" spans="1:4" x14ac:dyDescent="0.25">
      <c r="A1492" s="77">
        <v>38428</v>
      </c>
      <c r="B1492" s="70" t="s">
        <v>7669</v>
      </c>
      <c r="C1492" s="71" t="s">
        <v>145</v>
      </c>
      <c r="D1492" s="80">
        <v>16.73</v>
      </c>
    </row>
    <row r="1493" spans="1:4" x14ac:dyDescent="0.25">
      <c r="A1493" s="73">
        <v>38007</v>
      </c>
      <c r="B1493" s="74" t="s">
        <v>7670</v>
      </c>
      <c r="C1493" s="75" t="s">
        <v>145</v>
      </c>
      <c r="D1493" s="81">
        <v>27.34</v>
      </c>
    </row>
    <row r="1494" spans="1:4" x14ac:dyDescent="0.25">
      <c r="A1494" s="77">
        <v>38008</v>
      </c>
      <c r="B1494" s="70" t="s">
        <v>7671</v>
      </c>
      <c r="C1494" s="71" t="s">
        <v>145</v>
      </c>
      <c r="D1494" s="80">
        <v>110.1</v>
      </c>
    </row>
    <row r="1495" spans="1:4" x14ac:dyDescent="0.25">
      <c r="A1495" s="73">
        <v>38009</v>
      </c>
      <c r="B1495" s="74" t="s">
        <v>7672</v>
      </c>
      <c r="C1495" s="75" t="s">
        <v>145</v>
      </c>
      <c r="D1495" s="81">
        <v>134.56</v>
      </c>
    </row>
    <row r="1496" spans="1:4" ht="25.5" x14ac:dyDescent="0.25">
      <c r="A1496" s="77">
        <v>39279</v>
      </c>
      <c r="B1496" s="70" t="s">
        <v>7673</v>
      </c>
      <c r="C1496" s="71" t="s">
        <v>145</v>
      </c>
      <c r="D1496" s="80">
        <v>10.52</v>
      </c>
    </row>
    <row r="1497" spans="1:4" ht="25.5" x14ac:dyDescent="0.25">
      <c r="A1497" s="73">
        <v>38845</v>
      </c>
      <c r="B1497" s="74" t="s">
        <v>7674</v>
      </c>
      <c r="C1497" s="75" t="s">
        <v>145</v>
      </c>
      <c r="D1497" s="81">
        <v>15.23</v>
      </c>
    </row>
    <row r="1498" spans="1:4" ht="25.5" x14ac:dyDescent="0.25">
      <c r="A1498" s="77">
        <v>39280</v>
      </c>
      <c r="B1498" s="70" t="s">
        <v>7675</v>
      </c>
      <c r="C1498" s="71" t="s">
        <v>145</v>
      </c>
      <c r="D1498" s="80">
        <v>13.65</v>
      </c>
    </row>
    <row r="1499" spans="1:4" ht="25.5" x14ac:dyDescent="0.25">
      <c r="A1499" s="73">
        <v>39281</v>
      </c>
      <c r="B1499" s="74" t="s">
        <v>7676</v>
      </c>
      <c r="C1499" s="75" t="s">
        <v>145</v>
      </c>
      <c r="D1499" s="81">
        <v>17.96</v>
      </c>
    </row>
    <row r="1500" spans="1:4" ht="25.5" x14ac:dyDescent="0.25">
      <c r="A1500" s="77">
        <v>38849</v>
      </c>
      <c r="B1500" s="70" t="s">
        <v>7677</v>
      </c>
      <c r="C1500" s="71" t="s">
        <v>145</v>
      </c>
      <c r="D1500" s="80">
        <v>15.39</v>
      </c>
    </row>
    <row r="1501" spans="1:4" ht="25.5" x14ac:dyDescent="0.25">
      <c r="A1501" s="73">
        <v>39282</v>
      </c>
      <c r="B1501" s="74" t="s">
        <v>7678</v>
      </c>
      <c r="C1501" s="75" t="s">
        <v>145</v>
      </c>
      <c r="D1501" s="81">
        <v>18.39</v>
      </c>
    </row>
    <row r="1502" spans="1:4" ht="25.5" x14ac:dyDescent="0.25">
      <c r="A1502" s="77">
        <v>38852</v>
      </c>
      <c r="B1502" s="70" t="s">
        <v>7679</v>
      </c>
      <c r="C1502" s="71" t="s">
        <v>145</v>
      </c>
      <c r="D1502" s="80">
        <v>25.02</v>
      </c>
    </row>
    <row r="1503" spans="1:4" ht="25.5" x14ac:dyDescent="0.25">
      <c r="A1503" s="73">
        <v>38844</v>
      </c>
      <c r="B1503" s="74" t="s">
        <v>12929</v>
      </c>
      <c r="C1503" s="75" t="s">
        <v>145</v>
      </c>
      <c r="D1503" s="81">
        <v>7.69</v>
      </c>
    </row>
    <row r="1504" spans="1:4" x14ac:dyDescent="0.25">
      <c r="A1504" s="77">
        <v>38846</v>
      </c>
      <c r="B1504" s="70" t="s">
        <v>7680</v>
      </c>
      <c r="C1504" s="71" t="s">
        <v>145</v>
      </c>
      <c r="D1504" s="80">
        <v>8.41</v>
      </c>
    </row>
    <row r="1505" spans="1:4" x14ac:dyDescent="0.25">
      <c r="A1505" s="73">
        <v>38847</v>
      </c>
      <c r="B1505" s="74" t="s">
        <v>7681</v>
      </c>
      <c r="C1505" s="75" t="s">
        <v>145</v>
      </c>
      <c r="D1505" s="81">
        <v>10.35</v>
      </c>
    </row>
    <row r="1506" spans="1:4" x14ac:dyDescent="0.25">
      <c r="A1506" s="77">
        <v>38850</v>
      </c>
      <c r="B1506" s="70" t="s">
        <v>7682</v>
      </c>
      <c r="C1506" s="71" t="s">
        <v>145</v>
      </c>
      <c r="D1506" s="80">
        <v>14.38</v>
      </c>
    </row>
    <row r="1507" spans="1:4" x14ac:dyDescent="0.25">
      <c r="A1507" s="73">
        <v>38848</v>
      </c>
      <c r="B1507" s="74" t="s">
        <v>7683</v>
      </c>
      <c r="C1507" s="75" t="s">
        <v>145</v>
      </c>
      <c r="D1507" s="81">
        <v>12.03</v>
      </c>
    </row>
    <row r="1508" spans="1:4" x14ac:dyDescent="0.25">
      <c r="A1508" s="77">
        <v>38851</v>
      </c>
      <c r="B1508" s="70" t="s">
        <v>7684</v>
      </c>
      <c r="C1508" s="71" t="s">
        <v>145</v>
      </c>
      <c r="D1508" s="80">
        <v>21.86</v>
      </c>
    </row>
    <row r="1509" spans="1:4" x14ac:dyDescent="0.25">
      <c r="A1509" s="73">
        <v>38860</v>
      </c>
      <c r="B1509" s="74" t="s">
        <v>7685</v>
      </c>
      <c r="C1509" s="75" t="s">
        <v>145</v>
      </c>
      <c r="D1509" s="81">
        <v>6.18</v>
      </c>
    </row>
    <row r="1510" spans="1:4" x14ac:dyDescent="0.25">
      <c r="A1510" s="77">
        <v>38861</v>
      </c>
      <c r="B1510" s="70" t="s">
        <v>7686</v>
      </c>
      <c r="C1510" s="71" t="s">
        <v>145</v>
      </c>
      <c r="D1510" s="80">
        <v>8.32</v>
      </c>
    </row>
    <row r="1511" spans="1:4" x14ac:dyDescent="0.25">
      <c r="A1511" s="73">
        <v>38862</v>
      </c>
      <c r="B1511" s="74" t="s">
        <v>7687</v>
      </c>
      <c r="C1511" s="75" t="s">
        <v>145</v>
      </c>
      <c r="D1511" s="81">
        <v>7.01</v>
      </c>
    </row>
    <row r="1512" spans="1:4" x14ac:dyDescent="0.25">
      <c r="A1512" s="77">
        <v>38863</v>
      </c>
      <c r="B1512" s="70" t="s">
        <v>7688</v>
      </c>
      <c r="C1512" s="71" t="s">
        <v>145</v>
      </c>
      <c r="D1512" s="80">
        <v>8.0500000000000007</v>
      </c>
    </row>
    <row r="1513" spans="1:4" x14ac:dyDescent="0.25">
      <c r="A1513" s="73">
        <v>38865</v>
      </c>
      <c r="B1513" s="74" t="s">
        <v>7689</v>
      </c>
      <c r="C1513" s="75" t="s">
        <v>145</v>
      </c>
      <c r="D1513" s="81">
        <v>10.94</v>
      </c>
    </row>
    <row r="1514" spans="1:4" x14ac:dyDescent="0.25">
      <c r="A1514" s="77">
        <v>38864</v>
      </c>
      <c r="B1514" s="70" t="s">
        <v>7690</v>
      </c>
      <c r="C1514" s="71" t="s">
        <v>145</v>
      </c>
      <c r="D1514" s="80">
        <v>16.72</v>
      </c>
    </row>
    <row r="1515" spans="1:4" x14ac:dyDescent="0.25">
      <c r="A1515" s="73">
        <v>38866</v>
      </c>
      <c r="B1515" s="74" t="s">
        <v>12930</v>
      </c>
      <c r="C1515" s="75" t="s">
        <v>145</v>
      </c>
      <c r="D1515" s="81">
        <v>11.77</v>
      </c>
    </row>
    <row r="1516" spans="1:4" x14ac:dyDescent="0.25">
      <c r="A1516" s="77">
        <v>38868</v>
      </c>
      <c r="B1516" s="70" t="s">
        <v>7691</v>
      </c>
      <c r="C1516" s="71" t="s">
        <v>145</v>
      </c>
      <c r="D1516" s="80">
        <v>19.62</v>
      </c>
    </row>
    <row r="1517" spans="1:4" x14ac:dyDescent="0.25">
      <c r="A1517" s="73">
        <v>38853</v>
      </c>
      <c r="B1517" s="74" t="s">
        <v>12536</v>
      </c>
      <c r="C1517" s="75" t="s">
        <v>145</v>
      </c>
      <c r="D1517" s="81">
        <v>6.34</v>
      </c>
    </row>
    <row r="1518" spans="1:4" x14ac:dyDescent="0.25">
      <c r="A1518" s="77">
        <v>38854</v>
      </c>
      <c r="B1518" s="70" t="s">
        <v>7692</v>
      </c>
      <c r="C1518" s="71" t="s">
        <v>145</v>
      </c>
      <c r="D1518" s="80">
        <v>8.66</v>
      </c>
    </row>
    <row r="1519" spans="1:4" x14ac:dyDescent="0.25">
      <c r="A1519" s="73">
        <v>38855</v>
      </c>
      <c r="B1519" s="74" t="s">
        <v>7693</v>
      </c>
      <c r="C1519" s="75" t="s">
        <v>145</v>
      </c>
      <c r="D1519" s="81">
        <v>6.42</v>
      </c>
    </row>
    <row r="1520" spans="1:4" x14ac:dyDescent="0.25">
      <c r="A1520" s="77">
        <v>38856</v>
      </c>
      <c r="B1520" s="70" t="s">
        <v>7694</v>
      </c>
      <c r="C1520" s="71" t="s">
        <v>145</v>
      </c>
      <c r="D1520" s="80">
        <v>10.32</v>
      </c>
    </row>
    <row r="1521" spans="1:4" x14ac:dyDescent="0.25">
      <c r="A1521" s="73">
        <v>38857</v>
      </c>
      <c r="B1521" s="74" t="s">
        <v>7695</v>
      </c>
      <c r="C1521" s="75" t="s">
        <v>145</v>
      </c>
      <c r="D1521" s="81">
        <v>13.65</v>
      </c>
    </row>
    <row r="1522" spans="1:4" x14ac:dyDescent="0.25">
      <c r="A1522" s="77">
        <v>38858</v>
      </c>
      <c r="B1522" s="70" t="s">
        <v>7696</v>
      </c>
      <c r="C1522" s="71" t="s">
        <v>145</v>
      </c>
      <c r="D1522" s="80">
        <v>12.41</v>
      </c>
    </row>
    <row r="1523" spans="1:4" x14ac:dyDescent="0.25">
      <c r="A1523" s="73">
        <v>38859</v>
      </c>
      <c r="B1523" s="74" t="s">
        <v>7697</v>
      </c>
      <c r="C1523" s="75" t="s">
        <v>145</v>
      </c>
      <c r="D1523" s="81">
        <v>20.100000000000001</v>
      </c>
    </row>
    <row r="1524" spans="1:4" ht="25.5" x14ac:dyDescent="0.25">
      <c r="A1524" s="77">
        <v>1607</v>
      </c>
      <c r="B1524" s="70" t="s">
        <v>7698</v>
      </c>
      <c r="C1524" s="71" t="s">
        <v>7699</v>
      </c>
      <c r="D1524" s="80">
        <v>0.19</v>
      </c>
    </row>
    <row r="1525" spans="1:4" ht="25.5" x14ac:dyDescent="0.25">
      <c r="A1525" s="73">
        <v>11467</v>
      </c>
      <c r="B1525" s="74" t="s">
        <v>7700</v>
      </c>
      <c r="C1525" s="75" t="s">
        <v>145</v>
      </c>
      <c r="D1525" s="81">
        <v>14.19</v>
      </c>
    </row>
    <row r="1526" spans="1:4" ht="25.5" x14ac:dyDescent="0.25">
      <c r="A1526" s="77">
        <v>38169</v>
      </c>
      <c r="B1526" s="70" t="s">
        <v>7701</v>
      </c>
      <c r="C1526" s="71" t="s">
        <v>7699</v>
      </c>
      <c r="D1526" s="80">
        <v>59.08</v>
      </c>
    </row>
    <row r="1527" spans="1:4" ht="25.5" x14ac:dyDescent="0.25">
      <c r="A1527" s="73">
        <v>6142</v>
      </c>
      <c r="B1527" s="74" t="s">
        <v>7702</v>
      </c>
      <c r="C1527" s="75" t="s">
        <v>145</v>
      </c>
      <c r="D1527" s="81">
        <v>5.13</v>
      </c>
    </row>
    <row r="1528" spans="1:4" ht="25.5" x14ac:dyDescent="0.25">
      <c r="A1528" s="77">
        <v>11686</v>
      </c>
      <c r="B1528" s="70" t="s">
        <v>7703</v>
      </c>
      <c r="C1528" s="71" t="s">
        <v>145</v>
      </c>
      <c r="D1528" s="80">
        <v>7.13</v>
      </c>
    </row>
    <row r="1529" spans="1:4" x14ac:dyDescent="0.25">
      <c r="A1529" s="73">
        <v>37598</v>
      </c>
      <c r="B1529" s="74" t="s">
        <v>7704</v>
      </c>
      <c r="C1529" s="75" t="s">
        <v>145</v>
      </c>
      <c r="D1529" s="81">
        <v>27.95</v>
      </c>
    </row>
    <row r="1530" spans="1:4" ht="38.25" x14ac:dyDescent="0.25">
      <c r="A1530" s="77">
        <v>25398</v>
      </c>
      <c r="B1530" s="70" t="s">
        <v>7705</v>
      </c>
      <c r="C1530" s="71" t="s">
        <v>145</v>
      </c>
      <c r="D1530" s="80">
        <v>2122.5100000000002</v>
      </c>
    </row>
    <row r="1531" spans="1:4" ht="38.25" x14ac:dyDescent="0.25">
      <c r="A1531" s="73">
        <v>25399</v>
      </c>
      <c r="B1531" s="74" t="s">
        <v>7706</v>
      </c>
      <c r="C1531" s="75" t="s">
        <v>145</v>
      </c>
      <c r="D1531" s="81">
        <v>1288.55</v>
      </c>
    </row>
    <row r="1532" spans="1:4" ht="25.5" x14ac:dyDescent="0.25">
      <c r="A1532" s="77">
        <v>43440</v>
      </c>
      <c r="B1532" s="70" t="s">
        <v>12537</v>
      </c>
      <c r="C1532" s="71" t="s">
        <v>145</v>
      </c>
      <c r="D1532" s="80">
        <v>204.97</v>
      </c>
    </row>
    <row r="1533" spans="1:4" ht="25.5" x14ac:dyDescent="0.25">
      <c r="A1533" s="73">
        <v>10667</v>
      </c>
      <c r="B1533" s="74" t="s">
        <v>7707</v>
      </c>
      <c r="C1533" s="75" t="s">
        <v>145</v>
      </c>
      <c r="D1533" s="81">
        <v>11245</v>
      </c>
    </row>
    <row r="1534" spans="1:4" x14ac:dyDescent="0.25">
      <c r="A1534" s="77">
        <v>1613</v>
      </c>
      <c r="B1534" s="70" t="s">
        <v>7708</v>
      </c>
      <c r="C1534" s="71" t="s">
        <v>145</v>
      </c>
      <c r="D1534" s="80">
        <v>1147.33</v>
      </c>
    </row>
    <row r="1535" spans="1:4" x14ac:dyDescent="0.25">
      <c r="A1535" s="73">
        <v>1626</v>
      </c>
      <c r="B1535" s="74" t="s">
        <v>7709</v>
      </c>
      <c r="C1535" s="75" t="s">
        <v>145</v>
      </c>
      <c r="D1535" s="81">
        <v>1715.98</v>
      </c>
    </row>
    <row r="1536" spans="1:4" x14ac:dyDescent="0.25">
      <c r="A1536" s="77">
        <v>1625</v>
      </c>
      <c r="B1536" s="70" t="s">
        <v>11263</v>
      </c>
      <c r="C1536" s="71" t="s">
        <v>145</v>
      </c>
      <c r="D1536" s="80">
        <v>119.85</v>
      </c>
    </row>
    <row r="1537" spans="1:4" ht="38.25" x14ac:dyDescent="0.25">
      <c r="A1537" s="73">
        <v>1622</v>
      </c>
      <c r="B1537" s="74" t="s">
        <v>12931</v>
      </c>
      <c r="C1537" s="75" t="s">
        <v>145</v>
      </c>
      <c r="D1537" s="81">
        <v>3872.26</v>
      </c>
    </row>
    <row r="1538" spans="1:4" x14ac:dyDescent="0.25">
      <c r="A1538" s="77">
        <v>1620</v>
      </c>
      <c r="B1538" s="70" t="s">
        <v>7710</v>
      </c>
      <c r="C1538" s="71" t="s">
        <v>145</v>
      </c>
      <c r="D1538" s="80">
        <v>252.47</v>
      </c>
    </row>
    <row r="1539" spans="1:4" x14ac:dyDescent="0.25">
      <c r="A1539" s="73">
        <v>1629</v>
      </c>
      <c r="B1539" s="74" t="s">
        <v>7711</v>
      </c>
      <c r="C1539" s="75" t="s">
        <v>145</v>
      </c>
      <c r="D1539" s="81">
        <v>9424.16</v>
      </c>
    </row>
    <row r="1540" spans="1:4" x14ac:dyDescent="0.25">
      <c r="A1540" s="77">
        <v>1627</v>
      </c>
      <c r="B1540" s="70" t="s">
        <v>7712</v>
      </c>
      <c r="C1540" s="71" t="s">
        <v>145</v>
      </c>
      <c r="D1540" s="80">
        <v>482.6</v>
      </c>
    </row>
    <row r="1541" spans="1:4" x14ac:dyDescent="0.25">
      <c r="A1541" s="73">
        <v>1623</v>
      </c>
      <c r="B1541" s="74" t="s">
        <v>7713</v>
      </c>
      <c r="C1541" s="75" t="s">
        <v>145</v>
      </c>
      <c r="D1541" s="81">
        <v>97.74</v>
      </c>
    </row>
    <row r="1542" spans="1:4" x14ac:dyDescent="0.25">
      <c r="A1542" s="77">
        <v>1619</v>
      </c>
      <c r="B1542" s="70" t="s">
        <v>7714</v>
      </c>
      <c r="C1542" s="71" t="s">
        <v>145</v>
      </c>
      <c r="D1542" s="80">
        <v>134.44999999999999</v>
      </c>
    </row>
    <row r="1543" spans="1:4" ht="25.5" x14ac:dyDescent="0.25">
      <c r="A1543" s="73">
        <v>1630</v>
      </c>
      <c r="B1543" s="74" t="s">
        <v>7715</v>
      </c>
      <c r="C1543" s="75" t="s">
        <v>145</v>
      </c>
      <c r="D1543" s="81">
        <v>2960.42</v>
      </c>
    </row>
    <row r="1544" spans="1:4" x14ac:dyDescent="0.25">
      <c r="A1544" s="77">
        <v>1616</v>
      </c>
      <c r="B1544" s="70" t="s">
        <v>7716</v>
      </c>
      <c r="C1544" s="71" t="s">
        <v>145</v>
      </c>
      <c r="D1544" s="80">
        <v>4553.18</v>
      </c>
    </row>
    <row r="1545" spans="1:4" x14ac:dyDescent="0.25">
      <c r="A1545" s="73">
        <v>1614</v>
      </c>
      <c r="B1545" s="74" t="s">
        <v>12932</v>
      </c>
      <c r="C1545" s="75" t="s">
        <v>145</v>
      </c>
      <c r="D1545" s="81">
        <v>208.09</v>
      </c>
    </row>
    <row r="1546" spans="1:4" x14ac:dyDescent="0.25">
      <c r="A1546" s="77">
        <v>1617</v>
      </c>
      <c r="B1546" s="70" t="s">
        <v>7717</v>
      </c>
      <c r="C1546" s="71" t="s">
        <v>145</v>
      </c>
      <c r="D1546" s="80">
        <v>5435.51</v>
      </c>
    </row>
    <row r="1547" spans="1:4" x14ac:dyDescent="0.25">
      <c r="A1547" s="73">
        <v>1621</v>
      </c>
      <c r="B1547" s="74" t="s">
        <v>7718</v>
      </c>
      <c r="C1547" s="75" t="s">
        <v>145</v>
      </c>
      <c r="D1547" s="81">
        <v>372.17</v>
      </c>
    </row>
    <row r="1548" spans="1:4" x14ac:dyDescent="0.25">
      <c r="A1548" s="77">
        <v>1624</v>
      </c>
      <c r="B1548" s="70" t="s">
        <v>7719</v>
      </c>
      <c r="C1548" s="71" t="s">
        <v>145</v>
      </c>
      <c r="D1548" s="80">
        <v>13360.76</v>
      </c>
    </row>
    <row r="1549" spans="1:4" x14ac:dyDescent="0.25">
      <c r="A1549" s="73">
        <v>1615</v>
      </c>
      <c r="B1549" s="74" t="s">
        <v>12538</v>
      </c>
      <c r="C1549" s="75" t="s">
        <v>145</v>
      </c>
      <c r="D1549" s="81">
        <v>698.88</v>
      </c>
    </row>
    <row r="1550" spans="1:4" x14ac:dyDescent="0.25">
      <c r="A1550" s="77">
        <v>1612</v>
      </c>
      <c r="B1550" s="70" t="s">
        <v>7720</v>
      </c>
      <c r="C1550" s="71" t="s">
        <v>145</v>
      </c>
      <c r="D1550" s="80">
        <v>92.05</v>
      </c>
    </row>
    <row r="1551" spans="1:4" x14ac:dyDescent="0.25">
      <c r="A1551" s="73">
        <v>1618</v>
      </c>
      <c r="B1551" s="74" t="s">
        <v>7721</v>
      </c>
      <c r="C1551" s="75" t="s">
        <v>145</v>
      </c>
      <c r="D1551" s="81">
        <v>960.37</v>
      </c>
    </row>
    <row r="1552" spans="1:4" x14ac:dyDescent="0.25">
      <c r="A1552" s="77">
        <v>14211</v>
      </c>
      <c r="B1552" s="70" t="s">
        <v>7722</v>
      </c>
      <c r="C1552" s="71" t="s">
        <v>145</v>
      </c>
      <c r="D1552" s="80">
        <v>22.76</v>
      </c>
    </row>
    <row r="1553" spans="1:4" x14ac:dyDescent="0.25">
      <c r="A1553" s="73">
        <v>34500</v>
      </c>
      <c r="B1553" s="74" t="s">
        <v>7723</v>
      </c>
      <c r="C1553" s="75" t="s">
        <v>642</v>
      </c>
      <c r="D1553" s="81">
        <v>127.15</v>
      </c>
    </row>
    <row r="1554" spans="1:4" x14ac:dyDescent="0.25">
      <c r="A1554" s="77">
        <v>40934</v>
      </c>
      <c r="B1554" s="70" t="s">
        <v>7724</v>
      </c>
      <c r="C1554" s="71" t="s">
        <v>6298</v>
      </c>
      <c r="D1554" s="80">
        <v>22266.95</v>
      </c>
    </row>
    <row r="1555" spans="1:4" x14ac:dyDescent="0.25">
      <c r="A1555" s="73">
        <v>5328</v>
      </c>
      <c r="B1555" s="74" t="s">
        <v>7725</v>
      </c>
      <c r="C1555" s="75" t="s">
        <v>145</v>
      </c>
      <c r="D1555" s="81">
        <v>4.45</v>
      </c>
    </row>
    <row r="1556" spans="1:4" x14ac:dyDescent="0.25">
      <c r="A1556" s="77">
        <v>38200</v>
      </c>
      <c r="B1556" s="70" t="s">
        <v>7726</v>
      </c>
      <c r="C1556" s="71" t="s">
        <v>7727</v>
      </c>
      <c r="D1556" s="80">
        <v>498.96</v>
      </c>
    </row>
    <row r="1557" spans="1:4" ht="25.5" x14ac:dyDescent="0.25">
      <c r="A1557" s="73">
        <v>39269</v>
      </c>
      <c r="B1557" s="74" t="s">
        <v>7728</v>
      </c>
      <c r="C1557" s="75" t="s">
        <v>62</v>
      </c>
      <c r="D1557" s="81">
        <v>0.87</v>
      </c>
    </row>
    <row r="1558" spans="1:4" ht="25.5" x14ac:dyDescent="0.25">
      <c r="A1558" s="77">
        <v>11889</v>
      </c>
      <c r="B1558" s="70" t="s">
        <v>7729</v>
      </c>
      <c r="C1558" s="71" t="s">
        <v>62</v>
      </c>
      <c r="D1558" s="80">
        <v>1.21</v>
      </c>
    </row>
    <row r="1559" spans="1:4" ht="25.5" x14ac:dyDescent="0.25">
      <c r="A1559" s="73">
        <v>39270</v>
      </c>
      <c r="B1559" s="74" t="s">
        <v>7730</v>
      </c>
      <c r="C1559" s="75" t="s">
        <v>62</v>
      </c>
      <c r="D1559" s="81">
        <v>1.44</v>
      </c>
    </row>
    <row r="1560" spans="1:4" ht="25.5" x14ac:dyDescent="0.25">
      <c r="A1560" s="77">
        <v>11890</v>
      </c>
      <c r="B1560" s="70" t="s">
        <v>7731</v>
      </c>
      <c r="C1560" s="71" t="s">
        <v>62</v>
      </c>
      <c r="D1560" s="80">
        <v>1.87</v>
      </c>
    </row>
    <row r="1561" spans="1:4" ht="25.5" x14ac:dyDescent="0.25">
      <c r="A1561" s="73">
        <v>11891</v>
      </c>
      <c r="B1561" s="74" t="s">
        <v>7732</v>
      </c>
      <c r="C1561" s="75" t="s">
        <v>62</v>
      </c>
      <c r="D1561" s="81">
        <v>3.09</v>
      </c>
    </row>
    <row r="1562" spans="1:4" ht="25.5" x14ac:dyDescent="0.25">
      <c r="A1562" s="77">
        <v>11892</v>
      </c>
      <c r="B1562" s="70" t="s">
        <v>7733</v>
      </c>
      <c r="C1562" s="71" t="s">
        <v>62</v>
      </c>
      <c r="D1562" s="80">
        <v>4.75</v>
      </c>
    </row>
    <row r="1563" spans="1:4" x14ac:dyDescent="0.25">
      <c r="A1563" s="73">
        <v>37601</v>
      </c>
      <c r="B1563" s="74" t="s">
        <v>7734</v>
      </c>
      <c r="C1563" s="75" t="s">
        <v>62</v>
      </c>
      <c r="D1563" s="81">
        <v>6.21</v>
      </c>
    </row>
    <row r="1564" spans="1:4" x14ac:dyDescent="0.25">
      <c r="A1564" s="77">
        <v>1634</v>
      </c>
      <c r="B1564" s="70" t="s">
        <v>7735</v>
      </c>
      <c r="C1564" s="71" t="s">
        <v>62</v>
      </c>
      <c r="D1564" s="80">
        <v>6.41</v>
      </c>
    </row>
    <row r="1565" spans="1:4" x14ac:dyDescent="0.25">
      <c r="A1565" s="73">
        <v>5086</v>
      </c>
      <c r="B1565" s="74" t="s">
        <v>7736</v>
      </c>
      <c r="C1565" s="75" t="s">
        <v>290</v>
      </c>
      <c r="D1565" s="81">
        <v>24.46</v>
      </c>
    </row>
    <row r="1566" spans="1:4" ht="25.5" x14ac:dyDescent="0.25">
      <c r="A1566" s="77">
        <v>11280</v>
      </c>
      <c r="B1566" s="70" t="s">
        <v>7737</v>
      </c>
      <c r="C1566" s="71" t="s">
        <v>145</v>
      </c>
      <c r="D1566" s="80">
        <v>8841.9599999999991</v>
      </c>
    </row>
    <row r="1567" spans="1:4" ht="25.5" x14ac:dyDescent="0.25">
      <c r="A1567" s="73">
        <v>40519</v>
      </c>
      <c r="B1567" s="74" t="s">
        <v>7738</v>
      </c>
      <c r="C1567" s="75" t="s">
        <v>145</v>
      </c>
      <c r="D1567" s="81">
        <v>72890.080000000002</v>
      </c>
    </row>
    <row r="1568" spans="1:4" x14ac:dyDescent="0.25">
      <c r="A1568" s="77">
        <v>39869</v>
      </c>
      <c r="B1568" s="70" t="s">
        <v>7739</v>
      </c>
      <c r="C1568" s="71" t="s">
        <v>145</v>
      </c>
      <c r="D1568" s="80">
        <v>9.24</v>
      </c>
    </row>
    <row r="1569" spans="1:4" x14ac:dyDescent="0.25">
      <c r="A1569" s="73">
        <v>39870</v>
      </c>
      <c r="B1569" s="74" t="s">
        <v>11264</v>
      </c>
      <c r="C1569" s="75" t="s">
        <v>145</v>
      </c>
      <c r="D1569" s="81">
        <v>14.13</v>
      </c>
    </row>
    <row r="1570" spans="1:4" x14ac:dyDescent="0.25">
      <c r="A1570" s="77">
        <v>39871</v>
      </c>
      <c r="B1570" s="70" t="s">
        <v>7740</v>
      </c>
      <c r="C1570" s="71" t="s">
        <v>145</v>
      </c>
      <c r="D1570" s="80">
        <v>15.84</v>
      </c>
    </row>
    <row r="1571" spans="1:4" x14ac:dyDescent="0.25">
      <c r="A1571" s="73">
        <v>12722</v>
      </c>
      <c r="B1571" s="74" t="s">
        <v>7741</v>
      </c>
      <c r="C1571" s="75" t="s">
        <v>145</v>
      </c>
      <c r="D1571" s="81">
        <v>530</v>
      </c>
    </row>
    <row r="1572" spans="1:4" ht="25.5" x14ac:dyDescent="0.25">
      <c r="A1572" s="77">
        <v>12714</v>
      </c>
      <c r="B1572" s="70" t="s">
        <v>12933</v>
      </c>
      <c r="C1572" s="71" t="s">
        <v>145</v>
      </c>
      <c r="D1572" s="80">
        <v>3.46</v>
      </c>
    </row>
    <row r="1573" spans="1:4" x14ac:dyDescent="0.25">
      <c r="A1573" s="73">
        <v>12715</v>
      </c>
      <c r="B1573" s="74" t="s">
        <v>7742</v>
      </c>
      <c r="C1573" s="75" t="s">
        <v>145</v>
      </c>
      <c r="D1573" s="81">
        <v>7.81</v>
      </c>
    </row>
    <row r="1574" spans="1:4" x14ac:dyDescent="0.25">
      <c r="A1574" s="77">
        <v>12716</v>
      </c>
      <c r="B1574" s="70" t="s">
        <v>7743</v>
      </c>
      <c r="C1574" s="71" t="s">
        <v>145</v>
      </c>
      <c r="D1574" s="80">
        <v>13.41</v>
      </c>
    </row>
    <row r="1575" spans="1:4" x14ac:dyDescent="0.25">
      <c r="A1575" s="73">
        <v>12717</v>
      </c>
      <c r="B1575" s="74" t="s">
        <v>7744</v>
      </c>
      <c r="C1575" s="75" t="s">
        <v>145</v>
      </c>
      <c r="D1575" s="81">
        <v>26.36</v>
      </c>
    </row>
    <row r="1576" spans="1:4" x14ac:dyDescent="0.25">
      <c r="A1576" s="77">
        <v>12718</v>
      </c>
      <c r="B1576" s="70" t="s">
        <v>7745</v>
      </c>
      <c r="C1576" s="71" t="s">
        <v>145</v>
      </c>
      <c r="D1576" s="80">
        <v>40.46</v>
      </c>
    </row>
    <row r="1577" spans="1:4" x14ac:dyDescent="0.25">
      <c r="A1577" s="73">
        <v>12719</v>
      </c>
      <c r="B1577" s="74" t="s">
        <v>7746</v>
      </c>
      <c r="C1577" s="75" t="s">
        <v>145</v>
      </c>
      <c r="D1577" s="81">
        <v>64.239999999999995</v>
      </c>
    </row>
    <row r="1578" spans="1:4" x14ac:dyDescent="0.25">
      <c r="A1578" s="77">
        <v>12720</v>
      </c>
      <c r="B1578" s="70" t="s">
        <v>7747</v>
      </c>
      <c r="C1578" s="71" t="s">
        <v>145</v>
      </c>
      <c r="D1578" s="80">
        <v>223.68</v>
      </c>
    </row>
    <row r="1579" spans="1:4" x14ac:dyDescent="0.25">
      <c r="A1579" s="73">
        <v>12721</v>
      </c>
      <c r="B1579" s="74" t="s">
        <v>7748</v>
      </c>
      <c r="C1579" s="75" t="s">
        <v>145</v>
      </c>
      <c r="D1579" s="81">
        <v>214.49</v>
      </c>
    </row>
    <row r="1580" spans="1:4" x14ac:dyDescent="0.25">
      <c r="A1580" s="77">
        <v>3468</v>
      </c>
      <c r="B1580" s="70" t="s">
        <v>7749</v>
      </c>
      <c r="C1580" s="71" t="s">
        <v>145</v>
      </c>
      <c r="D1580" s="80">
        <v>25.49</v>
      </c>
    </row>
    <row r="1581" spans="1:4" x14ac:dyDescent="0.25">
      <c r="A1581" s="73">
        <v>3465</v>
      </c>
      <c r="B1581" s="74" t="s">
        <v>12934</v>
      </c>
      <c r="C1581" s="75" t="s">
        <v>145</v>
      </c>
      <c r="D1581" s="81">
        <v>25.49</v>
      </c>
    </row>
    <row r="1582" spans="1:4" x14ac:dyDescent="0.25">
      <c r="A1582" s="77">
        <v>12403</v>
      </c>
      <c r="B1582" s="70" t="s">
        <v>7750</v>
      </c>
      <c r="C1582" s="71" t="s">
        <v>145</v>
      </c>
      <c r="D1582" s="80">
        <v>18.16</v>
      </c>
    </row>
    <row r="1583" spans="1:4" x14ac:dyDescent="0.25">
      <c r="A1583" s="73">
        <v>3463</v>
      </c>
      <c r="B1583" s="74" t="s">
        <v>7751</v>
      </c>
      <c r="C1583" s="75" t="s">
        <v>145</v>
      </c>
      <c r="D1583" s="81">
        <v>10.61</v>
      </c>
    </row>
    <row r="1584" spans="1:4" x14ac:dyDescent="0.25">
      <c r="A1584" s="77">
        <v>3464</v>
      </c>
      <c r="B1584" s="70" t="s">
        <v>7752</v>
      </c>
      <c r="C1584" s="71" t="s">
        <v>145</v>
      </c>
      <c r="D1584" s="80">
        <v>10.61</v>
      </c>
    </row>
    <row r="1585" spans="1:4" x14ac:dyDescent="0.25">
      <c r="A1585" s="73">
        <v>3466</v>
      </c>
      <c r="B1585" s="74" t="s">
        <v>7753</v>
      </c>
      <c r="C1585" s="75" t="s">
        <v>145</v>
      </c>
      <c r="D1585" s="81">
        <v>64.73</v>
      </c>
    </row>
    <row r="1586" spans="1:4" x14ac:dyDescent="0.25">
      <c r="A1586" s="77">
        <v>3467</v>
      </c>
      <c r="B1586" s="70" t="s">
        <v>7754</v>
      </c>
      <c r="C1586" s="71" t="s">
        <v>145</v>
      </c>
      <c r="D1586" s="80">
        <v>36.56</v>
      </c>
    </row>
    <row r="1587" spans="1:4" x14ac:dyDescent="0.25">
      <c r="A1587" s="73">
        <v>3462</v>
      </c>
      <c r="B1587" s="74" t="s">
        <v>7755</v>
      </c>
      <c r="C1587" s="75" t="s">
        <v>145</v>
      </c>
      <c r="D1587" s="81">
        <v>7</v>
      </c>
    </row>
    <row r="1588" spans="1:4" x14ac:dyDescent="0.25">
      <c r="A1588" s="77">
        <v>3446</v>
      </c>
      <c r="B1588" s="70" t="s">
        <v>7756</v>
      </c>
      <c r="C1588" s="71" t="s">
        <v>145</v>
      </c>
      <c r="D1588" s="80">
        <v>21.55</v>
      </c>
    </row>
    <row r="1589" spans="1:4" x14ac:dyDescent="0.25">
      <c r="A1589" s="73">
        <v>3445</v>
      </c>
      <c r="B1589" s="74" t="s">
        <v>12539</v>
      </c>
      <c r="C1589" s="75" t="s">
        <v>145</v>
      </c>
      <c r="D1589" s="81">
        <v>17.59</v>
      </c>
    </row>
    <row r="1590" spans="1:4" x14ac:dyDescent="0.25">
      <c r="A1590" s="77">
        <v>3441</v>
      </c>
      <c r="B1590" s="70" t="s">
        <v>7757</v>
      </c>
      <c r="C1590" s="71" t="s">
        <v>145</v>
      </c>
      <c r="D1590" s="80">
        <v>4.96</v>
      </c>
    </row>
    <row r="1591" spans="1:4" x14ac:dyDescent="0.25">
      <c r="A1591" s="73">
        <v>3444</v>
      </c>
      <c r="B1591" s="74" t="s">
        <v>7758</v>
      </c>
      <c r="C1591" s="75" t="s">
        <v>145</v>
      </c>
      <c r="D1591" s="81">
        <v>10.83</v>
      </c>
    </row>
    <row r="1592" spans="1:4" x14ac:dyDescent="0.25">
      <c r="A1592" s="77">
        <v>12402</v>
      </c>
      <c r="B1592" s="70" t="s">
        <v>7759</v>
      </c>
      <c r="C1592" s="71" t="s">
        <v>145</v>
      </c>
      <c r="D1592" s="80">
        <v>60.58</v>
      </c>
    </row>
    <row r="1593" spans="1:4" x14ac:dyDescent="0.25">
      <c r="A1593" s="73">
        <v>3447</v>
      </c>
      <c r="B1593" s="74" t="s">
        <v>7760</v>
      </c>
      <c r="C1593" s="75" t="s">
        <v>145</v>
      </c>
      <c r="D1593" s="81">
        <v>31.34</v>
      </c>
    </row>
    <row r="1594" spans="1:4" x14ac:dyDescent="0.25">
      <c r="A1594" s="77">
        <v>3442</v>
      </c>
      <c r="B1594" s="70" t="s">
        <v>7761</v>
      </c>
      <c r="C1594" s="71" t="s">
        <v>145</v>
      </c>
      <c r="D1594" s="80">
        <v>7.42</v>
      </c>
    </row>
    <row r="1595" spans="1:4" x14ac:dyDescent="0.25">
      <c r="A1595" s="73">
        <v>3448</v>
      </c>
      <c r="B1595" s="74" t="s">
        <v>7762</v>
      </c>
      <c r="C1595" s="75" t="s">
        <v>145</v>
      </c>
      <c r="D1595" s="81">
        <v>88.57</v>
      </c>
    </row>
    <row r="1596" spans="1:4" x14ac:dyDescent="0.25">
      <c r="A1596" s="77">
        <v>3449</v>
      </c>
      <c r="B1596" s="70" t="s">
        <v>7763</v>
      </c>
      <c r="C1596" s="71" t="s">
        <v>145</v>
      </c>
      <c r="D1596" s="80">
        <v>155.19999999999999</v>
      </c>
    </row>
    <row r="1597" spans="1:4" x14ac:dyDescent="0.25">
      <c r="A1597" s="73">
        <v>37438</v>
      </c>
      <c r="B1597" s="74" t="s">
        <v>7764</v>
      </c>
      <c r="C1597" s="75" t="s">
        <v>145</v>
      </c>
      <c r="D1597" s="81">
        <v>169.71</v>
      </c>
    </row>
    <row r="1598" spans="1:4" x14ac:dyDescent="0.25">
      <c r="A1598" s="77">
        <v>37439</v>
      </c>
      <c r="B1598" s="70" t="s">
        <v>7765</v>
      </c>
      <c r="C1598" s="71" t="s">
        <v>145</v>
      </c>
      <c r="D1598" s="80">
        <v>1109.54</v>
      </c>
    </row>
    <row r="1599" spans="1:4" x14ac:dyDescent="0.25">
      <c r="A1599" s="73">
        <v>37435</v>
      </c>
      <c r="B1599" s="74" t="s">
        <v>7766</v>
      </c>
      <c r="C1599" s="75" t="s">
        <v>145</v>
      </c>
      <c r="D1599" s="81">
        <v>19.940000000000001</v>
      </c>
    </row>
    <row r="1600" spans="1:4" x14ac:dyDescent="0.25">
      <c r="A1600" s="77">
        <v>37436</v>
      </c>
      <c r="B1600" s="70" t="s">
        <v>7767</v>
      </c>
      <c r="C1600" s="71" t="s">
        <v>145</v>
      </c>
      <c r="D1600" s="80">
        <v>23.53</v>
      </c>
    </row>
    <row r="1601" spans="1:4" x14ac:dyDescent="0.25">
      <c r="A1601" s="73">
        <v>37437</v>
      </c>
      <c r="B1601" s="74" t="s">
        <v>7768</v>
      </c>
      <c r="C1601" s="75" t="s">
        <v>145</v>
      </c>
      <c r="D1601" s="81">
        <v>34.04</v>
      </c>
    </row>
    <row r="1602" spans="1:4" x14ac:dyDescent="0.25">
      <c r="A1602" s="77">
        <v>3473</v>
      </c>
      <c r="B1602" s="70" t="s">
        <v>7769</v>
      </c>
      <c r="C1602" s="71" t="s">
        <v>145</v>
      </c>
      <c r="D1602" s="80">
        <v>24.37</v>
      </c>
    </row>
    <row r="1603" spans="1:4" x14ac:dyDescent="0.25">
      <c r="A1603" s="73">
        <v>3474</v>
      </c>
      <c r="B1603" s="74" t="s">
        <v>7770</v>
      </c>
      <c r="C1603" s="75" t="s">
        <v>145</v>
      </c>
      <c r="D1603" s="81">
        <v>20.079999999999998</v>
      </c>
    </row>
    <row r="1604" spans="1:4" x14ac:dyDescent="0.25">
      <c r="A1604" s="77">
        <v>3450</v>
      </c>
      <c r="B1604" s="70" t="s">
        <v>7771</v>
      </c>
      <c r="C1604" s="71" t="s">
        <v>145</v>
      </c>
      <c r="D1604" s="80">
        <v>5.82</v>
      </c>
    </row>
    <row r="1605" spans="1:4" x14ac:dyDescent="0.25">
      <c r="A1605" s="73">
        <v>3443</v>
      </c>
      <c r="B1605" s="74" t="s">
        <v>7772</v>
      </c>
      <c r="C1605" s="75" t="s">
        <v>145</v>
      </c>
      <c r="D1605" s="81">
        <v>12.49</v>
      </c>
    </row>
    <row r="1606" spans="1:4" x14ac:dyDescent="0.25">
      <c r="A1606" s="77">
        <v>3453</v>
      </c>
      <c r="B1606" s="70" t="s">
        <v>7773</v>
      </c>
      <c r="C1606" s="71" t="s">
        <v>145</v>
      </c>
      <c r="D1606" s="80">
        <v>71.13</v>
      </c>
    </row>
    <row r="1607" spans="1:4" x14ac:dyDescent="0.25">
      <c r="A1607" s="73">
        <v>3452</v>
      </c>
      <c r="B1607" s="74" t="s">
        <v>7774</v>
      </c>
      <c r="C1607" s="75" t="s">
        <v>145</v>
      </c>
      <c r="D1607" s="81">
        <v>35.11</v>
      </c>
    </row>
    <row r="1608" spans="1:4" x14ac:dyDescent="0.25">
      <c r="A1608" s="77">
        <v>3451</v>
      </c>
      <c r="B1608" s="70" t="s">
        <v>7775</v>
      </c>
      <c r="C1608" s="71" t="s">
        <v>145</v>
      </c>
      <c r="D1608" s="80">
        <v>6.96</v>
      </c>
    </row>
    <row r="1609" spans="1:4" x14ac:dyDescent="0.25">
      <c r="A1609" s="73">
        <v>3454</v>
      </c>
      <c r="B1609" s="74" t="s">
        <v>7776</v>
      </c>
      <c r="C1609" s="75" t="s">
        <v>145</v>
      </c>
      <c r="D1609" s="81">
        <v>108.18</v>
      </c>
    </row>
    <row r="1610" spans="1:4" x14ac:dyDescent="0.25">
      <c r="A1610" s="77">
        <v>3458</v>
      </c>
      <c r="B1610" s="70" t="s">
        <v>7777</v>
      </c>
      <c r="C1610" s="71" t="s">
        <v>145</v>
      </c>
      <c r="D1610" s="80">
        <v>19.53</v>
      </c>
    </row>
    <row r="1611" spans="1:4" x14ac:dyDescent="0.25">
      <c r="A1611" s="73">
        <v>3457</v>
      </c>
      <c r="B1611" s="74" t="s">
        <v>7778</v>
      </c>
      <c r="C1611" s="75" t="s">
        <v>145</v>
      </c>
      <c r="D1611" s="81">
        <v>14.66</v>
      </c>
    </row>
    <row r="1612" spans="1:4" x14ac:dyDescent="0.25">
      <c r="A1612" s="77">
        <v>3455</v>
      </c>
      <c r="B1612" s="70" t="s">
        <v>11265</v>
      </c>
      <c r="C1612" s="71" t="s">
        <v>145</v>
      </c>
      <c r="D1612" s="80">
        <v>4.16</v>
      </c>
    </row>
    <row r="1613" spans="1:4" x14ac:dyDescent="0.25">
      <c r="A1613" s="73">
        <v>3472</v>
      </c>
      <c r="B1613" s="74" t="s">
        <v>7779</v>
      </c>
      <c r="C1613" s="75" t="s">
        <v>145</v>
      </c>
      <c r="D1613" s="81">
        <v>9.35</v>
      </c>
    </row>
    <row r="1614" spans="1:4" x14ac:dyDescent="0.25">
      <c r="A1614" s="77">
        <v>3470</v>
      </c>
      <c r="B1614" s="70" t="s">
        <v>7780</v>
      </c>
      <c r="C1614" s="71" t="s">
        <v>145</v>
      </c>
      <c r="D1614" s="80">
        <v>54.54</v>
      </c>
    </row>
    <row r="1615" spans="1:4" x14ac:dyDescent="0.25">
      <c r="A1615" s="73">
        <v>3471</v>
      </c>
      <c r="B1615" s="74" t="s">
        <v>7781</v>
      </c>
      <c r="C1615" s="75" t="s">
        <v>145</v>
      </c>
      <c r="D1615" s="81">
        <v>29.97</v>
      </c>
    </row>
    <row r="1616" spans="1:4" x14ac:dyDescent="0.25">
      <c r="A1616" s="77">
        <v>3456</v>
      </c>
      <c r="B1616" s="70" t="s">
        <v>7782</v>
      </c>
      <c r="C1616" s="71" t="s">
        <v>145</v>
      </c>
      <c r="D1616" s="80">
        <v>6.23</v>
      </c>
    </row>
    <row r="1617" spans="1:4" x14ac:dyDescent="0.25">
      <c r="A1617" s="73">
        <v>3459</v>
      </c>
      <c r="B1617" s="74" t="s">
        <v>7783</v>
      </c>
      <c r="C1617" s="75" t="s">
        <v>145</v>
      </c>
      <c r="D1617" s="81">
        <v>76.930000000000007</v>
      </c>
    </row>
    <row r="1618" spans="1:4" ht="25.5" x14ac:dyDescent="0.25">
      <c r="A1618" s="77">
        <v>3469</v>
      </c>
      <c r="B1618" s="70" t="s">
        <v>12935</v>
      </c>
      <c r="C1618" s="71" t="s">
        <v>145</v>
      </c>
      <c r="D1618" s="80">
        <v>146.30000000000001</v>
      </c>
    </row>
    <row r="1619" spans="1:4" x14ac:dyDescent="0.25">
      <c r="A1619" s="73">
        <v>3460</v>
      </c>
      <c r="B1619" s="74" t="s">
        <v>7784</v>
      </c>
      <c r="C1619" s="75" t="s">
        <v>145</v>
      </c>
      <c r="D1619" s="81">
        <v>213.48</v>
      </c>
    </row>
    <row r="1620" spans="1:4" x14ac:dyDescent="0.25">
      <c r="A1620" s="77">
        <v>3461</v>
      </c>
      <c r="B1620" s="70" t="s">
        <v>7785</v>
      </c>
      <c r="C1620" s="71" t="s">
        <v>145</v>
      </c>
      <c r="D1620" s="80">
        <v>545.64</v>
      </c>
    </row>
    <row r="1621" spans="1:4" x14ac:dyDescent="0.25">
      <c r="A1621" s="73">
        <v>37433</v>
      </c>
      <c r="B1621" s="74" t="s">
        <v>7786</v>
      </c>
      <c r="C1621" s="75" t="s">
        <v>145</v>
      </c>
      <c r="D1621" s="81">
        <v>169.71</v>
      </c>
    </row>
    <row r="1622" spans="1:4" x14ac:dyDescent="0.25">
      <c r="A1622" s="77">
        <v>37430</v>
      </c>
      <c r="B1622" s="70" t="s">
        <v>7787</v>
      </c>
      <c r="C1622" s="71" t="s">
        <v>145</v>
      </c>
      <c r="D1622" s="80">
        <v>21.26</v>
      </c>
    </row>
    <row r="1623" spans="1:4" x14ac:dyDescent="0.25">
      <c r="A1623" s="73">
        <v>37434</v>
      </c>
      <c r="B1623" s="74" t="s">
        <v>7788</v>
      </c>
      <c r="C1623" s="75" t="s">
        <v>145</v>
      </c>
      <c r="D1623" s="81">
        <v>1582.36</v>
      </c>
    </row>
    <row r="1624" spans="1:4" x14ac:dyDescent="0.25">
      <c r="A1624" s="77">
        <v>37431</v>
      </c>
      <c r="B1624" s="70" t="s">
        <v>7789</v>
      </c>
      <c r="C1624" s="71" t="s">
        <v>145</v>
      </c>
      <c r="D1624" s="80">
        <v>28.85</v>
      </c>
    </row>
    <row r="1625" spans="1:4" x14ac:dyDescent="0.25">
      <c r="A1625" s="73">
        <v>37432</v>
      </c>
      <c r="B1625" s="74" t="s">
        <v>12936</v>
      </c>
      <c r="C1625" s="75" t="s">
        <v>145</v>
      </c>
      <c r="D1625" s="81">
        <v>53.21</v>
      </c>
    </row>
    <row r="1626" spans="1:4" ht="25.5" x14ac:dyDescent="0.25">
      <c r="A1626" s="77">
        <v>37413</v>
      </c>
      <c r="B1626" s="70" t="s">
        <v>7790</v>
      </c>
      <c r="C1626" s="71" t="s">
        <v>145</v>
      </c>
      <c r="D1626" s="80">
        <v>3.46</v>
      </c>
    </row>
    <row r="1627" spans="1:4" ht="25.5" x14ac:dyDescent="0.25">
      <c r="A1627" s="73">
        <v>37414</v>
      </c>
      <c r="B1627" s="74" t="s">
        <v>7791</v>
      </c>
      <c r="C1627" s="75" t="s">
        <v>145</v>
      </c>
      <c r="D1627" s="81">
        <v>3.93</v>
      </c>
    </row>
    <row r="1628" spans="1:4" ht="25.5" x14ac:dyDescent="0.25">
      <c r="A1628" s="77">
        <v>37415</v>
      </c>
      <c r="B1628" s="70" t="s">
        <v>7792</v>
      </c>
      <c r="C1628" s="71" t="s">
        <v>145</v>
      </c>
      <c r="D1628" s="80">
        <v>7.15</v>
      </c>
    </row>
    <row r="1629" spans="1:4" ht="25.5" x14ac:dyDescent="0.25">
      <c r="A1629" s="73">
        <v>37416</v>
      </c>
      <c r="B1629" s="74" t="s">
        <v>7793</v>
      </c>
      <c r="C1629" s="75" t="s">
        <v>145</v>
      </c>
      <c r="D1629" s="81">
        <v>3.24</v>
      </c>
    </row>
    <row r="1630" spans="1:4" ht="25.5" x14ac:dyDescent="0.25">
      <c r="A1630" s="77">
        <v>37417</v>
      </c>
      <c r="B1630" s="70" t="s">
        <v>7794</v>
      </c>
      <c r="C1630" s="71" t="s">
        <v>145</v>
      </c>
      <c r="D1630" s="80">
        <v>4.66</v>
      </c>
    </row>
    <row r="1631" spans="1:4" x14ac:dyDescent="0.25">
      <c r="A1631" s="73">
        <v>34519</v>
      </c>
      <c r="B1631" s="74" t="s">
        <v>12540</v>
      </c>
      <c r="C1631" s="75" t="s">
        <v>145</v>
      </c>
      <c r="D1631" s="81">
        <v>71.819999999999993</v>
      </c>
    </row>
    <row r="1632" spans="1:4" x14ac:dyDescent="0.25">
      <c r="A1632" s="77">
        <v>10510</v>
      </c>
      <c r="B1632" s="70" t="s">
        <v>7795</v>
      </c>
      <c r="C1632" s="71" t="s">
        <v>145</v>
      </c>
      <c r="D1632" s="80">
        <v>75.849999999999994</v>
      </c>
    </row>
    <row r="1633" spans="1:4" x14ac:dyDescent="0.25">
      <c r="A1633" s="73">
        <v>1649</v>
      </c>
      <c r="B1633" s="74" t="s">
        <v>7796</v>
      </c>
      <c r="C1633" s="75" t="s">
        <v>145</v>
      </c>
      <c r="D1633" s="81">
        <v>46.06</v>
      </c>
    </row>
    <row r="1634" spans="1:4" x14ac:dyDescent="0.25">
      <c r="A1634" s="77">
        <v>1653</v>
      </c>
      <c r="B1634" s="70" t="s">
        <v>7797</v>
      </c>
      <c r="C1634" s="71" t="s">
        <v>145</v>
      </c>
      <c r="D1634" s="80">
        <v>36.08</v>
      </c>
    </row>
    <row r="1635" spans="1:4" x14ac:dyDescent="0.25">
      <c r="A1635" s="73">
        <v>1647</v>
      </c>
      <c r="B1635" s="74" t="s">
        <v>7798</v>
      </c>
      <c r="C1635" s="75" t="s">
        <v>145</v>
      </c>
      <c r="D1635" s="81">
        <v>12.92</v>
      </c>
    </row>
    <row r="1636" spans="1:4" x14ac:dyDescent="0.25">
      <c r="A1636" s="77">
        <v>1648</v>
      </c>
      <c r="B1636" s="70" t="s">
        <v>7799</v>
      </c>
      <c r="C1636" s="71" t="s">
        <v>145</v>
      </c>
      <c r="D1636" s="80">
        <v>24.81</v>
      </c>
    </row>
    <row r="1637" spans="1:4" x14ac:dyDescent="0.25">
      <c r="A1637" s="73">
        <v>1651</v>
      </c>
      <c r="B1637" s="74" t="s">
        <v>7800</v>
      </c>
      <c r="C1637" s="75" t="s">
        <v>145</v>
      </c>
      <c r="D1637" s="81">
        <v>115.09</v>
      </c>
    </row>
    <row r="1638" spans="1:4" x14ac:dyDescent="0.25">
      <c r="A1638" s="77">
        <v>1650</v>
      </c>
      <c r="B1638" s="70" t="s">
        <v>7801</v>
      </c>
      <c r="C1638" s="71" t="s">
        <v>145</v>
      </c>
      <c r="D1638" s="80">
        <v>63.61</v>
      </c>
    </row>
    <row r="1639" spans="1:4" x14ac:dyDescent="0.25">
      <c r="A1639" s="73">
        <v>1654</v>
      </c>
      <c r="B1639" s="74" t="s">
        <v>7802</v>
      </c>
      <c r="C1639" s="75" t="s">
        <v>145</v>
      </c>
      <c r="D1639" s="81">
        <v>17.73</v>
      </c>
    </row>
    <row r="1640" spans="1:4" x14ac:dyDescent="0.25">
      <c r="A1640" s="77">
        <v>1652</v>
      </c>
      <c r="B1640" s="70" t="s">
        <v>7803</v>
      </c>
      <c r="C1640" s="71" t="s">
        <v>145</v>
      </c>
      <c r="D1640" s="80">
        <v>165.18</v>
      </c>
    </row>
    <row r="1641" spans="1:4" x14ac:dyDescent="0.25">
      <c r="A1641" s="73">
        <v>1747</v>
      </c>
      <c r="B1641" s="74" t="s">
        <v>7804</v>
      </c>
      <c r="C1641" s="75" t="s">
        <v>145</v>
      </c>
      <c r="D1641" s="81">
        <v>127.54</v>
      </c>
    </row>
    <row r="1642" spans="1:4" x14ac:dyDescent="0.25">
      <c r="A1642" s="77">
        <v>1744</v>
      </c>
      <c r="B1642" s="70" t="s">
        <v>7805</v>
      </c>
      <c r="C1642" s="71" t="s">
        <v>145</v>
      </c>
      <c r="D1642" s="80">
        <v>88.34</v>
      </c>
    </row>
    <row r="1643" spans="1:4" x14ac:dyDescent="0.25">
      <c r="A1643" s="73">
        <v>1743</v>
      </c>
      <c r="B1643" s="74" t="s">
        <v>7806</v>
      </c>
      <c r="C1643" s="75" t="s">
        <v>145</v>
      </c>
      <c r="D1643" s="81">
        <v>116</v>
      </c>
    </row>
    <row r="1644" spans="1:4" ht="25.5" x14ac:dyDescent="0.25">
      <c r="A1644" s="77">
        <v>39640</v>
      </c>
      <c r="B1644" s="70" t="s">
        <v>7807</v>
      </c>
      <c r="C1644" s="71" t="s">
        <v>145</v>
      </c>
      <c r="D1644" s="80">
        <v>7.16</v>
      </c>
    </row>
    <row r="1645" spans="1:4" ht="25.5" x14ac:dyDescent="0.25">
      <c r="A1645" s="73">
        <v>11013</v>
      </c>
      <c r="B1645" s="74" t="s">
        <v>7808</v>
      </c>
      <c r="C1645" s="75" t="s">
        <v>145</v>
      </c>
      <c r="D1645" s="81">
        <v>14.74</v>
      </c>
    </row>
    <row r="1646" spans="1:4" ht="25.5" x14ac:dyDescent="0.25">
      <c r="A1646" s="77">
        <v>11017</v>
      </c>
      <c r="B1646" s="70" t="s">
        <v>7809</v>
      </c>
      <c r="C1646" s="71" t="s">
        <v>145</v>
      </c>
      <c r="D1646" s="80">
        <v>6.29</v>
      </c>
    </row>
    <row r="1647" spans="1:4" ht="25.5" x14ac:dyDescent="0.25">
      <c r="A1647" s="73">
        <v>20236</v>
      </c>
      <c r="B1647" s="74" t="s">
        <v>7810</v>
      </c>
      <c r="C1647" s="75" t="s">
        <v>145</v>
      </c>
      <c r="D1647" s="81">
        <v>27.7</v>
      </c>
    </row>
    <row r="1648" spans="1:4" ht="25.5" x14ac:dyDescent="0.25">
      <c r="A1648" s="77">
        <v>7215</v>
      </c>
      <c r="B1648" s="70" t="s">
        <v>11266</v>
      </c>
      <c r="C1648" s="71" t="s">
        <v>145</v>
      </c>
      <c r="D1648" s="80">
        <v>23.71</v>
      </c>
    </row>
    <row r="1649" spans="1:4" ht="25.5" x14ac:dyDescent="0.25">
      <c r="A1649" s="73">
        <v>7216</v>
      </c>
      <c r="B1649" s="74" t="s">
        <v>7811</v>
      </c>
      <c r="C1649" s="75" t="s">
        <v>145</v>
      </c>
      <c r="D1649" s="81">
        <v>99.13</v>
      </c>
    </row>
    <row r="1650" spans="1:4" ht="25.5" x14ac:dyDescent="0.25">
      <c r="A1650" s="77">
        <v>20235</v>
      </c>
      <c r="B1650" s="70" t="s">
        <v>7812</v>
      </c>
      <c r="C1650" s="71" t="s">
        <v>145</v>
      </c>
      <c r="D1650" s="80">
        <v>50.12</v>
      </c>
    </row>
    <row r="1651" spans="1:4" x14ac:dyDescent="0.25">
      <c r="A1651" s="73">
        <v>7181</v>
      </c>
      <c r="B1651" s="74" t="s">
        <v>7813</v>
      </c>
      <c r="C1651" s="75" t="s">
        <v>145</v>
      </c>
      <c r="D1651" s="81">
        <v>1.57</v>
      </c>
    </row>
    <row r="1652" spans="1:4" ht="25.5" x14ac:dyDescent="0.25">
      <c r="A1652" s="77">
        <v>40742</v>
      </c>
      <c r="B1652" s="70" t="s">
        <v>12541</v>
      </c>
      <c r="C1652" s="71" t="s">
        <v>145</v>
      </c>
      <c r="D1652" s="80">
        <v>5.72</v>
      </c>
    </row>
    <row r="1653" spans="1:4" ht="25.5" x14ac:dyDescent="0.25">
      <c r="A1653" s="73">
        <v>7214</v>
      </c>
      <c r="B1653" s="74" t="s">
        <v>7814</v>
      </c>
      <c r="C1653" s="75" t="s">
        <v>145</v>
      </c>
      <c r="D1653" s="81">
        <v>33.96</v>
      </c>
    </row>
    <row r="1654" spans="1:4" ht="25.5" x14ac:dyDescent="0.25">
      <c r="A1654" s="77">
        <v>7219</v>
      </c>
      <c r="B1654" s="70" t="s">
        <v>7815</v>
      </c>
      <c r="C1654" s="71" t="s">
        <v>145</v>
      </c>
      <c r="D1654" s="80">
        <v>35.15</v>
      </c>
    </row>
    <row r="1655" spans="1:4" x14ac:dyDescent="0.25">
      <c r="A1655" s="73">
        <v>37972</v>
      </c>
      <c r="B1655" s="74" t="s">
        <v>7816</v>
      </c>
      <c r="C1655" s="75" t="s">
        <v>145</v>
      </c>
      <c r="D1655" s="81">
        <v>5.21</v>
      </c>
    </row>
    <row r="1656" spans="1:4" x14ac:dyDescent="0.25">
      <c r="A1656" s="77">
        <v>37973</v>
      </c>
      <c r="B1656" s="70" t="s">
        <v>7817</v>
      </c>
      <c r="C1656" s="71" t="s">
        <v>145</v>
      </c>
      <c r="D1656" s="80">
        <v>8.34</v>
      </c>
    </row>
    <row r="1657" spans="1:4" x14ac:dyDescent="0.25">
      <c r="A1657" s="73">
        <v>37971</v>
      </c>
      <c r="B1657" s="74" t="s">
        <v>7818</v>
      </c>
      <c r="C1657" s="75" t="s">
        <v>145</v>
      </c>
      <c r="D1657" s="81">
        <v>3.13</v>
      </c>
    </row>
    <row r="1658" spans="1:4" ht="38.25" x14ac:dyDescent="0.25">
      <c r="A1658" s="77">
        <v>20094</v>
      </c>
      <c r="B1658" s="70" t="s">
        <v>12937</v>
      </c>
      <c r="C1658" s="71" t="s">
        <v>145</v>
      </c>
      <c r="D1658" s="80">
        <v>13.72</v>
      </c>
    </row>
    <row r="1659" spans="1:4" x14ac:dyDescent="0.25">
      <c r="A1659" s="73">
        <v>20095</v>
      </c>
      <c r="B1659" s="74" t="s">
        <v>7819</v>
      </c>
      <c r="C1659" s="75" t="s">
        <v>145</v>
      </c>
      <c r="D1659" s="81">
        <v>17.47</v>
      </c>
    </row>
    <row r="1660" spans="1:4" x14ac:dyDescent="0.25">
      <c r="A1660" s="77">
        <v>1954</v>
      </c>
      <c r="B1660" s="70" t="s">
        <v>7820</v>
      </c>
      <c r="C1660" s="71" t="s">
        <v>145</v>
      </c>
      <c r="D1660" s="80">
        <v>95.97</v>
      </c>
    </row>
    <row r="1661" spans="1:4" x14ac:dyDescent="0.25">
      <c r="A1661" s="73">
        <v>1926</v>
      </c>
      <c r="B1661" s="74" t="s">
        <v>12938</v>
      </c>
      <c r="C1661" s="75" t="s">
        <v>145</v>
      </c>
      <c r="D1661" s="81">
        <v>1.27</v>
      </c>
    </row>
    <row r="1662" spans="1:4" x14ac:dyDescent="0.25">
      <c r="A1662" s="77">
        <v>1927</v>
      </c>
      <c r="B1662" s="70" t="s">
        <v>7821</v>
      </c>
      <c r="C1662" s="71" t="s">
        <v>145</v>
      </c>
      <c r="D1662" s="80">
        <v>1.67</v>
      </c>
    </row>
    <row r="1663" spans="1:4" x14ac:dyDescent="0.25">
      <c r="A1663" s="73">
        <v>1923</v>
      </c>
      <c r="B1663" s="74" t="s">
        <v>7822</v>
      </c>
      <c r="C1663" s="75" t="s">
        <v>145</v>
      </c>
      <c r="D1663" s="81">
        <v>2.74</v>
      </c>
    </row>
    <row r="1664" spans="1:4" x14ac:dyDescent="0.25">
      <c r="A1664" s="77">
        <v>1929</v>
      </c>
      <c r="B1664" s="70" t="s">
        <v>7823</v>
      </c>
      <c r="C1664" s="71" t="s">
        <v>145</v>
      </c>
      <c r="D1664" s="80">
        <v>4.4800000000000004</v>
      </c>
    </row>
    <row r="1665" spans="1:4" x14ac:dyDescent="0.25">
      <c r="A1665" s="73">
        <v>1930</v>
      </c>
      <c r="B1665" s="74" t="s">
        <v>7824</v>
      </c>
      <c r="C1665" s="75" t="s">
        <v>145</v>
      </c>
      <c r="D1665" s="81">
        <v>8.69</v>
      </c>
    </row>
    <row r="1666" spans="1:4" x14ac:dyDescent="0.25">
      <c r="A1666" s="77">
        <v>1924</v>
      </c>
      <c r="B1666" s="70" t="s">
        <v>7825</v>
      </c>
      <c r="C1666" s="71" t="s">
        <v>145</v>
      </c>
      <c r="D1666" s="80">
        <v>14.98</v>
      </c>
    </row>
    <row r="1667" spans="1:4" x14ac:dyDescent="0.25">
      <c r="A1667" s="73">
        <v>1922</v>
      </c>
      <c r="B1667" s="74" t="s">
        <v>7826</v>
      </c>
      <c r="C1667" s="75" t="s">
        <v>145</v>
      </c>
      <c r="D1667" s="81">
        <v>22.25</v>
      </c>
    </row>
    <row r="1668" spans="1:4" x14ac:dyDescent="0.25">
      <c r="A1668" s="77">
        <v>1953</v>
      </c>
      <c r="B1668" s="70" t="s">
        <v>7827</v>
      </c>
      <c r="C1668" s="71" t="s">
        <v>145</v>
      </c>
      <c r="D1668" s="80">
        <v>38.880000000000003</v>
      </c>
    </row>
    <row r="1669" spans="1:4" x14ac:dyDescent="0.25">
      <c r="A1669" s="73">
        <v>1962</v>
      </c>
      <c r="B1669" s="74" t="s">
        <v>7828</v>
      </c>
      <c r="C1669" s="75" t="s">
        <v>145</v>
      </c>
      <c r="D1669" s="81">
        <v>127.22</v>
      </c>
    </row>
    <row r="1670" spans="1:4" x14ac:dyDescent="0.25">
      <c r="A1670" s="77">
        <v>1955</v>
      </c>
      <c r="B1670" s="70" t="s">
        <v>7829</v>
      </c>
      <c r="C1670" s="71" t="s">
        <v>145</v>
      </c>
      <c r="D1670" s="80">
        <v>1.68</v>
      </c>
    </row>
    <row r="1671" spans="1:4" x14ac:dyDescent="0.25">
      <c r="A1671" s="73">
        <v>1956</v>
      </c>
      <c r="B1671" s="74" t="s">
        <v>7830</v>
      </c>
      <c r="C1671" s="75" t="s">
        <v>145</v>
      </c>
      <c r="D1671" s="81">
        <v>2.17</v>
      </c>
    </row>
    <row r="1672" spans="1:4" x14ac:dyDescent="0.25">
      <c r="A1672" s="77">
        <v>1957</v>
      </c>
      <c r="B1672" s="70" t="s">
        <v>7831</v>
      </c>
      <c r="C1672" s="71" t="s">
        <v>145</v>
      </c>
      <c r="D1672" s="80">
        <v>4.93</v>
      </c>
    </row>
    <row r="1673" spans="1:4" x14ac:dyDescent="0.25">
      <c r="A1673" s="73">
        <v>1958</v>
      </c>
      <c r="B1673" s="74" t="s">
        <v>12542</v>
      </c>
      <c r="C1673" s="75" t="s">
        <v>145</v>
      </c>
      <c r="D1673" s="81">
        <v>8.75</v>
      </c>
    </row>
    <row r="1674" spans="1:4" x14ac:dyDescent="0.25">
      <c r="A1674" s="77">
        <v>1959</v>
      </c>
      <c r="B1674" s="70" t="s">
        <v>7832</v>
      </c>
      <c r="C1674" s="71" t="s">
        <v>145</v>
      </c>
      <c r="D1674" s="80">
        <v>10.67</v>
      </c>
    </row>
    <row r="1675" spans="1:4" x14ac:dyDescent="0.25">
      <c r="A1675" s="73">
        <v>1925</v>
      </c>
      <c r="B1675" s="74" t="s">
        <v>7833</v>
      </c>
      <c r="C1675" s="75" t="s">
        <v>145</v>
      </c>
      <c r="D1675" s="81">
        <v>26.38</v>
      </c>
    </row>
    <row r="1676" spans="1:4" x14ac:dyDescent="0.25">
      <c r="A1676" s="77">
        <v>1960</v>
      </c>
      <c r="B1676" s="70" t="s">
        <v>7834</v>
      </c>
      <c r="C1676" s="71" t="s">
        <v>145</v>
      </c>
      <c r="D1676" s="80">
        <v>37.5</v>
      </c>
    </row>
    <row r="1677" spans="1:4" x14ac:dyDescent="0.25">
      <c r="A1677" s="73">
        <v>1961</v>
      </c>
      <c r="B1677" s="74" t="s">
        <v>7835</v>
      </c>
      <c r="C1677" s="75" t="s">
        <v>145</v>
      </c>
      <c r="D1677" s="81">
        <v>53.89</v>
      </c>
    </row>
    <row r="1678" spans="1:4" x14ac:dyDescent="0.25">
      <c r="A1678" s="77">
        <v>38426</v>
      </c>
      <c r="B1678" s="70" t="s">
        <v>7836</v>
      </c>
      <c r="C1678" s="71" t="s">
        <v>145</v>
      </c>
      <c r="D1678" s="80">
        <v>15.45</v>
      </c>
    </row>
    <row r="1679" spans="1:4" x14ac:dyDescent="0.25">
      <c r="A1679" s="73">
        <v>38423</v>
      </c>
      <c r="B1679" s="74" t="s">
        <v>7837</v>
      </c>
      <c r="C1679" s="75" t="s">
        <v>145</v>
      </c>
      <c r="D1679" s="81">
        <v>35.049999999999997</v>
      </c>
    </row>
    <row r="1680" spans="1:4" x14ac:dyDescent="0.25">
      <c r="A1680" s="77">
        <v>38421</v>
      </c>
      <c r="B1680" s="70" t="s">
        <v>7838</v>
      </c>
      <c r="C1680" s="71" t="s">
        <v>145</v>
      </c>
      <c r="D1680" s="80">
        <v>16.55</v>
      </c>
    </row>
    <row r="1681" spans="1:4" x14ac:dyDescent="0.25">
      <c r="A1681" s="73">
        <v>38422</v>
      </c>
      <c r="B1681" s="74" t="s">
        <v>7839</v>
      </c>
      <c r="C1681" s="75" t="s">
        <v>145</v>
      </c>
      <c r="D1681" s="81">
        <v>24.19</v>
      </c>
    </row>
    <row r="1682" spans="1:4" x14ac:dyDescent="0.25">
      <c r="A1682" s="77">
        <v>39866</v>
      </c>
      <c r="B1682" s="70" t="s">
        <v>7840</v>
      </c>
      <c r="C1682" s="71" t="s">
        <v>145</v>
      </c>
      <c r="D1682" s="80">
        <v>12.23</v>
      </c>
    </row>
    <row r="1683" spans="1:4" x14ac:dyDescent="0.25">
      <c r="A1683" s="73">
        <v>39867</v>
      </c>
      <c r="B1683" s="74" t="s">
        <v>7841</v>
      </c>
      <c r="C1683" s="75" t="s">
        <v>145</v>
      </c>
      <c r="D1683" s="81">
        <v>27.2</v>
      </c>
    </row>
    <row r="1684" spans="1:4" x14ac:dyDescent="0.25">
      <c r="A1684" s="77">
        <v>39868</v>
      </c>
      <c r="B1684" s="70" t="s">
        <v>7842</v>
      </c>
      <c r="C1684" s="71" t="s">
        <v>145</v>
      </c>
      <c r="D1684" s="80">
        <v>49</v>
      </c>
    </row>
    <row r="1685" spans="1:4" x14ac:dyDescent="0.25">
      <c r="A1685" s="73">
        <v>37999</v>
      </c>
      <c r="B1685" s="74" t="s">
        <v>7843</v>
      </c>
      <c r="C1685" s="75" t="s">
        <v>145</v>
      </c>
      <c r="D1685" s="81">
        <v>5</v>
      </c>
    </row>
    <row r="1686" spans="1:4" x14ac:dyDescent="0.25">
      <c r="A1686" s="77">
        <v>38000</v>
      </c>
      <c r="B1686" s="70" t="s">
        <v>11267</v>
      </c>
      <c r="C1686" s="71" t="s">
        <v>145</v>
      </c>
      <c r="D1686" s="80">
        <v>6.61</v>
      </c>
    </row>
    <row r="1687" spans="1:4" x14ac:dyDescent="0.25">
      <c r="A1687" s="73">
        <v>38129</v>
      </c>
      <c r="B1687" s="74" t="s">
        <v>7844</v>
      </c>
      <c r="C1687" s="75" t="s">
        <v>145</v>
      </c>
      <c r="D1687" s="81">
        <v>2.91</v>
      </c>
    </row>
    <row r="1688" spans="1:4" x14ac:dyDescent="0.25">
      <c r="A1688" s="77">
        <v>38025</v>
      </c>
      <c r="B1688" s="70" t="s">
        <v>7845</v>
      </c>
      <c r="C1688" s="71" t="s">
        <v>145</v>
      </c>
      <c r="D1688" s="80">
        <v>4.87</v>
      </c>
    </row>
    <row r="1689" spans="1:4" x14ac:dyDescent="0.25">
      <c r="A1689" s="73">
        <v>38026</v>
      </c>
      <c r="B1689" s="74" t="s">
        <v>7846</v>
      </c>
      <c r="C1689" s="75" t="s">
        <v>145</v>
      </c>
      <c r="D1689" s="81">
        <v>13.04</v>
      </c>
    </row>
    <row r="1690" spans="1:4" x14ac:dyDescent="0.25">
      <c r="A1690" s="77">
        <v>1858</v>
      </c>
      <c r="B1690" s="70" t="s">
        <v>7847</v>
      </c>
      <c r="C1690" s="71" t="s">
        <v>145</v>
      </c>
      <c r="D1690" s="80">
        <v>19.21</v>
      </c>
    </row>
    <row r="1691" spans="1:4" x14ac:dyDescent="0.25">
      <c r="A1691" s="73">
        <v>1844</v>
      </c>
      <c r="B1691" s="74" t="s">
        <v>7848</v>
      </c>
      <c r="C1691" s="75" t="s">
        <v>145</v>
      </c>
      <c r="D1691" s="81">
        <v>70.83</v>
      </c>
    </row>
    <row r="1692" spans="1:4" x14ac:dyDescent="0.25">
      <c r="A1692" s="77">
        <v>1863</v>
      </c>
      <c r="B1692" s="70" t="s">
        <v>7849</v>
      </c>
      <c r="C1692" s="71" t="s">
        <v>145</v>
      </c>
      <c r="D1692" s="80">
        <v>27.88</v>
      </c>
    </row>
    <row r="1693" spans="1:4" x14ac:dyDescent="0.25">
      <c r="A1693" s="73">
        <v>1865</v>
      </c>
      <c r="B1693" s="74" t="s">
        <v>7850</v>
      </c>
      <c r="C1693" s="75" t="s">
        <v>145</v>
      </c>
      <c r="D1693" s="81">
        <v>101.71</v>
      </c>
    </row>
    <row r="1694" spans="1:4" x14ac:dyDescent="0.25">
      <c r="A1694" s="77">
        <v>36355</v>
      </c>
      <c r="B1694" s="70" t="s">
        <v>7851</v>
      </c>
      <c r="C1694" s="71" t="s">
        <v>145</v>
      </c>
      <c r="D1694" s="80">
        <v>4.42</v>
      </c>
    </row>
    <row r="1695" spans="1:4" x14ac:dyDescent="0.25">
      <c r="A1695" s="73">
        <v>36356</v>
      </c>
      <c r="B1695" s="74" t="s">
        <v>7852</v>
      </c>
      <c r="C1695" s="75" t="s">
        <v>145</v>
      </c>
      <c r="D1695" s="81">
        <v>7.43</v>
      </c>
    </row>
    <row r="1696" spans="1:4" x14ac:dyDescent="0.25">
      <c r="A1696" s="77">
        <v>1932</v>
      </c>
      <c r="B1696" s="70" t="s">
        <v>7853</v>
      </c>
      <c r="C1696" s="71" t="s">
        <v>145</v>
      </c>
      <c r="D1696" s="80">
        <v>5.97</v>
      </c>
    </row>
    <row r="1697" spans="1:4" x14ac:dyDescent="0.25">
      <c r="A1697" s="73">
        <v>1933</v>
      </c>
      <c r="B1697" s="74" t="s">
        <v>7854</v>
      </c>
      <c r="C1697" s="75" t="s">
        <v>145</v>
      </c>
      <c r="D1697" s="81">
        <v>2.62</v>
      </c>
    </row>
    <row r="1698" spans="1:4" x14ac:dyDescent="0.25">
      <c r="A1698" s="77">
        <v>1951</v>
      </c>
      <c r="B1698" s="70" t="s">
        <v>7855</v>
      </c>
      <c r="C1698" s="71" t="s">
        <v>145</v>
      </c>
      <c r="D1698" s="80">
        <v>11.68</v>
      </c>
    </row>
    <row r="1699" spans="1:4" x14ac:dyDescent="0.25">
      <c r="A1699" s="73">
        <v>1966</v>
      </c>
      <c r="B1699" s="74" t="s">
        <v>7856</v>
      </c>
      <c r="C1699" s="75" t="s">
        <v>145</v>
      </c>
      <c r="D1699" s="81">
        <v>13.44</v>
      </c>
    </row>
    <row r="1700" spans="1:4" x14ac:dyDescent="0.25">
      <c r="A1700" s="77">
        <v>1952</v>
      </c>
      <c r="B1700" s="70" t="s">
        <v>7857</v>
      </c>
      <c r="C1700" s="71" t="s">
        <v>145</v>
      </c>
      <c r="D1700" s="80">
        <v>50.47</v>
      </c>
    </row>
    <row r="1701" spans="1:4" x14ac:dyDescent="0.25">
      <c r="A1701" s="73">
        <v>20104</v>
      </c>
      <c r="B1701" s="74" t="s">
        <v>7858</v>
      </c>
      <c r="C1701" s="75" t="s">
        <v>145</v>
      </c>
      <c r="D1701" s="81">
        <v>372.95</v>
      </c>
    </row>
    <row r="1702" spans="1:4" ht="25.5" x14ac:dyDescent="0.25">
      <c r="A1702" s="77">
        <v>20105</v>
      </c>
      <c r="B1702" s="70" t="s">
        <v>12939</v>
      </c>
      <c r="C1702" s="71" t="s">
        <v>145</v>
      </c>
      <c r="D1702" s="80">
        <v>580.91</v>
      </c>
    </row>
    <row r="1703" spans="1:4" x14ac:dyDescent="0.25">
      <c r="A1703" s="73">
        <v>1965</v>
      </c>
      <c r="B1703" s="74" t="s">
        <v>12940</v>
      </c>
      <c r="C1703" s="75" t="s">
        <v>145</v>
      </c>
      <c r="D1703" s="81">
        <v>27.25</v>
      </c>
    </row>
    <row r="1704" spans="1:4" x14ac:dyDescent="0.25">
      <c r="A1704" s="77">
        <v>10765</v>
      </c>
      <c r="B1704" s="70" t="s">
        <v>7859</v>
      </c>
      <c r="C1704" s="71" t="s">
        <v>145</v>
      </c>
      <c r="D1704" s="80">
        <v>6.88</v>
      </c>
    </row>
    <row r="1705" spans="1:4" x14ac:dyDescent="0.25">
      <c r="A1705" s="73">
        <v>10767</v>
      </c>
      <c r="B1705" s="74" t="s">
        <v>7860</v>
      </c>
      <c r="C1705" s="75" t="s">
        <v>145</v>
      </c>
      <c r="D1705" s="81">
        <v>22.56</v>
      </c>
    </row>
    <row r="1706" spans="1:4" x14ac:dyDescent="0.25">
      <c r="A1706" s="77">
        <v>1970</v>
      </c>
      <c r="B1706" s="70" t="s">
        <v>7861</v>
      </c>
      <c r="C1706" s="71" t="s">
        <v>145</v>
      </c>
      <c r="D1706" s="80">
        <v>28.28</v>
      </c>
    </row>
    <row r="1707" spans="1:4" x14ac:dyDescent="0.25">
      <c r="A1707" s="73">
        <v>1967</v>
      </c>
      <c r="B1707" s="74" t="s">
        <v>7862</v>
      </c>
      <c r="C1707" s="75" t="s">
        <v>145</v>
      </c>
      <c r="D1707" s="81">
        <v>3.14</v>
      </c>
    </row>
    <row r="1708" spans="1:4" x14ac:dyDescent="0.25">
      <c r="A1708" s="77">
        <v>1968</v>
      </c>
      <c r="B1708" s="70" t="s">
        <v>7863</v>
      </c>
      <c r="C1708" s="71" t="s">
        <v>145</v>
      </c>
      <c r="D1708" s="80">
        <v>6.59</v>
      </c>
    </row>
    <row r="1709" spans="1:4" x14ac:dyDescent="0.25">
      <c r="A1709" s="73">
        <v>1969</v>
      </c>
      <c r="B1709" s="74" t="s">
        <v>7864</v>
      </c>
      <c r="C1709" s="75" t="s">
        <v>145</v>
      </c>
      <c r="D1709" s="81">
        <v>19.39</v>
      </c>
    </row>
    <row r="1710" spans="1:4" x14ac:dyDescent="0.25">
      <c r="A1710" s="77">
        <v>1839</v>
      </c>
      <c r="B1710" s="70" t="s">
        <v>7865</v>
      </c>
      <c r="C1710" s="71" t="s">
        <v>145</v>
      </c>
      <c r="D1710" s="80">
        <v>105.67</v>
      </c>
    </row>
    <row r="1711" spans="1:4" x14ac:dyDescent="0.25">
      <c r="A1711" s="73">
        <v>1835</v>
      </c>
      <c r="B1711" s="74" t="s">
        <v>7866</v>
      </c>
      <c r="C1711" s="75" t="s">
        <v>145</v>
      </c>
      <c r="D1711" s="81">
        <v>22.46</v>
      </c>
    </row>
    <row r="1712" spans="1:4" x14ac:dyDescent="0.25">
      <c r="A1712" s="77">
        <v>1823</v>
      </c>
      <c r="B1712" s="70" t="s">
        <v>7867</v>
      </c>
      <c r="C1712" s="71" t="s">
        <v>145</v>
      </c>
      <c r="D1712" s="80">
        <v>43.44</v>
      </c>
    </row>
    <row r="1713" spans="1:4" x14ac:dyDescent="0.25">
      <c r="A1713" s="73">
        <v>1827</v>
      </c>
      <c r="B1713" s="74" t="s">
        <v>7868</v>
      </c>
      <c r="C1713" s="75" t="s">
        <v>145</v>
      </c>
      <c r="D1713" s="81">
        <v>104.64</v>
      </c>
    </row>
    <row r="1714" spans="1:4" x14ac:dyDescent="0.25">
      <c r="A1714" s="77">
        <v>1831</v>
      </c>
      <c r="B1714" s="70" t="s">
        <v>7869</v>
      </c>
      <c r="C1714" s="71" t="s">
        <v>145</v>
      </c>
      <c r="D1714" s="80">
        <v>22.84</v>
      </c>
    </row>
    <row r="1715" spans="1:4" x14ac:dyDescent="0.25">
      <c r="A1715" s="73">
        <v>1825</v>
      </c>
      <c r="B1715" s="74" t="s">
        <v>7870</v>
      </c>
      <c r="C1715" s="75" t="s">
        <v>145</v>
      </c>
      <c r="D1715" s="81">
        <v>56.38</v>
      </c>
    </row>
    <row r="1716" spans="1:4" x14ac:dyDescent="0.25">
      <c r="A1716" s="77">
        <v>1828</v>
      </c>
      <c r="B1716" s="70" t="s">
        <v>7871</v>
      </c>
      <c r="C1716" s="71" t="s">
        <v>145</v>
      </c>
      <c r="D1716" s="80">
        <v>127.7</v>
      </c>
    </row>
    <row r="1717" spans="1:4" x14ac:dyDescent="0.25">
      <c r="A1717" s="73">
        <v>1845</v>
      </c>
      <c r="B1717" s="74" t="s">
        <v>7872</v>
      </c>
      <c r="C1717" s="75" t="s">
        <v>145</v>
      </c>
      <c r="D1717" s="81">
        <v>28.63</v>
      </c>
    </row>
    <row r="1718" spans="1:4" x14ac:dyDescent="0.25">
      <c r="A1718" s="77">
        <v>1824</v>
      </c>
      <c r="B1718" s="70" t="s">
        <v>7873</v>
      </c>
      <c r="C1718" s="71" t="s">
        <v>145</v>
      </c>
      <c r="D1718" s="80">
        <v>67.58</v>
      </c>
    </row>
    <row r="1719" spans="1:4" x14ac:dyDescent="0.25">
      <c r="A1719" s="73">
        <v>1941</v>
      </c>
      <c r="B1719" s="74" t="s">
        <v>12543</v>
      </c>
      <c r="C1719" s="75" t="s">
        <v>145</v>
      </c>
      <c r="D1719" s="81">
        <v>18.8</v>
      </c>
    </row>
    <row r="1720" spans="1:4" x14ac:dyDescent="0.25">
      <c r="A1720" s="77">
        <v>1940</v>
      </c>
      <c r="B1720" s="70" t="s">
        <v>7874</v>
      </c>
      <c r="C1720" s="71" t="s">
        <v>145</v>
      </c>
      <c r="D1720" s="80">
        <v>14.21</v>
      </c>
    </row>
    <row r="1721" spans="1:4" x14ac:dyDescent="0.25">
      <c r="A1721" s="73">
        <v>1937</v>
      </c>
      <c r="B1721" s="74" t="s">
        <v>7875</v>
      </c>
      <c r="C1721" s="75" t="s">
        <v>145</v>
      </c>
      <c r="D1721" s="81">
        <v>2.95</v>
      </c>
    </row>
    <row r="1722" spans="1:4" x14ac:dyDescent="0.25">
      <c r="A1722" s="77">
        <v>1939</v>
      </c>
      <c r="B1722" s="70" t="s">
        <v>7876</v>
      </c>
      <c r="C1722" s="71" t="s">
        <v>145</v>
      </c>
      <c r="D1722" s="80">
        <v>5.84</v>
      </c>
    </row>
    <row r="1723" spans="1:4" x14ac:dyDescent="0.25">
      <c r="A1723" s="73">
        <v>1942</v>
      </c>
      <c r="B1723" s="74" t="s">
        <v>7877</v>
      </c>
      <c r="C1723" s="75" t="s">
        <v>145</v>
      </c>
      <c r="D1723" s="81">
        <v>26.83</v>
      </c>
    </row>
    <row r="1724" spans="1:4" x14ac:dyDescent="0.25">
      <c r="A1724" s="77">
        <v>1938</v>
      </c>
      <c r="B1724" s="70" t="s">
        <v>7878</v>
      </c>
      <c r="C1724" s="71" t="s">
        <v>145</v>
      </c>
      <c r="D1724" s="80">
        <v>3.73</v>
      </c>
    </row>
    <row r="1725" spans="1:4" ht="25.5" x14ac:dyDescent="0.25">
      <c r="A1725" s="73">
        <v>42692</v>
      </c>
      <c r="B1725" s="74" t="s">
        <v>7879</v>
      </c>
      <c r="C1725" s="75" t="s">
        <v>145</v>
      </c>
      <c r="D1725" s="81">
        <v>225.67</v>
      </c>
    </row>
    <row r="1726" spans="1:4" ht="25.5" x14ac:dyDescent="0.25">
      <c r="A1726" s="77">
        <v>42693</v>
      </c>
      <c r="B1726" s="70" t="s">
        <v>7880</v>
      </c>
      <c r="C1726" s="71" t="s">
        <v>145</v>
      </c>
      <c r="D1726" s="80">
        <v>371.21</v>
      </c>
    </row>
    <row r="1727" spans="1:4" ht="25.5" x14ac:dyDescent="0.25">
      <c r="A1727" s="73">
        <v>42695</v>
      </c>
      <c r="B1727" s="74" t="s">
        <v>7881</v>
      </c>
      <c r="C1727" s="75" t="s">
        <v>145</v>
      </c>
      <c r="D1727" s="81">
        <v>282.25</v>
      </c>
    </row>
    <row r="1728" spans="1:4" ht="25.5" x14ac:dyDescent="0.25">
      <c r="A1728" s="77">
        <v>42694</v>
      </c>
      <c r="B1728" s="70" t="s">
        <v>11268</v>
      </c>
      <c r="C1728" s="71" t="s">
        <v>145</v>
      </c>
      <c r="D1728" s="80">
        <v>417.27</v>
      </c>
    </row>
    <row r="1729" spans="1:4" x14ac:dyDescent="0.25">
      <c r="A1729" s="73">
        <v>20097</v>
      </c>
      <c r="B1729" s="74" t="s">
        <v>7882</v>
      </c>
      <c r="C1729" s="75" t="s">
        <v>145</v>
      </c>
      <c r="D1729" s="81">
        <v>26.72</v>
      </c>
    </row>
    <row r="1730" spans="1:4" x14ac:dyDescent="0.25">
      <c r="A1730" s="77">
        <v>20098</v>
      </c>
      <c r="B1730" s="70" t="s">
        <v>7883</v>
      </c>
      <c r="C1730" s="71" t="s">
        <v>145</v>
      </c>
      <c r="D1730" s="80">
        <v>90.09</v>
      </c>
    </row>
    <row r="1731" spans="1:4" x14ac:dyDescent="0.25">
      <c r="A1731" s="73">
        <v>20096</v>
      </c>
      <c r="B1731" s="74" t="s">
        <v>7884</v>
      </c>
      <c r="C1731" s="75" t="s">
        <v>145</v>
      </c>
      <c r="D1731" s="81">
        <v>17.48</v>
      </c>
    </row>
    <row r="1732" spans="1:4" x14ac:dyDescent="0.25">
      <c r="A1732" s="77">
        <v>1964</v>
      </c>
      <c r="B1732" s="70" t="s">
        <v>7885</v>
      </c>
      <c r="C1732" s="71" t="s">
        <v>145</v>
      </c>
      <c r="D1732" s="80">
        <v>16.16</v>
      </c>
    </row>
    <row r="1733" spans="1:4" x14ac:dyDescent="0.25">
      <c r="A1733" s="73">
        <v>1880</v>
      </c>
      <c r="B1733" s="74" t="s">
        <v>7886</v>
      </c>
      <c r="C1733" s="75" t="s">
        <v>145</v>
      </c>
      <c r="D1733" s="81">
        <v>2.4</v>
      </c>
    </row>
    <row r="1734" spans="1:4" x14ac:dyDescent="0.25">
      <c r="A1734" s="77">
        <v>39274</v>
      </c>
      <c r="B1734" s="70" t="s">
        <v>7887</v>
      </c>
      <c r="C1734" s="71" t="s">
        <v>145</v>
      </c>
      <c r="D1734" s="80">
        <v>1.86</v>
      </c>
    </row>
    <row r="1735" spans="1:4" x14ac:dyDescent="0.25">
      <c r="A1735" s="73">
        <v>2628</v>
      </c>
      <c r="B1735" s="74" t="s">
        <v>7888</v>
      </c>
      <c r="C1735" s="75" t="s">
        <v>145</v>
      </c>
      <c r="D1735" s="81">
        <v>194</v>
      </c>
    </row>
    <row r="1736" spans="1:4" x14ac:dyDescent="0.25">
      <c r="A1736" s="77">
        <v>2622</v>
      </c>
      <c r="B1736" s="70" t="s">
        <v>7889</v>
      </c>
      <c r="C1736" s="71" t="s">
        <v>145</v>
      </c>
      <c r="D1736" s="80">
        <v>4.5999999999999996</v>
      </c>
    </row>
    <row r="1737" spans="1:4" x14ac:dyDescent="0.25">
      <c r="A1737" s="73">
        <v>2623</v>
      </c>
      <c r="B1737" s="74" t="s">
        <v>7890</v>
      </c>
      <c r="C1737" s="75" t="s">
        <v>145</v>
      </c>
      <c r="D1737" s="81">
        <v>5.54</v>
      </c>
    </row>
    <row r="1738" spans="1:4" x14ac:dyDescent="0.25">
      <c r="A1738" s="77">
        <v>2624</v>
      </c>
      <c r="B1738" s="70" t="s">
        <v>7891</v>
      </c>
      <c r="C1738" s="71" t="s">
        <v>145</v>
      </c>
      <c r="D1738" s="80">
        <v>8.82</v>
      </c>
    </row>
    <row r="1739" spans="1:4" x14ac:dyDescent="0.25">
      <c r="A1739" s="73">
        <v>2625</v>
      </c>
      <c r="B1739" s="74" t="s">
        <v>7892</v>
      </c>
      <c r="C1739" s="75" t="s">
        <v>145</v>
      </c>
      <c r="D1739" s="81">
        <v>18.61</v>
      </c>
    </row>
    <row r="1740" spans="1:4" x14ac:dyDescent="0.25">
      <c r="A1740" s="77">
        <v>2626</v>
      </c>
      <c r="B1740" s="70" t="s">
        <v>7893</v>
      </c>
      <c r="C1740" s="71" t="s">
        <v>145</v>
      </c>
      <c r="D1740" s="80">
        <v>27.27</v>
      </c>
    </row>
    <row r="1741" spans="1:4" x14ac:dyDescent="0.25">
      <c r="A1741" s="73">
        <v>2630</v>
      </c>
      <c r="B1741" s="74" t="s">
        <v>12941</v>
      </c>
      <c r="C1741" s="75" t="s">
        <v>145</v>
      </c>
      <c r="D1741" s="81">
        <v>41.48</v>
      </c>
    </row>
    <row r="1742" spans="1:4" x14ac:dyDescent="0.25">
      <c r="A1742" s="77">
        <v>2627</v>
      </c>
      <c r="B1742" s="70" t="s">
        <v>7894</v>
      </c>
      <c r="C1742" s="71" t="s">
        <v>145</v>
      </c>
      <c r="D1742" s="80">
        <v>73.069999999999993</v>
      </c>
    </row>
    <row r="1743" spans="1:4" ht="25.5" x14ac:dyDescent="0.25">
      <c r="A1743" s="73">
        <v>2629</v>
      </c>
      <c r="B1743" s="74" t="s">
        <v>12942</v>
      </c>
      <c r="C1743" s="75" t="s">
        <v>145</v>
      </c>
      <c r="D1743" s="81">
        <v>98.84</v>
      </c>
    </row>
    <row r="1744" spans="1:4" x14ac:dyDescent="0.25">
      <c r="A1744" s="77">
        <v>12033</v>
      </c>
      <c r="B1744" s="70" t="s">
        <v>7895</v>
      </c>
      <c r="C1744" s="71" t="s">
        <v>145</v>
      </c>
      <c r="D1744" s="80">
        <v>7.67</v>
      </c>
    </row>
    <row r="1745" spans="1:4" x14ac:dyDescent="0.25">
      <c r="A1745" s="73">
        <v>40408</v>
      </c>
      <c r="B1745" s="74" t="s">
        <v>7896</v>
      </c>
      <c r="C1745" s="75" t="s">
        <v>145</v>
      </c>
      <c r="D1745" s="81">
        <v>5.04</v>
      </c>
    </row>
    <row r="1746" spans="1:4" x14ac:dyDescent="0.25">
      <c r="A1746" s="77">
        <v>40409</v>
      </c>
      <c r="B1746" s="70" t="s">
        <v>7897</v>
      </c>
      <c r="C1746" s="71" t="s">
        <v>145</v>
      </c>
      <c r="D1746" s="80">
        <v>1.78</v>
      </c>
    </row>
    <row r="1747" spans="1:4" x14ac:dyDescent="0.25">
      <c r="A1747" s="73">
        <v>39276</v>
      </c>
      <c r="B1747" s="74" t="s">
        <v>7898</v>
      </c>
      <c r="C1747" s="75" t="s">
        <v>145</v>
      </c>
      <c r="D1747" s="81">
        <v>4.54</v>
      </c>
    </row>
    <row r="1748" spans="1:4" x14ac:dyDescent="0.25">
      <c r="A1748" s="77">
        <v>39277</v>
      </c>
      <c r="B1748" s="70" t="s">
        <v>7899</v>
      </c>
      <c r="C1748" s="71" t="s">
        <v>145</v>
      </c>
      <c r="D1748" s="80">
        <v>12.26</v>
      </c>
    </row>
    <row r="1749" spans="1:4" x14ac:dyDescent="0.25">
      <c r="A1749" s="73">
        <v>12034</v>
      </c>
      <c r="B1749" s="74" t="s">
        <v>7900</v>
      </c>
      <c r="C1749" s="75" t="s">
        <v>145</v>
      </c>
      <c r="D1749" s="81">
        <v>3.47</v>
      </c>
    </row>
    <row r="1750" spans="1:4" x14ac:dyDescent="0.25">
      <c r="A1750" s="77">
        <v>39879</v>
      </c>
      <c r="B1750" s="70" t="s">
        <v>7901</v>
      </c>
      <c r="C1750" s="71" t="s">
        <v>145</v>
      </c>
      <c r="D1750" s="80">
        <v>3.44</v>
      </c>
    </row>
    <row r="1751" spans="1:4" x14ac:dyDescent="0.25">
      <c r="A1751" s="73">
        <v>39880</v>
      </c>
      <c r="B1751" s="74" t="s">
        <v>7902</v>
      </c>
      <c r="C1751" s="75" t="s">
        <v>145</v>
      </c>
      <c r="D1751" s="81">
        <v>7.61</v>
      </c>
    </row>
    <row r="1752" spans="1:4" x14ac:dyDescent="0.25">
      <c r="A1752" s="77">
        <v>39881</v>
      </c>
      <c r="B1752" s="70" t="s">
        <v>7903</v>
      </c>
      <c r="C1752" s="71" t="s">
        <v>145</v>
      </c>
      <c r="D1752" s="80">
        <v>12.22</v>
      </c>
    </row>
    <row r="1753" spans="1:4" x14ac:dyDescent="0.25">
      <c r="A1753" s="73">
        <v>39882</v>
      </c>
      <c r="B1753" s="74" t="s">
        <v>7904</v>
      </c>
      <c r="C1753" s="75" t="s">
        <v>145</v>
      </c>
      <c r="D1753" s="81">
        <v>32.200000000000003</v>
      </c>
    </row>
    <row r="1754" spans="1:4" x14ac:dyDescent="0.25">
      <c r="A1754" s="77">
        <v>39883</v>
      </c>
      <c r="B1754" s="70" t="s">
        <v>7905</v>
      </c>
      <c r="C1754" s="71" t="s">
        <v>145</v>
      </c>
      <c r="D1754" s="80">
        <v>51.41</v>
      </c>
    </row>
    <row r="1755" spans="1:4" x14ac:dyDescent="0.25">
      <c r="A1755" s="73">
        <v>39884</v>
      </c>
      <c r="B1755" s="74" t="s">
        <v>7906</v>
      </c>
      <c r="C1755" s="75" t="s">
        <v>145</v>
      </c>
      <c r="D1755" s="81">
        <v>76.37</v>
      </c>
    </row>
    <row r="1756" spans="1:4" x14ac:dyDescent="0.25">
      <c r="A1756" s="77">
        <v>39885</v>
      </c>
      <c r="B1756" s="70" t="s">
        <v>7907</v>
      </c>
      <c r="C1756" s="71" t="s">
        <v>145</v>
      </c>
      <c r="D1756" s="80">
        <v>181.5</v>
      </c>
    </row>
    <row r="1757" spans="1:4" x14ac:dyDescent="0.25">
      <c r="A1757" s="73">
        <v>1777</v>
      </c>
      <c r="B1757" s="74" t="s">
        <v>7908</v>
      </c>
      <c r="C1757" s="75" t="s">
        <v>145</v>
      </c>
      <c r="D1757" s="81">
        <v>49.66</v>
      </c>
    </row>
    <row r="1758" spans="1:4" x14ac:dyDescent="0.25">
      <c r="A1758" s="77">
        <v>1819</v>
      </c>
      <c r="B1758" s="70" t="s">
        <v>7909</v>
      </c>
      <c r="C1758" s="71" t="s">
        <v>145</v>
      </c>
      <c r="D1758" s="80">
        <v>36.130000000000003</v>
      </c>
    </row>
    <row r="1759" spans="1:4" x14ac:dyDescent="0.25">
      <c r="A1759" s="73">
        <v>1775</v>
      </c>
      <c r="B1759" s="74" t="s">
        <v>7910</v>
      </c>
      <c r="C1759" s="75" t="s">
        <v>145</v>
      </c>
      <c r="D1759" s="81">
        <v>10.8</v>
      </c>
    </row>
    <row r="1760" spans="1:4" x14ac:dyDescent="0.25">
      <c r="A1760" s="77">
        <v>1776</v>
      </c>
      <c r="B1760" s="70" t="s">
        <v>12544</v>
      </c>
      <c r="C1760" s="71" t="s">
        <v>145</v>
      </c>
      <c r="D1760" s="80">
        <v>29.4</v>
      </c>
    </row>
    <row r="1761" spans="1:4" x14ac:dyDescent="0.25">
      <c r="A1761" s="73">
        <v>1778</v>
      </c>
      <c r="B1761" s="74" t="s">
        <v>7911</v>
      </c>
      <c r="C1761" s="75" t="s">
        <v>145</v>
      </c>
      <c r="D1761" s="81">
        <v>120.22</v>
      </c>
    </row>
    <row r="1762" spans="1:4" x14ac:dyDescent="0.25">
      <c r="A1762" s="77">
        <v>1818</v>
      </c>
      <c r="B1762" s="70" t="s">
        <v>7912</v>
      </c>
      <c r="C1762" s="71" t="s">
        <v>145</v>
      </c>
      <c r="D1762" s="80">
        <v>79.8</v>
      </c>
    </row>
    <row r="1763" spans="1:4" x14ac:dyDescent="0.25">
      <c r="A1763" s="73">
        <v>1820</v>
      </c>
      <c r="B1763" s="74" t="s">
        <v>7913</v>
      </c>
      <c r="C1763" s="75" t="s">
        <v>145</v>
      </c>
      <c r="D1763" s="81">
        <v>15.6</v>
      </c>
    </row>
    <row r="1764" spans="1:4" x14ac:dyDescent="0.25">
      <c r="A1764" s="77">
        <v>1779</v>
      </c>
      <c r="B1764" s="70" t="s">
        <v>7914</v>
      </c>
      <c r="C1764" s="71" t="s">
        <v>145</v>
      </c>
      <c r="D1764" s="80">
        <v>174.84</v>
      </c>
    </row>
    <row r="1765" spans="1:4" x14ac:dyDescent="0.25">
      <c r="A1765" s="73">
        <v>1780</v>
      </c>
      <c r="B1765" s="74" t="s">
        <v>7915</v>
      </c>
      <c r="C1765" s="75" t="s">
        <v>145</v>
      </c>
      <c r="D1765" s="81">
        <v>360.44</v>
      </c>
    </row>
    <row r="1766" spans="1:4" x14ac:dyDescent="0.25">
      <c r="A1766" s="77">
        <v>1783</v>
      </c>
      <c r="B1766" s="70" t="s">
        <v>7916</v>
      </c>
      <c r="C1766" s="71" t="s">
        <v>145</v>
      </c>
      <c r="D1766" s="80">
        <v>38.11</v>
      </c>
    </row>
    <row r="1767" spans="1:4" x14ac:dyDescent="0.25">
      <c r="A1767" s="73">
        <v>1782</v>
      </c>
      <c r="B1767" s="74" t="s">
        <v>11269</v>
      </c>
      <c r="C1767" s="75" t="s">
        <v>145</v>
      </c>
      <c r="D1767" s="81">
        <v>30.13</v>
      </c>
    </row>
    <row r="1768" spans="1:4" x14ac:dyDescent="0.25">
      <c r="A1768" s="77">
        <v>1817</v>
      </c>
      <c r="B1768" s="70" t="s">
        <v>7917</v>
      </c>
      <c r="C1768" s="71" t="s">
        <v>145</v>
      </c>
      <c r="D1768" s="80">
        <v>8.98</v>
      </c>
    </row>
    <row r="1769" spans="1:4" x14ac:dyDescent="0.25">
      <c r="A1769" s="73">
        <v>1781</v>
      </c>
      <c r="B1769" s="74" t="s">
        <v>7918</v>
      </c>
      <c r="C1769" s="75" t="s">
        <v>145</v>
      </c>
      <c r="D1769" s="81">
        <v>19.63</v>
      </c>
    </row>
    <row r="1770" spans="1:4" x14ac:dyDescent="0.25">
      <c r="A1770" s="77">
        <v>1784</v>
      </c>
      <c r="B1770" s="70" t="s">
        <v>7919</v>
      </c>
      <c r="C1770" s="71" t="s">
        <v>145</v>
      </c>
      <c r="D1770" s="80">
        <v>107.61</v>
      </c>
    </row>
    <row r="1771" spans="1:4" x14ac:dyDescent="0.25">
      <c r="A1771" s="73">
        <v>1810</v>
      </c>
      <c r="B1771" s="74" t="s">
        <v>7920</v>
      </c>
      <c r="C1771" s="75" t="s">
        <v>145</v>
      </c>
      <c r="D1771" s="81">
        <v>59.69</v>
      </c>
    </row>
    <row r="1772" spans="1:4" x14ac:dyDescent="0.25">
      <c r="A1772" s="77">
        <v>1811</v>
      </c>
      <c r="B1772" s="70" t="s">
        <v>7921</v>
      </c>
      <c r="C1772" s="71" t="s">
        <v>145</v>
      </c>
      <c r="D1772" s="80">
        <v>12.91</v>
      </c>
    </row>
    <row r="1773" spans="1:4" x14ac:dyDescent="0.25">
      <c r="A1773" s="73">
        <v>1812</v>
      </c>
      <c r="B1773" s="74" t="s">
        <v>7922</v>
      </c>
      <c r="C1773" s="75" t="s">
        <v>145</v>
      </c>
      <c r="D1773" s="81">
        <v>150.68</v>
      </c>
    </row>
    <row r="1774" spans="1:4" x14ac:dyDescent="0.25">
      <c r="A1774" s="77">
        <v>40386</v>
      </c>
      <c r="B1774" s="70" t="s">
        <v>7923</v>
      </c>
      <c r="C1774" s="71" t="s">
        <v>145</v>
      </c>
      <c r="D1774" s="80">
        <v>43.36</v>
      </c>
    </row>
    <row r="1775" spans="1:4" x14ac:dyDescent="0.25">
      <c r="A1775" s="73">
        <v>40384</v>
      </c>
      <c r="B1775" s="74" t="s">
        <v>7924</v>
      </c>
      <c r="C1775" s="75" t="s">
        <v>145</v>
      </c>
      <c r="D1775" s="81">
        <v>29.69</v>
      </c>
    </row>
    <row r="1776" spans="1:4" x14ac:dyDescent="0.25">
      <c r="A1776" s="77">
        <v>40379</v>
      </c>
      <c r="B1776" s="70" t="s">
        <v>7925</v>
      </c>
      <c r="C1776" s="71" t="s">
        <v>145</v>
      </c>
      <c r="D1776" s="80">
        <v>10.26</v>
      </c>
    </row>
    <row r="1777" spans="1:4" x14ac:dyDescent="0.25">
      <c r="A1777" s="73">
        <v>40423</v>
      </c>
      <c r="B1777" s="74" t="s">
        <v>7926</v>
      </c>
      <c r="C1777" s="75" t="s">
        <v>145</v>
      </c>
      <c r="D1777" s="81">
        <v>19.420000000000002</v>
      </c>
    </row>
    <row r="1778" spans="1:4" x14ac:dyDescent="0.25">
      <c r="A1778" s="77">
        <v>40389</v>
      </c>
      <c r="B1778" s="70" t="s">
        <v>7927</v>
      </c>
      <c r="C1778" s="71" t="s">
        <v>145</v>
      </c>
      <c r="D1778" s="80">
        <v>123.17</v>
      </c>
    </row>
    <row r="1779" spans="1:4" x14ac:dyDescent="0.25">
      <c r="A1779" s="73">
        <v>40388</v>
      </c>
      <c r="B1779" s="74" t="s">
        <v>7928</v>
      </c>
      <c r="C1779" s="75" t="s">
        <v>145</v>
      </c>
      <c r="D1779" s="81">
        <v>61.65</v>
      </c>
    </row>
    <row r="1780" spans="1:4" x14ac:dyDescent="0.25">
      <c r="A1780" s="77">
        <v>40381</v>
      </c>
      <c r="B1780" s="70" t="s">
        <v>7929</v>
      </c>
      <c r="C1780" s="71" t="s">
        <v>145</v>
      </c>
      <c r="D1780" s="80">
        <v>13.68</v>
      </c>
    </row>
    <row r="1781" spans="1:4" x14ac:dyDescent="0.25">
      <c r="A1781" s="73">
        <v>40391</v>
      </c>
      <c r="B1781" s="74" t="s">
        <v>7930</v>
      </c>
      <c r="C1781" s="75" t="s">
        <v>145</v>
      </c>
      <c r="D1781" s="81">
        <v>319.69</v>
      </c>
    </row>
    <row r="1782" spans="1:4" x14ac:dyDescent="0.25">
      <c r="A1782" s="77">
        <v>40414</v>
      </c>
      <c r="B1782" s="70" t="s">
        <v>7931</v>
      </c>
      <c r="C1782" s="71" t="s">
        <v>145</v>
      </c>
      <c r="D1782" s="80">
        <v>15.94</v>
      </c>
    </row>
    <row r="1783" spans="1:4" x14ac:dyDescent="0.25">
      <c r="A1783" s="73">
        <v>40416</v>
      </c>
      <c r="B1783" s="74" t="s">
        <v>7932</v>
      </c>
      <c r="C1783" s="75" t="s">
        <v>145</v>
      </c>
      <c r="D1783" s="81">
        <v>22.03</v>
      </c>
    </row>
    <row r="1784" spans="1:4" x14ac:dyDescent="0.25">
      <c r="A1784" s="77">
        <v>40418</v>
      </c>
      <c r="B1784" s="70" t="s">
        <v>7933</v>
      </c>
      <c r="C1784" s="71" t="s">
        <v>145</v>
      </c>
      <c r="D1784" s="80">
        <v>26.28</v>
      </c>
    </row>
    <row r="1785" spans="1:4" x14ac:dyDescent="0.25">
      <c r="A1785" s="73">
        <v>2609</v>
      </c>
      <c r="B1785" s="74" t="s">
        <v>12943</v>
      </c>
      <c r="C1785" s="75" t="s">
        <v>145</v>
      </c>
      <c r="D1785" s="81">
        <v>4.33</v>
      </c>
    </row>
    <row r="1786" spans="1:4" x14ac:dyDescent="0.25">
      <c r="A1786" s="77">
        <v>2634</v>
      </c>
      <c r="B1786" s="70" t="s">
        <v>7934</v>
      </c>
      <c r="C1786" s="71" t="s">
        <v>145</v>
      </c>
      <c r="D1786" s="80">
        <v>5.68</v>
      </c>
    </row>
    <row r="1787" spans="1:4" x14ac:dyDescent="0.25">
      <c r="A1787" s="73">
        <v>2611</v>
      </c>
      <c r="B1787" s="74" t="s">
        <v>7935</v>
      </c>
      <c r="C1787" s="75" t="s">
        <v>145</v>
      </c>
      <c r="D1787" s="81">
        <v>16.02</v>
      </c>
    </row>
    <row r="1788" spans="1:4" x14ac:dyDescent="0.25">
      <c r="A1788" s="77">
        <v>34359</v>
      </c>
      <c r="B1788" s="70" t="s">
        <v>7936</v>
      </c>
      <c r="C1788" s="71" t="s">
        <v>145</v>
      </c>
      <c r="D1788" s="80">
        <v>9.68</v>
      </c>
    </row>
    <row r="1789" spans="1:4" x14ac:dyDescent="0.25">
      <c r="A1789" s="73">
        <v>1789</v>
      </c>
      <c r="B1789" s="74" t="s">
        <v>7937</v>
      </c>
      <c r="C1789" s="75" t="s">
        <v>145</v>
      </c>
      <c r="D1789" s="81">
        <v>47.67</v>
      </c>
    </row>
    <row r="1790" spans="1:4" x14ac:dyDescent="0.25">
      <c r="A1790" s="77">
        <v>1788</v>
      </c>
      <c r="B1790" s="70" t="s">
        <v>7938</v>
      </c>
      <c r="C1790" s="71" t="s">
        <v>145</v>
      </c>
      <c r="D1790" s="80">
        <v>38.21</v>
      </c>
    </row>
    <row r="1791" spans="1:4" ht="25.5" x14ac:dyDescent="0.25">
      <c r="A1791" s="73">
        <v>1786</v>
      </c>
      <c r="B1791" s="74" t="s">
        <v>12944</v>
      </c>
      <c r="C1791" s="75" t="s">
        <v>145</v>
      </c>
      <c r="D1791" s="81">
        <v>9.48</v>
      </c>
    </row>
    <row r="1792" spans="1:4" x14ac:dyDescent="0.25">
      <c r="A1792" s="77">
        <v>1787</v>
      </c>
      <c r="B1792" s="70" t="s">
        <v>7939</v>
      </c>
      <c r="C1792" s="71" t="s">
        <v>145</v>
      </c>
      <c r="D1792" s="80">
        <v>22.72</v>
      </c>
    </row>
    <row r="1793" spans="1:4" x14ac:dyDescent="0.25">
      <c r="A1793" s="73">
        <v>1791</v>
      </c>
      <c r="B1793" s="74" t="s">
        <v>7940</v>
      </c>
      <c r="C1793" s="75" t="s">
        <v>145</v>
      </c>
      <c r="D1793" s="81">
        <v>137.76</v>
      </c>
    </row>
    <row r="1794" spans="1:4" x14ac:dyDescent="0.25">
      <c r="A1794" s="77">
        <v>1790</v>
      </c>
      <c r="B1794" s="70" t="s">
        <v>7941</v>
      </c>
      <c r="C1794" s="71" t="s">
        <v>145</v>
      </c>
      <c r="D1794" s="80">
        <v>79.38</v>
      </c>
    </row>
    <row r="1795" spans="1:4" x14ac:dyDescent="0.25">
      <c r="A1795" s="73">
        <v>1813</v>
      </c>
      <c r="B1795" s="74" t="s">
        <v>7942</v>
      </c>
      <c r="C1795" s="75" t="s">
        <v>145</v>
      </c>
      <c r="D1795" s="81">
        <v>15.05</v>
      </c>
    </row>
    <row r="1796" spans="1:4" x14ac:dyDescent="0.25">
      <c r="A1796" s="77">
        <v>1792</v>
      </c>
      <c r="B1796" s="70" t="s">
        <v>7943</v>
      </c>
      <c r="C1796" s="71" t="s">
        <v>145</v>
      </c>
      <c r="D1796" s="80">
        <v>185.96</v>
      </c>
    </row>
    <row r="1797" spans="1:4" x14ac:dyDescent="0.25">
      <c r="A1797" s="73">
        <v>1793</v>
      </c>
      <c r="B1797" s="74" t="s">
        <v>7944</v>
      </c>
      <c r="C1797" s="75" t="s">
        <v>145</v>
      </c>
      <c r="D1797" s="81">
        <v>375.76</v>
      </c>
    </row>
    <row r="1798" spans="1:4" x14ac:dyDescent="0.25">
      <c r="A1798" s="77">
        <v>1809</v>
      </c>
      <c r="B1798" s="70" t="s">
        <v>7945</v>
      </c>
      <c r="C1798" s="71" t="s">
        <v>145</v>
      </c>
      <c r="D1798" s="80">
        <v>44.69</v>
      </c>
    </row>
    <row r="1799" spans="1:4" x14ac:dyDescent="0.25">
      <c r="A1799" s="73">
        <v>1814</v>
      </c>
      <c r="B1799" s="74" t="s">
        <v>7946</v>
      </c>
      <c r="C1799" s="75" t="s">
        <v>145</v>
      </c>
      <c r="D1799" s="81">
        <v>36.71</v>
      </c>
    </row>
    <row r="1800" spans="1:4" x14ac:dyDescent="0.25">
      <c r="A1800" s="77">
        <v>1803</v>
      </c>
      <c r="B1800" s="70" t="s">
        <v>7947</v>
      </c>
      <c r="C1800" s="71" t="s">
        <v>145</v>
      </c>
      <c r="D1800" s="80">
        <v>9.2799999999999994</v>
      </c>
    </row>
    <row r="1801" spans="1:4" x14ac:dyDescent="0.25">
      <c r="A1801" s="73">
        <v>1805</v>
      </c>
      <c r="B1801" s="74" t="s">
        <v>7948</v>
      </c>
      <c r="C1801" s="75" t="s">
        <v>145</v>
      </c>
      <c r="D1801" s="81">
        <v>21.3</v>
      </c>
    </row>
    <row r="1802" spans="1:4" x14ac:dyDescent="0.25">
      <c r="A1802" s="77">
        <v>1821</v>
      </c>
      <c r="B1802" s="70" t="s">
        <v>7949</v>
      </c>
      <c r="C1802" s="71" t="s">
        <v>145</v>
      </c>
      <c r="D1802" s="80">
        <v>125.87</v>
      </c>
    </row>
    <row r="1803" spans="1:4" x14ac:dyDescent="0.25">
      <c r="A1803" s="73">
        <v>1806</v>
      </c>
      <c r="B1803" s="74" t="s">
        <v>7950</v>
      </c>
      <c r="C1803" s="75" t="s">
        <v>145</v>
      </c>
      <c r="D1803" s="81">
        <v>74.92</v>
      </c>
    </row>
    <row r="1804" spans="1:4" x14ac:dyDescent="0.25">
      <c r="A1804" s="77">
        <v>1804</v>
      </c>
      <c r="B1804" s="70" t="s">
        <v>7951</v>
      </c>
      <c r="C1804" s="71" t="s">
        <v>145</v>
      </c>
      <c r="D1804" s="80">
        <v>13.2</v>
      </c>
    </row>
    <row r="1805" spans="1:4" x14ac:dyDescent="0.25">
      <c r="A1805" s="73">
        <v>1807</v>
      </c>
      <c r="B1805" s="74" t="s">
        <v>7952</v>
      </c>
      <c r="C1805" s="75" t="s">
        <v>145</v>
      </c>
      <c r="D1805" s="81">
        <v>180.01</v>
      </c>
    </row>
    <row r="1806" spans="1:4" x14ac:dyDescent="0.25">
      <c r="A1806" s="77">
        <v>1808</v>
      </c>
      <c r="B1806" s="70" t="s">
        <v>7953</v>
      </c>
      <c r="C1806" s="71" t="s">
        <v>145</v>
      </c>
      <c r="D1806" s="80">
        <v>360.89</v>
      </c>
    </row>
    <row r="1807" spans="1:4" x14ac:dyDescent="0.25">
      <c r="A1807" s="73">
        <v>1797</v>
      </c>
      <c r="B1807" s="74" t="s">
        <v>7954</v>
      </c>
      <c r="C1807" s="75" t="s">
        <v>145</v>
      </c>
      <c r="D1807" s="81">
        <v>54.12</v>
      </c>
    </row>
    <row r="1808" spans="1:4" x14ac:dyDescent="0.25">
      <c r="A1808" s="77">
        <v>1796</v>
      </c>
      <c r="B1808" s="70" t="s">
        <v>12545</v>
      </c>
      <c r="C1808" s="71" t="s">
        <v>145</v>
      </c>
      <c r="D1808" s="80">
        <v>41.52</v>
      </c>
    </row>
    <row r="1809" spans="1:4" x14ac:dyDescent="0.25">
      <c r="A1809" s="73">
        <v>1794</v>
      </c>
      <c r="B1809" s="74" t="s">
        <v>7955</v>
      </c>
      <c r="C1809" s="75" t="s">
        <v>145</v>
      </c>
      <c r="D1809" s="81">
        <v>9.91</v>
      </c>
    </row>
    <row r="1810" spans="1:4" x14ac:dyDescent="0.25">
      <c r="A1810" s="77">
        <v>1816</v>
      </c>
      <c r="B1810" s="70" t="s">
        <v>7956</v>
      </c>
      <c r="C1810" s="71" t="s">
        <v>145</v>
      </c>
      <c r="D1810" s="80">
        <v>22.35</v>
      </c>
    </row>
    <row r="1811" spans="1:4" x14ac:dyDescent="0.25">
      <c r="A1811" s="73">
        <v>1815</v>
      </c>
      <c r="B1811" s="74" t="s">
        <v>11270</v>
      </c>
      <c r="C1811" s="75" t="s">
        <v>145</v>
      </c>
      <c r="D1811" s="81">
        <v>171.62</v>
      </c>
    </row>
    <row r="1812" spans="1:4" x14ac:dyDescent="0.25">
      <c r="A1812" s="77">
        <v>1798</v>
      </c>
      <c r="B1812" s="70" t="s">
        <v>7957</v>
      </c>
      <c r="C1812" s="71" t="s">
        <v>145</v>
      </c>
      <c r="D1812" s="80">
        <v>76.790000000000006</v>
      </c>
    </row>
    <row r="1813" spans="1:4" x14ac:dyDescent="0.25">
      <c r="A1813" s="73">
        <v>1795</v>
      </c>
      <c r="B1813" s="74" t="s">
        <v>7958</v>
      </c>
      <c r="C1813" s="75" t="s">
        <v>145</v>
      </c>
      <c r="D1813" s="81">
        <v>13.73</v>
      </c>
    </row>
    <row r="1814" spans="1:4" x14ac:dyDescent="0.25">
      <c r="A1814" s="77">
        <v>1799</v>
      </c>
      <c r="B1814" s="70" t="s">
        <v>7959</v>
      </c>
      <c r="C1814" s="71" t="s">
        <v>145</v>
      </c>
      <c r="D1814" s="80">
        <v>223.51</v>
      </c>
    </row>
    <row r="1815" spans="1:4" x14ac:dyDescent="0.25">
      <c r="A1815" s="73">
        <v>1800</v>
      </c>
      <c r="B1815" s="74" t="s">
        <v>7960</v>
      </c>
      <c r="C1815" s="75" t="s">
        <v>145</v>
      </c>
      <c r="D1815" s="81">
        <v>426.73</v>
      </c>
    </row>
    <row r="1816" spans="1:4" x14ac:dyDescent="0.25">
      <c r="A1816" s="77">
        <v>1802</v>
      </c>
      <c r="B1816" s="70" t="s">
        <v>7961</v>
      </c>
      <c r="C1816" s="71" t="s">
        <v>145</v>
      </c>
      <c r="D1816" s="80">
        <v>1067.42</v>
      </c>
    </row>
    <row r="1817" spans="1:4" x14ac:dyDescent="0.25">
      <c r="A1817" s="73">
        <v>40385</v>
      </c>
      <c r="B1817" s="74" t="s">
        <v>7962</v>
      </c>
      <c r="C1817" s="75" t="s">
        <v>145</v>
      </c>
      <c r="D1817" s="81">
        <v>43.36</v>
      </c>
    </row>
    <row r="1818" spans="1:4" x14ac:dyDescent="0.25">
      <c r="A1818" s="77">
        <v>40383</v>
      </c>
      <c r="B1818" s="70" t="s">
        <v>7963</v>
      </c>
      <c r="C1818" s="71" t="s">
        <v>145</v>
      </c>
      <c r="D1818" s="80">
        <v>29.69</v>
      </c>
    </row>
    <row r="1819" spans="1:4" x14ac:dyDescent="0.25">
      <c r="A1819" s="73">
        <v>40378</v>
      </c>
      <c r="B1819" s="74" t="s">
        <v>7964</v>
      </c>
      <c r="C1819" s="75" t="s">
        <v>145</v>
      </c>
      <c r="D1819" s="81">
        <v>10.26</v>
      </c>
    </row>
    <row r="1820" spans="1:4" x14ac:dyDescent="0.25">
      <c r="A1820" s="77">
        <v>40382</v>
      </c>
      <c r="B1820" s="70" t="s">
        <v>7965</v>
      </c>
      <c r="C1820" s="71" t="s">
        <v>145</v>
      </c>
      <c r="D1820" s="80">
        <v>19.420000000000002</v>
      </c>
    </row>
    <row r="1821" spans="1:4" x14ac:dyDescent="0.25">
      <c r="A1821" s="73">
        <v>40422</v>
      </c>
      <c r="B1821" s="74" t="s">
        <v>7966</v>
      </c>
      <c r="C1821" s="75" t="s">
        <v>145</v>
      </c>
      <c r="D1821" s="81">
        <v>132.31</v>
      </c>
    </row>
    <row r="1822" spans="1:4" x14ac:dyDescent="0.25">
      <c r="A1822" s="77">
        <v>40387</v>
      </c>
      <c r="B1822" s="70" t="s">
        <v>7967</v>
      </c>
      <c r="C1822" s="71" t="s">
        <v>145</v>
      </c>
      <c r="D1822" s="80">
        <v>67.37</v>
      </c>
    </row>
    <row r="1823" spans="1:4" x14ac:dyDescent="0.25">
      <c r="A1823" s="73">
        <v>40380</v>
      </c>
      <c r="B1823" s="74" t="s">
        <v>7968</v>
      </c>
      <c r="C1823" s="75" t="s">
        <v>145</v>
      </c>
      <c r="D1823" s="81">
        <v>13.68</v>
      </c>
    </row>
    <row r="1824" spans="1:4" x14ac:dyDescent="0.25">
      <c r="A1824" s="77">
        <v>40390</v>
      </c>
      <c r="B1824" s="70" t="s">
        <v>7969</v>
      </c>
      <c r="C1824" s="71" t="s">
        <v>145</v>
      </c>
      <c r="D1824" s="80">
        <v>278.67</v>
      </c>
    </row>
    <row r="1825" spans="1:4" x14ac:dyDescent="0.25">
      <c r="A1825" s="73">
        <v>40413</v>
      </c>
      <c r="B1825" s="74" t="s">
        <v>7970</v>
      </c>
      <c r="C1825" s="75" t="s">
        <v>145</v>
      </c>
      <c r="D1825" s="81">
        <v>17.32</v>
      </c>
    </row>
    <row r="1826" spans="1:4" x14ac:dyDescent="0.25">
      <c r="A1826" s="77">
        <v>40415</v>
      </c>
      <c r="B1826" s="70" t="s">
        <v>7971</v>
      </c>
      <c r="C1826" s="71" t="s">
        <v>145</v>
      </c>
      <c r="D1826" s="80">
        <v>24.68</v>
      </c>
    </row>
    <row r="1827" spans="1:4" x14ac:dyDescent="0.25">
      <c r="A1827" s="73">
        <v>40417</v>
      </c>
      <c r="B1827" s="74" t="s">
        <v>7972</v>
      </c>
      <c r="C1827" s="75" t="s">
        <v>145</v>
      </c>
      <c r="D1827" s="81">
        <v>29.11</v>
      </c>
    </row>
    <row r="1828" spans="1:4" x14ac:dyDescent="0.25">
      <c r="A1828" s="77">
        <v>39271</v>
      </c>
      <c r="B1828" s="70" t="s">
        <v>12945</v>
      </c>
      <c r="C1828" s="71" t="s">
        <v>145</v>
      </c>
      <c r="D1828" s="80">
        <v>1.54</v>
      </c>
    </row>
    <row r="1829" spans="1:4" x14ac:dyDescent="0.25">
      <c r="A1829" s="73">
        <v>39273</v>
      </c>
      <c r="B1829" s="74" t="s">
        <v>7973</v>
      </c>
      <c r="C1829" s="75" t="s">
        <v>145</v>
      </c>
      <c r="D1829" s="81">
        <v>2.62</v>
      </c>
    </row>
    <row r="1830" spans="1:4" x14ac:dyDescent="0.25">
      <c r="A1830" s="77">
        <v>39272</v>
      </c>
      <c r="B1830" s="70" t="s">
        <v>7974</v>
      </c>
      <c r="C1830" s="71" t="s">
        <v>145</v>
      </c>
      <c r="D1830" s="80">
        <v>1.9</v>
      </c>
    </row>
    <row r="1831" spans="1:4" x14ac:dyDescent="0.25">
      <c r="A1831" s="73">
        <v>1875</v>
      </c>
      <c r="B1831" s="74" t="s">
        <v>7975</v>
      </c>
      <c r="C1831" s="75" t="s">
        <v>145</v>
      </c>
      <c r="D1831" s="81">
        <v>4.1900000000000004</v>
      </c>
    </row>
    <row r="1832" spans="1:4" x14ac:dyDescent="0.25">
      <c r="A1832" s="77">
        <v>1874</v>
      </c>
      <c r="B1832" s="70" t="s">
        <v>7976</v>
      </c>
      <c r="C1832" s="71" t="s">
        <v>145</v>
      </c>
      <c r="D1832" s="80">
        <v>3.46</v>
      </c>
    </row>
    <row r="1833" spans="1:4" x14ac:dyDescent="0.25">
      <c r="A1833" s="73">
        <v>1870</v>
      </c>
      <c r="B1833" s="74" t="s">
        <v>7977</v>
      </c>
      <c r="C1833" s="75" t="s">
        <v>145</v>
      </c>
      <c r="D1833" s="81">
        <v>2</v>
      </c>
    </row>
    <row r="1834" spans="1:4" x14ac:dyDescent="0.25">
      <c r="A1834" s="77">
        <v>1884</v>
      </c>
      <c r="B1834" s="70" t="s">
        <v>7978</v>
      </c>
      <c r="C1834" s="71" t="s">
        <v>145</v>
      </c>
      <c r="D1834" s="80">
        <v>3.07</v>
      </c>
    </row>
    <row r="1835" spans="1:4" x14ac:dyDescent="0.25">
      <c r="A1835" s="73">
        <v>1887</v>
      </c>
      <c r="B1835" s="74" t="s">
        <v>7979</v>
      </c>
      <c r="C1835" s="75" t="s">
        <v>145</v>
      </c>
      <c r="D1835" s="81">
        <v>17.39</v>
      </c>
    </row>
    <row r="1836" spans="1:4" x14ac:dyDescent="0.25">
      <c r="A1836" s="77">
        <v>1876</v>
      </c>
      <c r="B1836" s="70" t="s">
        <v>7980</v>
      </c>
      <c r="C1836" s="71" t="s">
        <v>145</v>
      </c>
      <c r="D1836" s="80">
        <v>6.81</v>
      </c>
    </row>
    <row r="1837" spans="1:4" x14ac:dyDescent="0.25">
      <c r="A1837" s="73">
        <v>1879</v>
      </c>
      <c r="B1837" s="74" t="s">
        <v>7981</v>
      </c>
      <c r="C1837" s="75" t="s">
        <v>145</v>
      </c>
      <c r="D1837" s="81">
        <v>2.02</v>
      </c>
    </row>
    <row r="1838" spans="1:4" x14ac:dyDescent="0.25">
      <c r="A1838" s="77">
        <v>1877</v>
      </c>
      <c r="B1838" s="70" t="s">
        <v>7982</v>
      </c>
      <c r="C1838" s="71" t="s">
        <v>145</v>
      </c>
      <c r="D1838" s="80">
        <v>17.41</v>
      </c>
    </row>
    <row r="1839" spans="1:4" ht="25.5" x14ac:dyDescent="0.25">
      <c r="A1839" s="73">
        <v>1878</v>
      </c>
      <c r="B1839" s="74" t="s">
        <v>12946</v>
      </c>
      <c r="C1839" s="75" t="s">
        <v>145</v>
      </c>
      <c r="D1839" s="81">
        <v>34.979999999999997</v>
      </c>
    </row>
    <row r="1840" spans="1:4" x14ac:dyDescent="0.25">
      <c r="A1840" s="77">
        <v>2621</v>
      </c>
      <c r="B1840" s="70" t="s">
        <v>7983</v>
      </c>
      <c r="C1840" s="71" t="s">
        <v>145</v>
      </c>
      <c r="D1840" s="80">
        <v>137.07</v>
      </c>
    </row>
    <row r="1841" spans="1:4" x14ac:dyDescent="0.25">
      <c r="A1841" s="73">
        <v>2616</v>
      </c>
      <c r="B1841" s="74" t="s">
        <v>7984</v>
      </c>
      <c r="C1841" s="75" t="s">
        <v>145</v>
      </c>
      <c r="D1841" s="81">
        <v>3.88</v>
      </c>
    </row>
    <row r="1842" spans="1:4" x14ac:dyDescent="0.25">
      <c r="A1842" s="77">
        <v>2633</v>
      </c>
      <c r="B1842" s="70" t="s">
        <v>7985</v>
      </c>
      <c r="C1842" s="71" t="s">
        <v>145</v>
      </c>
      <c r="D1842" s="80">
        <v>4.3899999999999997</v>
      </c>
    </row>
    <row r="1843" spans="1:4" x14ac:dyDescent="0.25">
      <c r="A1843" s="73">
        <v>2617</v>
      </c>
      <c r="B1843" s="74" t="s">
        <v>7986</v>
      </c>
      <c r="C1843" s="75" t="s">
        <v>145</v>
      </c>
      <c r="D1843" s="81">
        <v>5.96</v>
      </c>
    </row>
    <row r="1844" spans="1:4" x14ac:dyDescent="0.25">
      <c r="A1844" s="77">
        <v>2618</v>
      </c>
      <c r="B1844" s="70" t="s">
        <v>7987</v>
      </c>
      <c r="C1844" s="71" t="s">
        <v>145</v>
      </c>
      <c r="D1844" s="80">
        <v>13.57</v>
      </c>
    </row>
    <row r="1845" spans="1:4" x14ac:dyDescent="0.25">
      <c r="A1845" s="73">
        <v>2632</v>
      </c>
      <c r="B1845" s="74" t="s">
        <v>7988</v>
      </c>
      <c r="C1845" s="75" t="s">
        <v>145</v>
      </c>
      <c r="D1845" s="81">
        <v>16.559999999999999</v>
      </c>
    </row>
    <row r="1846" spans="1:4" x14ac:dyDescent="0.25">
      <c r="A1846" s="77">
        <v>2631</v>
      </c>
      <c r="B1846" s="70" t="s">
        <v>7989</v>
      </c>
      <c r="C1846" s="71" t="s">
        <v>145</v>
      </c>
      <c r="D1846" s="80">
        <v>24.31</v>
      </c>
    </row>
    <row r="1847" spans="1:4" x14ac:dyDescent="0.25">
      <c r="A1847" s="73">
        <v>2619</v>
      </c>
      <c r="B1847" s="74" t="s">
        <v>7990</v>
      </c>
      <c r="C1847" s="75" t="s">
        <v>145</v>
      </c>
      <c r="D1847" s="81">
        <v>61.56</v>
      </c>
    </row>
    <row r="1848" spans="1:4" x14ac:dyDescent="0.25">
      <c r="A1848" s="77">
        <v>2620</v>
      </c>
      <c r="B1848" s="70" t="s">
        <v>7991</v>
      </c>
      <c r="C1848" s="71" t="s">
        <v>145</v>
      </c>
      <c r="D1848" s="80">
        <v>80.819999999999993</v>
      </c>
    </row>
    <row r="1849" spans="1:4" x14ac:dyDescent="0.25">
      <c r="A1849" s="73">
        <v>25968</v>
      </c>
      <c r="B1849" s="74" t="s">
        <v>7992</v>
      </c>
      <c r="C1849" s="75" t="s">
        <v>145</v>
      </c>
      <c r="D1849" s="81">
        <v>41.06</v>
      </c>
    </row>
    <row r="1850" spans="1:4" x14ac:dyDescent="0.25">
      <c r="A1850" s="77">
        <v>38369</v>
      </c>
      <c r="B1850" s="70" t="s">
        <v>12546</v>
      </c>
      <c r="C1850" s="71" t="s">
        <v>145</v>
      </c>
      <c r="D1850" s="80">
        <v>12.01</v>
      </c>
    </row>
    <row r="1851" spans="1:4" x14ac:dyDescent="0.25">
      <c r="A1851" s="73">
        <v>38370</v>
      </c>
      <c r="B1851" s="74" t="s">
        <v>7993</v>
      </c>
      <c r="C1851" s="75" t="s">
        <v>145</v>
      </c>
      <c r="D1851" s="81">
        <v>12.01</v>
      </c>
    </row>
    <row r="1852" spans="1:4" x14ac:dyDescent="0.25">
      <c r="A1852" s="77">
        <v>38372</v>
      </c>
      <c r="B1852" s="70" t="s">
        <v>7994</v>
      </c>
      <c r="C1852" s="71" t="s">
        <v>145</v>
      </c>
      <c r="D1852" s="80">
        <v>12.02</v>
      </c>
    </row>
    <row r="1853" spans="1:4" x14ac:dyDescent="0.25">
      <c r="A1853" s="73">
        <v>2357</v>
      </c>
      <c r="B1853" s="74" t="s">
        <v>7995</v>
      </c>
      <c r="C1853" s="75" t="s">
        <v>642</v>
      </c>
      <c r="D1853" s="81">
        <v>15.92</v>
      </c>
    </row>
    <row r="1854" spans="1:4" x14ac:dyDescent="0.25">
      <c r="A1854" s="77">
        <v>40806</v>
      </c>
      <c r="B1854" s="70" t="s">
        <v>7996</v>
      </c>
      <c r="C1854" s="71" t="s">
        <v>6298</v>
      </c>
      <c r="D1854" s="80">
        <v>2789.5</v>
      </c>
    </row>
    <row r="1855" spans="1:4" x14ac:dyDescent="0.25">
      <c r="A1855" s="73">
        <v>2355</v>
      </c>
      <c r="B1855" s="74" t="s">
        <v>7997</v>
      </c>
      <c r="C1855" s="75" t="s">
        <v>642</v>
      </c>
      <c r="D1855" s="81">
        <v>38.53</v>
      </c>
    </row>
    <row r="1856" spans="1:4" x14ac:dyDescent="0.25">
      <c r="A1856" s="77">
        <v>40805</v>
      </c>
      <c r="B1856" s="70" t="s">
        <v>7998</v>
      </c>
      <c r="C1856" s="71" t="s">
        <v>6298</v>
      </c>
      <c r="D1856" s="80">
        <v>6750.08</v>
      </c>
    </row>
    <row r="1857" spans="1:4" x14ac:dyDescent="0.25">
      <c r="A1857" s="73">
        <v>2358</v>
      </c>
      <c r="B1857" s="74" t="s">
        <v>7999</v>
      </c>
      <c r="C1857" s="75" t="s">
        <v>642</v>
      </c>
      <c r="D1857" s="81">
        <v>23.68</v>
      </c>
    </row>
    <row r="1858" spans="1:4" x14ac:dyDescent="0.25">
      <c r="A1858" s="77">
        <v>40807</v>
      </c>
      <c r="B1858" s="70" t="s">
        <v>8000</v>
      </c>
      <c r="C1858" s="71" t="s">
        <v>6298</v>
      </c>
      <c r="D1858" s="80">
        <v>4148.1499999999996</v>
      </c>
    </row>
    <row r="1859" spans="1:4" x14ac:dyDescent="0.25">
      <c r="A1859" s="73">
        <v>2359</v>
      </c>
      <c r="B1859" s="74" t="s">
        <v>8001</v>
      </c>
      <c r="C1859" s="75" t="s">
        <v>642</v>
      </c>
      <c r="D1859" s="81">
        <v>28.02</v>
      </c>
    </row>
    <row r="1860" spans="1:4" x14ac:dyDescent="0.25">
      <c r="A1860" s="77">
        <v>40808</v>
      </c>
      <c r="B1860" s="70" t="s">
        <v>8002</v>
      </c>
      <c r="C1860" s="71" t="s">
        <v>6298</v>
      </c>
      <c r="D1860" s="80">
        <v>4909.95</v>
      </c>
    </row>
    <row r="1861" spans="1:4" x14ac:dyDescent="0.25">
      <c r="A1861" s="73">
        <v>43144</v>
      </c>
      <c r="B1861" s="74" t="s">
        <v>8003</v>
      </c>
      <c r="C1861" s="75" t="s">
        <v>290</v>
      </c>
      <c r="D1861" s="81">
        <v>29.58</v>
      </c>
    </row>
    <row r="1862" spans="1:4" x14ac:dyDescent="0.25">
      <c r="A1862" s="77">
        <v>39397</v>
      </c>
      <c r="B1862" s="70" t="s">
        <v>8004</v>
      </c>
      <c r="C1862" s="71" t="s">
        <v>5961</v>
      </c>
      <c r="D1862" s="80">
        <v>13.48</v>
      </c>
    </row>
    <row r="1863" spans="1:4" x14ac:dyDescent="0.25">
      <c r="A1863" s="73">
        <v>2692</v>
      </c>
      <c r="B1863" s="74" t="s">
        <v>8005</v>
      </c>
      <c r="C1863" s="75" t="s">
        <v>5961</v>
      </c>
      <c r="D1863" s="81">
        <v>5.44</v>
      </c>
    </row>
    <row r="1864" spans="1:4" x14ac:dyDescent="0.25">
      <c r="A1864" s="77">
        <v>6</v>
      </c>
      <c r="B1864" s="70" t="s">
        <v>8006</v>
      </c>
      <c r="C1864" s="71" t="s">
        <v>5961</v>
      </c>
      <c r="D1864" s="80">
        <v>3.59</v>
      </c>
    </row>
    <row r="1865" spans="1:4" x14ac:dyDescent="0.25">
      <c r="A1865" s="73">
        <v>5330</v>
      </c>
      <c r="B1865" s="74" t="s">
        <v>8007</v>
      </c>
      <c r="C1865" s="75" t="s">
        <v>5961</v>
      </c>
      <c r="D1865" s="81">
        <v>37.68</v>
      </c>
    </row>
    <row r="1866" spans="1:4" x14ac:dyDescent="0.25">
      <c r="A1866" s="77">
        <v>26017</v>
      </c>
      <c r="B1866" s="70" t="s">
        <v>8008</v>
      </c>
      <c r="C1866" s="71" t="s">
        <v>145</v>
      </c>
      <c r="D1866" s="80">
        <v>23.47</v>
      </c>
    </row>
    <row r="1867" spans="1:4" x14ac:dyDescent="0.25">
      <c r="A1867" s="73">
        <v>25931</v>
      </c>
      <c r="B1867" s="74" t="s">
        <v>12947</v>
      </c>
      <c r="C1867" s="75" t="s">
        <v>145</v>
      </c>
      <c r="D1867" s="81">
        <v>74.59</v>
      </c>
    </row>
    <row r="1868" spans="1:4" x14ac:dyDescent="0.25">
      <c r="A1868" s="77">
        <v>38140</v>
      </c>
      <c r="B1868" s="70" t="s">
        <v>8009</v>
      </c>
      <c r="C1868" s="71" t="s">
        <v>145</v>
      </c>
      <c r="D1868" s="80">
        <v>18.09</v>
      </c>
    </row>
    <row r="1869" spans="1:4" ht="25.5" x14ac:dyDescent="0.25">
      <c r="A1869" s="73">
        <v>13887</v>
      </c>
      <c r="B1869" s="74" t="s">
        <v>8010</v>
      </c>
      <c r="C1869" s="75" t="s">
        <v>145</v>
      </c>
      <c r="D1869" s="81">
        <v>428.29</v>
      </c>
    </row>
    <row r="1870" spans="1:4" x14ac:dyDescent="0.25">
      <c r="A1870" s="77">
        <v>26018</v>
      </c>
      <c r="B1870" s="70" t="s">
        <v>8011</v>
      </c>
      <c r="C1870" s="71" t="s">
        <v>145</v>
      </c>
      <c r="D1870" s="80">
        <v>19.059999999999999</v>
      </c>
    </row>
    <row r="1871" spans="1:4" ht="25.5" x14ac:dyDescent="0.25">
      <c r="A1871" s="73">
        <v>26019</v>
      </c>
      <c r="B1871" s="74" t="s">
        <v>8012</v>
      </c>
      <c r="C1871" s="75" t="s">
        <v>145</v>
      </c>
      <c r="D1871" s="81">
        <v>18</v>
      </c>
    </row>
    <row r="1872" spans="1:4" x14ac:dyDescent="0.25">
      <c r="A1872" s="77">
        <v>26020</v>
      </c>
      <c r="B1872" s="70" t="s">
        <v>8013</v>
      </c>
      <c r="C1872" s="71" t="s">
        <v>145</v>
      </c>
      <c r="D1872" s="80">
        <v>4.6900000000000004</v>
      </c>
    </row>
    <row r="1873" spans="1:4" x14ac:dyDescent="0.25">
      <c r="A1873" s="73">
        <v>34544</v>
      </c>
      <c r="B1873" s="74" t="s">
        <v>8014</v>
      </c>
      <c r="C1873" s="75" t="s">
        <v>145</v>
      </c>
      <c r="D1873" s="81">
        <v>1661.36</v>
      </c>
    </row>
    <row r="1874" spans="1:4" ht="25.5" x14ac:dyDescent="0.25">
      <c r="A1874" s="77">
        <v>34729</v>
      </c>
      <c r="B1874" s="70" t="s">
        <v>8015</v>
      </c>
      <c r="C1874" s="71" t="s">
        <v>145</v>
      </c>
      <c r="D1874" s="80">
        <v>1306.92</v>
      </c>
    </row>
    <row r="1875" spans="1:4" ht="25.5" x14ac:dyDescent="0.25">
      <c r="A1875" s="73">
        <v>34734</v>
      </c>
      <c r="B1875" s="74" t="s">
        <v>8016</v>
      </c>
      <c r="C1875" s="75" t="s">
        <v>145</v>
      </c>
      <c r="D1875" s="81">
        <v>2023.53</v>
      </c>
    </row>
    <row r="1876" spans="1:4" ht="25.5" x14ac:dyDescent="0.25">
      <c r="A1876" s="77">
        <v>34738</v>
      </c>
      <c r="B1876" s="70" t="s">
        <v>8017</v>
      </c>
      <c r="C1876" s="71" t="s">
        <v>145</v>
      </c>
      <c r="D1876" s="80">
        <v>4727.6000000000004</v>
      </c>
    </row>
    <row r="1877" spans="1:4" x14ac:dyDescent="0.25">
      <c r="A1877" s="73">
        <v>2391</v>
      </c>
      <c r="B1877" s="74" t="s">
        <v>8018</v>
      </c>
      <c r="C1877" s="75" t="s">
        <v>145</v>
      </c>
      <c r="D1877" s="81">
        <v>384.51</v>
      </c>
    </row>
    <row r="1878" spans="1:4" ht="25.5" x14ac:dyDescent="0.25">
      <c r="A1878" s="77">
        <v>2374</v>
      </c>
      <c r="B1878" s="70" t="s">
        <v>12948</v>
      </c>
      <c r="C1878" s="71" t="s">
        <v>145</v>
      </c>
      <c r="D1878" s="80">
        <v>436.21</v>
      </c>
    </row>
    <row r="1879" spans="1:4" x14ac:dyDescent="0.25">
      <c r="A1879" s="73">
        <v>2377</v>
      </c>
      <c r="B1879" s="74" t="s">
        <v>8019</v>
      </c>
      <c r="C1879" s="75" t="s">
        <v>145</v>
      </c>
      <c r="D1879" s="81">
        <v>612.17999999999995</v>
      </c>
    </row>
    <row r="1880" spans="1:4" x14ac:dyDescent="0.25">
      <c r="A1880" s="77">
        <v>2393</v>
      </c>
      <c r="B1880" s="70" t="s">
        <v>8020</v>
      </c>
      <c r="C1880" s="71" t="s">
        <v>145</v>
      </c>
      <c r="D1880" s="80">
        <v>1025.18</v>
      </c>
    </row>
    <row r="1881" spans="1:4" x14ac:dyDescent="0.25">
      <c r="A1881" s="73">
        <v>34705</v>
      </c>
      <c r="B1881" s="74" t="s">
        <v>8021</v>
      </c>
      <c r="C1881" s="75" t="s">
        <v>145</v>
      </c>
      <c r="D1881" s="81">
        <v>896.67</v>
      </c>
    </row>
    <row r="1882" spans="1:4" x14ac:dyDescent="0.25">
      <c r="A1882" s="77">
        <v>34707</v>
      </c>
      <c r="B1882" s="70" t="s">
        <v>8022</v>
      </c>
      <c r="C1882" s="71" t="s">
        <v>145</v>
      </c>
      <c r="D1882" s="80">
        <v>1661.54</v>
      </c>
    </row>
    <row r="1883" spans="1:4" x14ac:dyDescent="0.25">
      <c r="A1883" s="73">
        <v>2378</v>
      </c>
      <c r="B1883" s="74" t="s">
        <v>8023</v>
      </c>
      <c r="C1883" s="75" t="s">
        <v>145</v>
      </c>
      <c r="D1883" s="81">
        <v>1408.22</v>
      </c>
    </row>
    <row r="1884" spans="1:4" x14ac:dyDescent="0.25">
      <c r="A1884" s="77">
        <v>2379</v>
      </c>
      <c r="B1884" s="70" t="s">
        <v>8024</v>
      </c>
      <c r="C1884" s="71" t="s">
        <v>145</v>
      </c>
      <c r="D1884" s="80">
        <v>1408.22</v>
      </c>
    </row>
    <row r="1885" spans="1:4" x14ac:dyDescent="0.25">
      <c r="A1885" s="73">
        <v>2376</v>
      </c>
      <c r="B1885" s="74" t="s">
        <v>8025</v>
      </c>
      <c r="C1885" s="75" t="s">
        <v>145</v>
      </c>
      <c r="D1885" s="81">
        <v>2319.33</v>
      </c>
    </row>
    <row r="1886" spans="1:4" x14ac:dyDescent="0.25">
      <c r="A1886" s="77">
        <v>2394</v>
      </c>
      <c r="B1886" s="70" t="s">
        <v>8026</v>
      </c>
      <c r="C1886" s="71" t="s">
        <v>145</v>
      </c>
      <c r="D1886" s="80">
        <v>4958.3</v>
      </c>
    </row>
    <row r="1887" spans="1:4" x14ac:dyDescent="0.25">
      <c r="A1887" s="73">
        <v>34686</v>
      </c>
      <c r="B1887" s="74" t="s">
        <v>8027</v>
      </c>
      <c r="C1887" s="75" t="s">
        <v>145</v>
      </c>
      <c r="D1887" s="81">
        <v>14.88</v>
      </c>
    </row>
    <row r="1888" spans="1:4" x14ac:dyDescent="0.25">
      <c r="A1888" s="77">
        <v>34616</v>
      </c>
      <c r="B1888" s="70" t="s">
        <v>8028</v>
      </c>
      <c r="C1888" s="71" t="s">
        <v>145</v>
      </c>
      <c r="D1888" s="80">
        <v>57.53</v>
      </c>
    </row>
    <row r="1889" spans="1:4" x14ac:dyDescent="0.25">
      <c r="A1889" s="73">
        <v>34623</v>
      </c>
      <c r="B1889" s="74" t="s">
        <v>8029</v>
      </c>
      <c r="C1889" s="75" t="s">
        <v>145</v>
      </c>
      <c r="D1889" s="81">
        <v>56.65</v>
      </c>
    </row>
    <row r="1890" spans="1:4" x14ac:dyDescent="0.25">
      <c r="A1890" s="77">
        <v>34628</v>
      </c>
      <c r="B1890" s="70" t="s">
        <v>8030</v>
      </c>
      <c r="C1890" s="71" t="s">
        <v>145</v>
      </c>
      <c r="D1890" s="80">
        <v>81.150000000000006</v>
      </c>
    </row>
    <row r="1891" spans="1:4" x14ac:dyDescent="0.25">
      <c r="A1891" s="73">
        <v>34653</v>
      </c>
      <c r="B1891" s="74" t="s">
        <v>8031</v>
      </c>
      <c r="C1891" s="75" t="s">
        <v>145</v>
      </c>
      <c r="D1891" s="81">
        <v>10.029999999999999</v>
      </c>
    </row>
    <row r="1892" spans="1:4" x14ac:dyDescent="0.25">
      <c r="A1892" s="77">
        <v>34688</v>
      </c>
      <c r="B1892" s="70" t="s">
        <v>11271</v>
      </c>
      <c r="C1892" s="71" t="s">
        <v>145</v>
      </c>
      <c r="D1892" s="80">
        <v>18.190000000000001</v>
      </c>
    </row>
    <row r="1893" spans="1:4" x14ac:dyDescent="0.25">
      <c r="A1893" s="73">
        <v>34709</v>
      </c>
      <c r="B1893" s="74" t="s">
        <v>8032</v>
      </c>
      <c r="C1893" s="75" t="s">
        <v>145</v>
      </c>
      <c r="D1893" s="81">
        <v>70.489999999999995</v>
      </c>
    </row>
    <row r="1894" spans="1:4" x14ac:dyDescent="0.25">
      <c r="A1894" s="77">
        <v>34714</v>
      </c>
      <c r="B1894" s="70" t="s">
        <v>8033</v>
      </c>
      <c r="C1894" s="71" t="s">
        <v>145</v>
      </c>
      <c r="D1894" s="80">
        <v>84.19</v>
      </c>
    </row>
    <row r="1895" spans="1:4" x14ac:dyDescent="0.25">
      <c r="A1895" s="73">
        <v>2388</v>
      </c>
      <c r="B1895" s="74" t="s">
        <v>12547</v>
      </c>
      <c r="C1895" s="75" t="s">
        <v>145</v>
      </c>
      <c r="D1895" s="81">
        <v>69.959999999999994</v>
      </c>
    </row>
    <row r="1896" spans="1:4" x14ac:dyDescent="0.25">
      <c r="A1896" s="77">
        <v>34606</v>
      </c>
      <c r="B1896" s="70" t="s">
        <v>8034</v>
      </c>
      <c r="C1896" s="71" t="s">
        <v>145</v>
      </c>
      <c r="D1896" s="80">
        <v>107.32</v>
      </c>
    </row>
    <row r="1897" spans="1:4" x14ac:dyDescent="0.25">
      <c r="A1897" s="73">
        <v>34689</v>
      </c>
      <c r="B1897" s="74" t="s">
        <v>8035</v>
      </c>
      <c r="C1897" s="75" t="s">
        <v>145</v>
      </c>
      <c r="D1897" s="81">
        <v>34.17</v>
      </c>
    </row>
    <row r="1898" spans="1:4" x14ac:dyDescent="0.25">
      <c r="A1898" s="77">
        <v>2370</v>
      </c>
      <c r="B1898" s="70" t="s">
        <v>8036</v>
      </c>
      <c r="C1898" s="71" t="s">
        <v>145</v>
      </c>
      <c r="D1898" s="80">
        <v>13</v>
      </c>
    </row>
    <row r="1899" spans="1:4" x14ac:dyDescent="0.25">
      <c r="A1899" s="73">
        <v>2386</v>
      </c>
      <c r="B1899" s="74" t="s">
        <v>8037</v>
      </c>
      <c r="C1899" s="75" t="s">
        <v>145</v>
      </c>
      <c r="D1899" s="81">
        <v>21.81</v>
      </c>
    </row>
    <row r="1900" spans="1:4" x14ac:dyDescent="0.25">
      <c r="A1900" s="77">
        <v>2392</v>
      </c>
      <c r="B1900" s="70" t="s">
        <v>8038</v>
      </c>
      <c r="C1900" s="71" t="s">
        <v>145</v>
      </c>
      <c r="D1900" s="80">
        <v>87.26</v>
      </c>
    </row>
    <row r="1901" spans="1:4" x14ac:dyDescent="0.25">
      <c r="A1901" s="73">
        <v>2373</v>
      </c>
      <c r="B1901" s="74" t="s">
        <v>8039</v>
      </c>
      <c r="C1901" s="75" t="s">
        <v>145</v>
      </c>
      <c r="D1901" s="81">
        <v>122.95</v>
      </c>
    </row>
    <row r="1902" spans="1:4" x14ac:dyDescent="0.25">
      <c r="A1902" s="77">
        <v>39465</v>
      </c>
      <c r="B1902" s="70" t="s">
        <v>8040</v>
      </c>
      <c r="C1902" s="71" t="s">
        <v>145</v>
      </c>
      <c r="D1902" s="80">
        <v>75.11</v>
      </c>
    </row>
    <row r="1903" spans="1:4" x14ac:dyDescent="0.25">
      <c r="A1903" s="73">
        <v>39466</v>
      </c>
      <c r="B1903" s="74" t="s">
        <v>8041</v>
      </c>
      <c r="C1903" s="75" t="s">
        <v>145</v>
      </c>
      <c r="D1903" s="81">
        <v>84.5</v>
      </c>
    </row>
    <row r="1904" spans="1:4" x14ac:dyDescent="0.25">
      <c r="A1904" s="77">
        <v>39467</v>
      </c>
      <c r="B1904" s="70" t="s">
        <v>8042</v>
      </c>
      <c r="C1904" s="71" t="s">
        <v>145</v>
      </c>
      <c r="D1904" s="80">
        <v>108.08</v>
      </c>
    </row>
    <row r="1905" spans="1:4" x14ac:dyDescent="0.25">
      <c r="A1905" s="73">
        <v>39468</v>
      </c>
      <c r="B1905" s="74" t="s">
        <v>8043</v>
      </c>
      <c r="C1905" s="75" t="s">
        <v>145</v>
      </c>
      <c r="D1905" s="81">
        <v>192.11</v>
      </c>
    </row>
    <row r="1906" spans="1:4" x14ac:dyDescent="0.25">
      <c r="A1906" s="77">
        <v>39469</v>
      </c>
      <c r="B1906" s="70" t="s">
        <v>8044</v>
      </c>
      <c r="C1906" s="71" t="s">
        <v>145</v>
      </c>
      <c r="D1906" s="80">
        <v>78.260000000000005</v>
      </c>
    </row>
    <row r="1907" spans="1:4" x14ac:dyDescent="0.25">
      <c r="A1907" s="73">
        <v>39470</v>
      </c>
      <c r="B1907" s="74" t="s">
        <v>12949</v>
      </c>
      <c r="C1907" s="75" t="s">
        <v>145</v>
      </c>
      <c r="D1907" s="81">
        <v>96.15</v>
      </c>
    </row>
    <row r="1908" spans="1:4" x14ac:dyDescent="0.25">
      <c r="A1908" s="77">
        <v>39471</v>
      </c>
      <c r="B1908" s="70" t="s">
        <v>8045</v>
      </c>
      <c r="C1908" s="71" t="s">
        <v>145</v>
      </c>
      <c r="D1908" s="80">
        <v>115.55</v>
      </c>
    </row>
    <row r="1909" spans="1:4" x14ac:dyDescent="0.25">
      <c r="A1909" s="73">
        <v>39472</v>
      </c>
      <c r="B1909" s="74" t="s">
        <v>8046</v>
      </c>
      <c r="C1909" s="75" t="s">
        <v>145</v>
      </c>
      <c r="D1909" s="81">
        <v>200.77</v>
      </c>
    </row>
    <row r="1910" spans="1:4" x14ac:dyDescent="0.25">
      <c r="A1910" s="77">
        <v>39473</v>
      </c>
      <c r="B1910" s="70" t="s">
        <v>8047</v>
      </c>
      <c r="C1910" s="71" t="s">
        <v>145</v>
      </c>
      <c r="D1910" s="80">
        <v>129.69999999999999</v>
      </c>
    </row>
    <row r="1911" spans="1:4" x14ac:dyDescent="0.25">
      <c r="A1911" s="73">
        <v>39474</v>
      </c>
      <c r="B1911" s="74" t="s">
        <v>8048</v>
      </c>
      <c r="C1911" s="75" t="s">
        <v>145</v>
      </c>
      <c r="D1911" s="81">
        <v>138.26</v>
      </c>
    </row>
    <row r="1912" spans="1:4" x14ac:dyDescent="0.25">
      <c r="A1912" s="77">
        <v>39475</v>
      </c>
      <c r="B1912" s="70" t="s">
        <v>8049</v>
      </c>
      <c r="C1912" s="71" t="s">
        <v>145</v>
      </c>
      <c r="D1912" s="80">
        <v>156.88</v>
      </c>
    </row>
    <row r="1913" spans="1:4" x14ac:dyDescent="0.25">
      <c r="A1913" s="73">
        <v>39476</v>
      </c>
      <c r="B1913" s="74" t="s">
        <v>8050</v>
      </c>
      <c r="C1913" s="75" t="s">
        <v>145</v>
      </c>
      <c r="D1913" s="81">
        <v>295.31</v>
      </c>
    </row>
    <row r="1914" spans="1:4" x14ac:dyDescent="0.25">
      <c r="A1914" s="77">
        <v>39477</v>
      </c>
      <c r="B1914" s="70" t="s">
        <v>8051</v>
      </c>
      <c r="C1914" s="71" t="s">
        <v>145</v>
      </c>
      <c r="D1914" s="80">
        <v>144.69</v>
      </c>
    </row>
    <row r="1915" spans="1:4" x14ac:dyDescent="0.25">
      <c r="A1915" s="73">
        <v>39478</v>
      </c>
      <c r="B1915" s="74" t="s">
        <v>8052</v>
      </c>
      <c r="C1915" s="75" t="s">
        <v>145</v>
      </c>
      <c r="D1915" s="81">
        <v>149.16999999999999</v>
      </c>
    </row>
    <row r="1916" spans="1:4" x14ac:dyDescent="0.25">
      <c r="A1916" s="77">
        <v>39479</v>
      </c>
      <c r="B1916" s="70" t="s">
        <v>8053</v>
      </c>
      <c r="C1916" s="71" t="s">
        <v>145</v>
      </c>
      <c r="D1916" s="80">
        <v>175.76</v>
      </c>
    </row>
    <row r="1917" spans="1:4" x14ac:dyDescent="0.25">
      <c r="A1917" s="73">
        <v>39480</v>
      </c>
      <c r="B1917" s="74" t="s">
        <v>8054</v>
      </c>
      <c r="C1917" s="75" t="s">
        <v>145</v>
      </c>
      <c r="D1917" s="81">
        <v>362.67</v>
      </c>
    </row>
    <row r="1918" spans="1:4" x14ac:dyDescent="0.25">
      <c r="A1918" s="77">
        <v>39459</v>
      </c>
      <c r="B1918" s="70" t="s">
        <v>8055</v>
      </c>
      <c r="C1918" s="71" t="s">
        <v>145</v>
      </c>
      <c r="D1918" s="80">
        <v>307.81</v>
      </c>
    </row>
    <row r="1919" spans="1:4" ht="25.5" x14ac:dyDescent="0.25">
      <c r="A1919" s="73">
        <v>39445</v>
      </c>
      <c r="B1919" s="74" t="s">
        <v>12950</v>
      </c>
      <c r="C1919" s="75" t="s">
        <v>145</v>
      </c>
      <c r="D1919" s="81">
        <v>154.55000000000001</v>
      </c>
    </row>
    <row r="1920" spans="1:4" x14ac:dyDescent="0.25">
      <c r="A1920" s="77">
        <v>39446</v>
      </c>
      <c r="B1920" s="70" t="s">
        <v>8056</v>
      </c>
      <c r="C1920" s="71" t="s">
        <v>145</v>
      </c>
      <c r="D1920" s="80">
        <v>157.30000000000001</v>
      </c>
    </row>
    <row r="1921" spans="1:4" x14ac:dyDescent="0.25">
      <c r="A1921" s="73">
        <v>39447</v>
      </c>
      <c r="B1921" s="74" t="s">
        <v>8057</v>
      </c>
      <c r="C1921" s="75" t="s">
        <v>145</v>
      </c>
      <c r="D1921" s="81">
        <v>168.22</v>
      </c>
    </row>
    <row r="1922" spans="1:4" x14ac:dyDescent="0.25">
      <c r="A1922" s="77">
        <v>39448</v>
      </c>
      <c r="B1922" s="70" t="s">
        <v>8058</v>
      </c>
      <c r="C1922" s="71" t="s">
        <v>145</v>
      </c>
      <c r="D1922" s="80">
        <v>286.83999999999997</v>
      </c>
    </row>
    <row r="1923" spans="1:4" x14ac:dyDescent="0.25">
      <c r="A1923" s="73">
        <v>39450</v>
      </c>
      <c r="B1923" s="74" t="s">
        <v>8059</v>
      </c>
      <c r="C1923" s="75" t="s">
        <v>145</v>
      </c>
      <c r="D1923" s="81">
        <v>175</v>
      </c>
    </row>
    <row r="1924" spans="1:4" x14ac:dyDescent="0.25">
      <c r="A1924" s="77">
        <v>39451</v>
      </c>
      <c r="B1924" s="70" t="s">
        <v>8060</v>
      </c>
      <c r="C1924" s="71" t="s">
        <v>145</v>
      </c>
      <c r="D1924" s="80">
        <v>190.88</v>
      </c>
    </row>
    <row r="1925" spans="1:4" x14ac:dyDescent="0.25">
      <c r="A1925" s="73">
        <v>39452</v>
      </c>
      <c r="B1925" s="74" t="s">
        <v>8061</v>
      </c>
      <c r="C1925" s="75" t="s">
        <v>145</v>
      </c>
      <c r="D1925" s="81">
        <v>192.02</v>
      </c>
    </row>
    <row r="1926" spans="1:4" x14ac:dyDescent="0.25">
      <c r="A1926" s="77">
        <v>39523</v>
      </c>
      <c r="B1926" s="70" t="s">
        <v>8062</v>
      </c>
      <c r="C1926" s="71" t="s">
        <v>145</v>
      </c>
      <c r="D1926" s="80">
        <v>321.33999999999997</v>
      </c>
    </row>
    <row r="1927" spans="1:4" x14ac:dyDescent="0.25">
      <c r="A1927" s="73">
        <v>39449</v>
      </c>
      <c r="B1927" s="74" t="s">
        <v>8063</v>
      </c>
      <c r="C1927" s="75" t="s">
        <v>145</v>
      </c>
      <c r="D1927" s="81">
        <v>355.86</v>
      </c>
    </row>
    <row r="1928" spans="1:4" x14ac:dyDescent="0.25">
      <c r="A1928" s="77">
        <v>39455</v>
      </c>
      <c r="B1928" s="70" t="s">
        <v>8064</v>
      </c>
      <c r="C1928" s="71" t="s">
        <v>145</v>
      </c>
      <c r="D1928" s="80">
        <v>176.09</v>
      </c>
    </row>
    <row r="1929" spans="1:4" x14ac:dyDescent="0.25">
      <c r="A1929" s="73">
        <v>39456</v>
      </c>
      <c r="B1929" s="74" t="s">
        <v>11272</v>
      </c>
      <c r="C1929" s="75" t="s">
        <v>145</v>
      </c>
      <c r="D1929" s="81">
        <v>176.22</v>
      </c>
    </row>
    <row r="1930" spans="1:4" x14ac:dyDescent="0.25">
      <c r="A1930" s="77">
        <v>39457</v>
      </c>
      <c r="B1930" s="70" t="s">
        <v>8065</v>
      </c>
      <c r="C1930" s="71" t="s">
        <v>145</v>
      </c>
      <c r="D1930" s="80">
        <v>192.11</v>
      </c>
    </row>
    <row r="1931" spans="1:4" x14ac:dyDescent="0.25">
      <c r="A1931" s="73">
        <v>39458</v>
      </c>
      <c r="B1931" s="74" t="s">
        <v>8066</v>
      </c>
      <c r="C1931" s="75" t="s">
        <v>145</v>
      </c>
      <c r="D1931" s="81">
        <v>358.48</v>
      </c>
    </row>
    <row r="1932" spans="1:4" x14ac:dyDescent="0.25">
      <c r="A1932" s="77">
        <v>39464</v>
      </c>
      <c r="B1932" s="70" t="s">
        <v>8067</v>
      </c>
      <c r="C1932" s="71" t="s">
        <v>145</v>
      </c>
      <c r="D1932" s="80">
        <v>576.47</v>
      </c>
    </row>
    <row r="1933" spans="1:4" x14ac:dyDescent="0.25">
      <c r="A1933" s="73">
        <v>39460</v>
      </c>
      <c r="B1933" s="74" t="s">
        <v>8068</v>
      </c>
      <c r="C1933" s="75" t="s">
        <v>145</v>
      </c>
      <c r="D1933" s="81">
        <v>218.64</v>
      </c>
    </row>
    <row r="1934" spans="1:4" x14ac:dyDescent="0.25">
      <c r="A1934" s="77">
        <v>39461</v>
      </c>
      <c r="B1934" s="70" t="s">
        <v>8069</v>
      </c>
      <c r="C1934" s="71" t="s">
        <v>145</v>
      </c>
      <c r="D1934" s="80">
        <v>256.2</v>
      </c>
    </row>
    <row r="1935" spans="1:4" x14ac:dyDescent="0.25">
      <c r="A1935" s="73">
        <v>39462</v>
      </c>
      <c r="B1935" s="74" t="s">
        <v>8070</v>
      </c>
      <c r="C1935" s="75" t="s">
        <v>145</v>
      </c>
      <c r="D1935" s="81">
        <v>246.91</v>
      </c>
    </row>
    <row r="1936" spans="1:4" x14ac:dyDescent="0.25">
      <c r="A1936" s="77">
        <v>39463</v>
      </c>
      <c r="B1936" s="70" t="s">
        <v>12548</v>
      </c>
      <c r="C1936" s="71" t="s">
        <v>145</v>
      </c>
      <c r="D1936" s="80">
        <v>572</v>
      </c>
    </row>
    <row r="1937" spans="1:4" x14ac:dyDescent="0.25">
      <c r="A1937" s="73">
        <v>26039</v>
      </c>
      <c r="B1937" s="74" t="s">
        <v>8071</v>
      </c>
      <c r="C1937" s="75" t="s">
        <v>145</v>
      </c>
      <c r="D1937" s="81">
        <v>249588.52</v>
      </c>
    </row>
    <row r="1938" spans="1:4" x14ac:dyDescent="0.25">
      <c r="A1938" s="77">
        <v>2401</v>
      </c>
      <c r="B1938" s="70" t="s">
        <v>8072</v>
      </c>
      <c r="C1938" s="71" t="s">
        <v>145</v>
      </c>
      <c r="D1938" s="80">
        <v>57408.12</v>
      </c>
    </row>
    <row r="1939" spans="1:4" ht="25.5" x14ac:dyDescent="0.25">
      <c r="A1939" s="73">
        <v>38870</v>
      </c>
      <c r="B1939" s="74" t="s">
        <v>8073</v>
      </c>
      <c r="C1939" s="75" t="s">
        <v>145</v>
      </c>
      <c r="D1939" s="81">
        <v>35.979999999999997</v>
      </c>
    </row>
    <row r="1940" spans="1:4" ht="25.5" x14ac:dyDescent="0.25">
      <c r="A1940" s="77">
        <v>38869</v>
      </c>
      <c r="B1940" s="70" t="s">
        <v>8074</v>
      </c>
      <c r="C1940" s="71" t="s">
        <v>145</v>
      </c>
      <c r="D1940" s="80">
        <v>31.74</v>
      </c>
    </row>
    <row r="1941" spans="1:4" ht="25.5" x14ac:dyDescent="0.25">
      <c r="A1941" s="73">
        <v>38872</v>
      </c>
      <c r="B1941" s="74" t="s">
        <v>8075</v>
      </c>
      <c r="C1941" s="75" t="s">
        <v>145</v>
      </c>
      <c r="D1941" s="81">
        <v>49.15</v>
      </c>
    </row>
    <row r="1942" spans="1:4" ht="25.5" x14ac:dyDescent="0.25">
      <c r="A1942" s="77">
        <v>38871</v>
      </c>
      <c r="B1942" s="70" t="s">
        <v>8076</v>
      </c>
      <c r="C1942" s="71" t="s">
        <v>145</v>
      </c>
      <c r="D1942" s="80">
        <v>39.54</v>
      </c>
    </row>
    <row r="1943" spans="1:4" x14ac:dyDescent="0.25">
      <c r="A1943" s="73">
        <v>39283</v>
      </c>
      <c r="B1943" s="74" t="s">
        <v>12951</v>
      </c>
      <c r="C1943" s="75" t="s">
        <v>145</v>
      </c>
      <c r="D1943" s="81">
        <v>123.16</v>
      </c>
    </row>
    <row r="1944" spans="1:4" x14ac:dyDescent="0.25">
      <c r="A1944" s="77">
        <v>39284</v>
      </c>
      <c r="B1944" s="70" t="s">
        <v>8077</v>
      </c>
      <c r="C1944" s="71" t="s">
        <v>145</v>
      </c>
      <c r="D1944" s="80">
        <v>133.46</v>
      </c>
    </row>
    <row r="1945" spans="1:4" x14ac:dyDescent="0.25">
      <c r="A1945" s="73">
        <v>39285</v>
      </c>
      <c r="B1945" s="74" t="s">
        <v>8078</v>
      </c>
      <c r="C1945" s="75" t="s">
        <v>145</v>
      </c>
      <c r="D1945" s="81">
        <v>135.38</v>
      </c>
    </row>
    <row r="1946" spans="1:4" x14ac:dyDescent="0.25">
      <c r="A1946" s="77">
        <v>39286</v>
      </c>
      <c r="B1946" s="70" t="s">
        <v>8079</v>
      </c>
      <c r="C1946" s="71" t="s">
        <v>145</v>
      </c>
      <c r="D1946" s="80">
        <v>132.43</v>
      </c>
    </row>
    <row r="1947" spans="1:4" x14ac:dyDescent="0.25">
      <c r="A1947" s="73">
        <v>39287</v>
      </c>
      <c r="B1947" s="74" t="s">
        <v>8080</v>
      </c>
      <c r="C1947" s="75" t="s">
        <v>145</v>
      </c>
      <c r="D1947" s="81">
        <v>155.5</v>
      </c>
    </row>
    <row r="1948" spans="1:4" x14ac:dyDescent="0.25">
      <c r="A1948" s="77">
        <v>39288</v>
      </c>
      <c r="B1948" s="70" t="s">
        <v>8081</v>
      </c>
      <c r="C1948" s="71" t="s">
        <v>145</v>
      </c>
      <c r="D1948" s="80">
        <v>165.96</v>
      </c>
    </row>
    <row r="1949" spans="1:4" ht="25.5" x14ac:dyDescent="0.25">
      <c r="A1949" s="73">
        <v>2414</v>
      </c>
      <c r="B1949" s="74" t="s">
        <v>8082</v>
      </c>
      <c r="C1949" s="75" t="s">
        <v>309</v>
      </c>
      <c r="D1949" s="81">
        <v>95.61</v>
      </c>
    </row>
    <row r="1950" spans="1:4" ht="25.5" x14ac:dyDescent="0.25">
      <c r="A1950" s="77">
        <v>2413</v>
      </c>
      <c r="B1950" s="70" t="s">
        <v>8083</v>
      </c>
      <c r="C1950" s="71" t="s">
        <v>309</v>
      </c>
      <c r="D1950" s="80">
        <v>91.98</v>
      </c>
    </row>
    <row r="1951" spans="1:4" ht="25.5" x14ac:dyDescent="0.25">
      <c r="A1951" s="73">
        <v>2405</v>
      </c>
      <c r="B1951" s="74" t="s">
        <v>8084</v>
      </c>
      <c r="C1951" s="75" t="s">
        <v>309</v>
      </c>
      <c r="D1951" s="81">
        <v>107.06</v>
      </c>
    </row>
    <row r="1952" spans="1:4" ht="25.5" x14ac:dyDescent="0.25">
      <c r="A1952" s="77">
        <v>13361</v>
      </c>
      <c r="B1952" s="70" t="s">
        <v>8085</v>
      </c>
      <c r="C1952" s="71" t="s">
        <v>309</v>
      </c>
      <c r="D1952" s="80">
        <v>89.56</v>
      </c>
    </row>
    <row r="1953" spans="1:4" ht="25.5" x14ac:dyDescent="0.25">
      <c r="A1953" s="73">
        <v>11987</v>
      </c>
      <c r="B1953" s="74" t="s">
        <v>8086</v>
      </c>
      <c r="C1953" s="75" t="s">
        <v>309</v>
      </c>
      <c r="D1953" s="81">
        <v>239.63</v>
      </c>
    </row>
    <row r="1954" spans="1:4" ht="25.5" x14ac:dyDescent="0.25">
      <c r="A1954" s="77">
        <v>2416</v>
      </c>
      <c r="B1954" s="70" t="s">
        <v>8087</v>
      </c>
      <c r="C1954" s="71" t="s">
        <v>309</v>
      </c>
      <c r="D1954" s="80">
        <v>106.02</v>
      </c>
    </row>
    <row r="1955" spans="1:4" ht="25.5" x14ac:dyDescent="0.25">
      <c r="A1955" s="73">
        <v>2412</v>
      </c>
      <c r="B1955" s="74" t="s">
        <v>8088</v>
      </c>
      <c r="C1955" s="75" t="s">
        <v>309</v>
      </c>
      <c r="D1955" s="81">
        <v>102.39</v>
      </c>
    </row>
    <row r="1956" spans="1:4" ht="25.5" x14ac:dyDescent="0.25">
      <c r="A1956" s="77">
        <v>2411</v>
      </c>
      <c r="B1956" s="70" t="s">
        <v>8089</v>
      </c>
      <c r="C1956" s="71" t="s">
        <v>309</v>
      </c>
      <c r="D1956" s="80">
        <v>89.56</v>
      </c>
    </row>
    <row r="1957" spans="1:4" ht="38.25" x14ac:dyDescent="0.25">
      <c r="A1957" s="73">
        <v>2406</v>
      </c>
      <c r="B1957" s="74" t="s">
        <v>12952</v>
      </c>
      <c r="C1957" s="75" t="s">
        <v>309</v>
      </c>
      <c r="D1957" s="81">
        <v>87.14</v>
      </c>
    </row>
    <row r="1958" spans="1:4" ht="25.5" x14ac:dyDescent="0.25">
      <c r="A1958" s="77">
        <v>10571</v>
      </c>
      <c r="B1958" s="70" t="s">
        <v>8090</v>
      </c>
      <c r="C1958" s="71" t="s">
        <v>309</v>
      </c>
      <c r="D1958" s="80">
        <v>213.01</v>
      </c>
    </row>
    <row r="1959" spans="1:4" ht="25.5" x14ac:dyDescent="0.25">
      <c r="A1959" s="73">
        <v>11985</v>
      </c>
      <c r="B1959" s="74" t="s">
        <v>8091</v>
      </c>
      <c r="C1959" s="75" t="s">
        <v>309</v>
      </c>
      <c r="D1959" s="81">
        <v>205.74</v>
      </c>
    </row>
    <row r="1960" spans="1:4" ht="25.5" x14ac:dyDescent="0.25">
      <c r="A1960" s="77">
        <v>2410</v>
      </c>
      <c r="B1960" s="70" t="s">
        <v>8092</v>
      </c>
      <c r="C1960" s="71" t="s">
        <v>309</v>
      </c>
      <c r="D1960" s="80">
        <v>90.77</v>
      </c>
    </row>
    <row r="1961" spans="1:4" ht="25.5" x14ac:dyDescent="0.25">
      <c r="A1961" s="73">
        <v>2417</v>
      </c>
      <c r="B1961" s="74" t="s">
        <v>8093</v>
      </c>
      <c r="C1961" s="75" t="s">
        <v>309</v>
      </c>
      <c r="D1961" s="81">
        <v>96.82</v>
      </c>
    </row>
    <row r="1962" spans="1:4" x14ac:dyDescent="0.25">
      <c r="A1962" s="77">
        <v>2415</v>
      </c>
      <c r="B1962" s="70" t="s">
        <v>11273</v>
      </c>
      <c r="C1962" s="71" t="s">
        <v>309</v>
      </c>
      <c r="D1962" s="80">
        <v>77.45</v>
      </c>
    </row>
    <row r="1963" spans="1:4" x14ac:dyDescent="0.25">
      <c r="A1963" s="73">
        <v>13360</v>
      </c>
      <c r="B1963" s="74" t="s">
        <v>8094</v>
      </c>
      <c r="C1963" s="75" t="s">
        <v>309</v>
      </c>
      <c r="D1963" s="81">
        <v>77.45</v>
      </c>
    </row>
    <row r="1964" spans="1:4" ht="25.5" x14ac:dyDescent="0.25">
      <c r="A1964" s="77">
        <v>11983</v>
      </c>
      <c r="B1964" s="70" t="s">
        <v>8095</v>
      </c>
      <c r="C1964" s="71" t="s">
        <v>309</v>
      </c>
      <c r="D1964" s="80">
        <v>188.8</v>
      </c>
    </row>
    <row r="1965" spans="1:4" ht="25.5" x14ac:dyDescent="0.25">
      <c r="A1965" s="73">
        <v>11986</v>
      </c>
      <c r="B1965" s="74" t="s">
        <v>8096</v>
      </c>
      <c r="C1965" s="75" t="s">
        <v>309</v>
      </c>
      <c r="D1965" s="81">
        <v>229.95</v>
      </c>
    </row>
    <row r="1966" spans="1:4" ht="25.5" x14ac:dyDescent="0.25">
      <c r="A1966" s="77">
        <v>25976</v>
      </c>
      <c r="B1966" s="70" t="s">
        <v>8097</v>
      </c>
      <c r="C1966" s="71" t="s">
        <v>309</v>
      </c>
      <c r="D1966" s="80">
        <v>309.49</v>
      </c>
    </row>
    <row r="1967" spans="1:4" x14ac:dyDescent="0.25">
      <c r="A1967" s="73">
        <v>10629</v>
      </c>
      <c r="B1967" s="74" t="s">
        <v>8098</v>
      </c>
      <c r="C1967" s="75" t="s">
        <v>309</v>
      </c>
      <c r="D1967" s="81">
        <v>503.01</v>
      </c>
    </row>
    <row r="1968" spans="1:4" x14ac:dyDescent="0.25">
      <c r="A1968" s="77">
        <v>10698</v>
      </c>
      <c r="B1968" s="70" t="s">
        <v>8099</v>
      </c>
      <c r="C1968" s="71" t="s">
        <v>309</v>
      </c>
      <c r="D1968" s="80">
        <v>164.52</v>
      </c>
    </row>
    <row r="1969" spans="1:4" ht="25.5" x14ac:dyDescent="0.25">
      <c r="A1969" s="73">
        <v>40521</v>
      </c>
      <c r="B1969" s="74" t="s">
        <v>12549</v>
      </c>
      <c r="C1969" s="75" t="s">
        <v>145</v>
      </c>
      <c r="D1969" s="81">
        <v>77251.759999999995</v>
      </c>
    </row>
    <row r="1970" spans="1:4" ht="25.5" x14ac:dyDescent="0.25">
      <c r="A1970" s="77">
        <v>2432</v>
      </c>
      <c r="B1970" s="70" t="s">
        <v>8100</v>
      </c>
      <c r="C1970" s="71" t="s">
        <v>145</v>
      </c>
      <c r="D1970" s="80">
        <v>15.73</v>
      </c>
    </row>
    <row r="1971" spans="1:4" ht="25.5" x14ac:dyDescent="0.25">
      <c r="A1971" s="73">
        <v>2433</v>
      </c>
      <c r="B1971" s="74" t="s">
        <v>8101</v>
      </c>
      <c r="C1971" s="75" t="s">
        <v>145</v>
      </c>
      <c r="D1971" s="81">
        <v>5.33</v>
      </c>
    </row>
    <row r="1972" spans="1:4" ht="25.5" x14ac:dyDescent="0.25">
      <c r="A1972" s="77">
        <v>2420</v>
      </c>
      <c r="B1972" s="70" t="s">
        <v>8102</v>
      </c>
      <c r="C1972" s="71" t="s">
        <v>145</v>
      </c>
      <c r="D1972" s="80">
        <v>9.15</v>
      </c>
    </row>
    <row r="1973" spans="1:4" x14ac:dyDescent="0.25">
      <c r="A1973" s="73">
        <v>11447</v>
      </c>
      <c r="B1973" s="74" t="s">
        <v>8103</v>
      </c>
      <c r="C1973" s="75" t="s">
        <v>145</v>
      </c>
      <c r="D1973" s="81">
        <v>18.09</v>
      </c>
    </row>
    <row r="1974" spans="1:4" x14ac:dyDescent="0.25">
      <c r="A1974" s="77">
        <v>11451</v>
      </c>
      <c r="B1974" s="70" t="s">
        <v>12953</v>
      </c>
      <c r="C1974" s="71" t="s">
        <v>145</v>
      </c>
      <c r="D1974" s="80">
        <v>48.5</v>
      </c>
    </row>
    <row r="1975" spans="1:4" x14ac:dyDescent="0.25">
      <c r="A1975" s="73">
        <v>11116</v>
      </c>
      <c r="B1975" s="74" t="s">
        <v>8104</v>
      </c>
      <c r="C1975" s="75" t="s">
        <v>145</v>
      </c>
      <c r="D1975" s="81">
        <v>446.66</v>
      </c>
    </row>
    <row r="1976" spans="1:4" x14ac:dyDescent="0.25">
      <c r="A1976" s="77">
        <v>38411</v>
      </c>
      <c r="B1976" s="70" t="s">
        <v>8105</v>
      </c>
      <c r="C1976" s="71" t="s">
        <v>145</v>
      </c>
      <c r="D1976" s="80">
        <v>1208.94</v>
      </c>
    </row>
    <row r="1977" spans="1:4" x14ac:dyDescent="0.25">
      <c r="A1977" s="73">
        <v>1370</v>
      </c>
      <c r="B1977" s="74" t="s">
        <v>8106</v>
      </c>
      <c r="C1977" s="75" t="s">
        <v>145</v>
      </c>
      <c r="D1977" s="81">
        <v>87.14</v>
      </c>
    </row>
    <row r="1978" spans="1:4" x14ac:dyDescent="0.25">
      <c r="A1978" s="77">
        <v>38189</v>
      </c>
      <c r="B1978" s="70" t="s">
        <v>8107</v>
      </c>
      <c r="C1978" s="71" t="s">
        <v>145</v>
      </c>
      <c r="D1978" s="80">
        <v>162.91999999999999</v>
      </c>
    </row>
    <row r="1979" spans="1:4" x14ac:dyDescent="0.25">
      <c r="A1979" s="73">
        <v>38190</v>
      </c>
      <c r="B1979" s="74" t="s">
        <v>8108</v>
      </c>
      <c r="C1979" s="75" t="s">
        <v>145</v>
      </c>
      <c r="D1979" s="81">
        <v>366.37</v>
      </c>
    </row>
    <row r="1980" spans="1:4" ht="25.5" x14ac:dyDescent="0.25">
      <c r="A1980" s="77">
        <v>36516</v>
      </c>
      <c r="B1980" s="70" t="s">
        <v>8109</v>
      </c>
      <c r="C1980" s="71" t="s">
        <v>145</v>
      </c>
      <c r="D1980" s="80">
        <v>76037.37</v>
      </c>
    </row>
    <row r="1981" spans="1:4" x14ac:dyDescent="0.25">
      <c r="A1981" s="73">
        <v>34777</v>
      </c>
      <c r="B1981" s="74" t="s">
        <v>12550</v>
      </c>
      <c r="C1981" s="75" t="s">
        <v>145</v>
      </c>
      <c r="D1981" s="81">
        <v>1.96</v>
      </c>
    </row>
    <row r="1982" spans="1:4" x14ac:dyDescent="0.25">
      <c r="A1982" s="77">
        <v>7272</v>
      </c>
      <c r="B1982" s="70" t="s">
        <v>12551</v>
      </c>
      <c r="C1982" s="71" t="s">
        <v>145</v>
      </c>
      <c r="D1982" s="80">
        <v>1.66</v>
      </c>
    </row>
    <row r="1983" spans="1:4" x14ac:dyDescent="0.25">
      <c r="A1983" s="73">
        <v>10605</v>
      </c>
      <c r="B1983" s="74" t="s">
        <v>8110</v>
      </c>
      <c r="C1983" s="75" t="s">
        <v>145</v>
      </c>
      <c r="D1983" s="81">
        <v>2.68</v>
      </c>
    </row>
    <row r="1984" spans="1:4" x14ac:dyDescent="0.25">
      <c r="A1984" s="77">
        <v>10604</v>
      </c>
      <c r="B1984" s="70" t="s">
        <v>8111</v>
      </c>
      <c r="C1984" s="71" t="s">
        <v>145</v>
      </c>
      <c r="D1984" s="80">
        <v>6.24</v>
      </c>
    </row>
    <row r="1985" spans="1:4" x14ac:dyDescent="0.25">
      <c r="A1985" s="73">
        <v>672</v>
      </c>
      <c r="B1985" s="74" t="s">
        <v>8112</v>
      </c>
      <c r="C1985" s="75" t="s">
        <v>145</v>
      </c>
      <c r="D1985" s="81">
        <v>8.58</v>
      </c>
    </row>
    <row r="1986" spans="1:4" x14ac:dyDescent="0.25">
      <c r="A1986" s="77">
        <v>668</v>
      </c>
      <c r="B1986" s="70" t="s">
        <v>8113</v>
      </c>
      <c r="C1986" s="71" t="s">
        <v>145</v>
      </c>
      <c r="D1986" s="80">
        <v>10.36</v>
      </c>
    </row>
    <row r="1987" spans="1:4" x14ac:dyDescent="0.25">
      <c r="A1987" s="73">
        <v>10578</v>
      </c>
      <c r="B1987" s="74" t="s">
        <v>8114</v>
      </c>
      <c r="C1987" s="75" t="s">
        <v>145</v>
      </c>
      <c r="D1987" s="81">
        <v>12.07</v>
      </c>
    </row>
    <row r="1988" spans="1:4" x14ac:dyDescent="0.25">
      <c r="A1988" s="77">
        <v>666</v>
      </c>
      <c r="B1988" s="70" t="s">
        <v>8115</v>
      </c>
      <c r="C1988" s="71" t="s">
        <v>145</v>
      </c>
      <c r="D1988" s="80">
        <v>13.42</v>
      </c>
    </row>
    <row r="1989" spans="1:4" x14ac:dyDescent="0.25">
      <c r="A1989" s="73">
        <v>665</v>
      </c>
      <c r="B1989" s="74" t="s">
        <v>8116</v>
      </c>
      <c r="C1989" s="75" t="s">
        <v>145</v>
      </c>
      <c r="D1989" s="81">
        <v>17.95</v>
      </c>
    </row>
    <row r="1990" spans="1:4" x14ac:dyDescent="0.25">
      <c r="A1990" s="77">
        <v>10577</v>
      </c>
      <c r="B1990" s="70" t="s">
        <v>8117</v>
      </c>
      <c r="C1990" s="71" t="s">
        <v>145</v>
      </c>
      <c r="D1990" s="80">
        <v>15.92</v>
      </c>
    </row>
    <row r="1991" spans="1:4" x14ac:dyDescent="0.25">
      <c r="A1991" s="73">
        <v>10583</v>
      </c>
      <c r="B1991" s="74" t="s">
        <v>8118</v>
      </c>
      <c r="C1991" s="75" t="s">
        <v>145</v>
      </c>
      <c r="D1991" s="81">
        <v>8.27</v>
      </c>
    </row>
    <row r="1992" spans="1:4" x14ac:dyDescent="0.25">
      <c r="A1992" s="77">
        <v>10579</v>
      </c>
      <c r="B1992" s="70" t="s">
        <v>8119</v>
      </c>
      <c r="C1992" s="71" t="s">
        <v>145</v>
      </c>
      <c r="D1992" s="80">
        <v>14.42</v>
      </c>
    </row>
    <row r="1993" spans="1:4" x14ac:dyDescent="0.25">
      <c r="A1993" s="73">
        <v>10582</v>
      </c>
      <c r="B1993" s="74" t="s">
        <v>8120</v>
      </c>
      <c r="C1993" s="75" t="s">
        <v>145</v>
      </c>
      <c r="D1993" s="81">
        <v>7.28</v>
      </c>
    </row>
    <row r="1994" spans="1:4" x14ac:dyDescent="0.25">
      <c r="A1994" s="77">
        <v>2436</v>
      </c>
      <c r="B1994" s="70" t="s">
        <v>8121</v>
      </c>
      <c r="C1994" s="71" t="s">
        <v>642</v>
      </c>
      <c r="D1994" s="80">
        <v>17.87</v>
      </c>
    </row>
    <row r="1995" spans="1:4" x14ac:dyDescent="0.25">
      <c r="A1995" s="73">
        <v>40918</v>
      </c>
      <c r="B1995" s="74" t="s">
        <v>11274</v>
      </c>
      <c r="C1995" s="75" t="s">
        <v>6298</v>
      </c>
      <c r="D1995" s="81">
        <v>3129.54</v>
      </c>
    </row>
    <row r="1996" spans="1:4" x14ac:dyDescent="0.25">
      <c r="A1996" s="77">
        <v>2439</v>
      </c>
      <c r="B1996" s="70" t="s">
        <v>8122</v>
      </c>
      <c r="C1996" s="71" t="s">
        <v>642</v>
      </c>
      <c r="D1996" s="80">
        <v>11.66</v>
      </c>
    </row>
    <row r="1997" spans="1:4" x14ac:dyDescent="0.25">
      <c r="A1997" s="73">
        <v>40923</v>
      </c>
      <c r="B1997" s="74" t="s">
        <v>8123</v>
      </c>
      <c r="C1997" s="75" t="s">
        <v>6298</v>
      </c>
      <c r="D1997" s="81">
        <v>2046.19</v>
      </c>
    </row>
    <row r="1998" spans="1:4" ht="25.5" x14ac:dyDescent="0.25">
      <c r="A1998" s="77">
        <v>10998</v>
      </c>
      <c r="B1998" s="70" t="s">
        <v>12954</v>
      </c>
      <c r="C1998" s="71" t="s">
        <v>290</v>
      </c>
      <c r="D1998" s="80">
        <v>23.58</v>
      </c>
    </row>
    <row r="1999" spans="1:4" x14ac:dyDescent="0.25">
      <c r="A1999" s="73">
        <v>11002</v>
      </c>
      <c r="B1999" s="74" t="s">
        <v>8124</v>
      </c>
      <c r="C1999" s="75" t="s">
        <v>290</v>
      </c>
      <c r="D1999" s="81">
        <v>21.6</v>
      </c>
    </row>
    <row r="2000" spans="1:4" x14ac:dyDescent="0.25">
      <c r="A2000" s="77">
        <v>10999</v>
      </c>
      <c r="B2000" s="70" t="s">
        <v>8125</v>
      </c>
      <c r="C2000" s="71" t="s">
        <v>290</v>
      </c>
      <c r="D2000" s="80">
        <v>20.76</v>
      </c>
    </row>
    <row r="2001" spans="1:4" x14ac:dyDescent="0.25">
      <c r="A2001" s="73">
        <v>10997</v>
      </c>
      <c r="B2001" s="74" t="s">
        <v>8126</v>
      </c>
      <c r="C2001" s="75" t="s">
        <v>290</v>
      </c>
      <c r="D2001" s="81">
        <v>22.5</v>
      </c>
    </row>
    <row r="2002" spans="1:4" x14ac:dyDescent="0.25">
      <c r="A2002" s="77">
        <v>2685</v>
      </c>
      <c r="B2002" s="70" t="s">
        <v>8127</v>
      </c>
      <c r="C2002" s="71" t="s">
        <v>62</v>
      </c>
      <c r="D2002" s="80">
        <v>4.53</v>
      </c>
    </row>
    <row r="2003" spans="1:4" x14ac:dyDescent="0.25">
      <c r="A2003" s="73">
        <v>2680</v>
      </c>
      <c r="B2003" s="74" t="s">
        <v>8128</v>
      </c>
      <c r="C2003" s="75" t="s">
        <v>62</v>
      </c>
      <c r="D2003" s="81">
        <v>6.63</v>
      </c>
    </row>
    <row r="2004" spans="1:4" x14ac:dyDescent="0.25">
      <c r="A2004" s="77">
        <v>2684</v>
      </c>
      <c r="B2004" s="70" t="s">
        <v>8129</v>
      </c>
      <c r="C2004" s="71" t="s">
        <v>62</v>
      </c>
      <c r="D2004" s="80">
        <v>6.03</v>
      </c>
    </row>
    <row r="2005" spans="1:4" x14ac:dyDescent="0.25">
      <c r="A2005" s="73">
        <v>2673</v>
      </c>
      <c r="B2005" s="74" t="s">
        <v>8130</v>
      </c>
      <c r="C2005" s="75" t="s">
        <v>62</v>
      </c>
      <c r="D2005" s="81">
        <v>2.33</v>
      </c>
    </row>
    <row r="2006" spans="1:4" x14ac:dyDescent="0.25">
      <c r="A2006" s="77">
        <v>2681</v>
      </c>
      <c r="B2006" s="70" t="s">
        <v>8131</v>
      </c>
      <c r="C2006" s="71" t="s">
        <v>62</v>
      </c>
      <c r="D2006" s="80">
        <v>10.84</v>
      </c>
    </row>
    <row r="2007" spans="1:4" x14ac:dyDescent="0.25">
      <c r="A2007" s="73">
        <v>2682</v>
      </c>
      <c r="B2007" s="74" t="s">
        <v>8132</v>
      </c>
      <c r="C2007" s="75" t="s">
        <v>62</v>
      </c>
      <c r="D2007" s="81">
        <v>15.82</v>
      </c>
    </row>
    <row r="2008" spans="1:4" x14ac:dyDescent="0.25">
      <c r="A2008" s="77">
        <v>2686</v>
      </c>
      <c r="B2008" s="70" t="s">
        <v>12552</v>
      </c>
      <c r="C2008" s="71" t="s">
        <v>62</v>
      </c>
      <c r="D2008" s="80">
        <v>19.829999999999998</v>
      </c>
    </row>
    <row r="2009" spans="1:4" x14ac:dyDescent="0.25">
      <c r="A2009" s="73">
        <v>2674</v>
      </c>
      <c r="B2009" s="74" t="s">
        <v>8133</v>
      </c>
      <c r="C2009" s="75" t="s">
        <v>62</v>
      </c>
      <c r="D2009" s="81">
        <v>2.9</v>
      </c>
    </row>
    <row r="2010" spans="1:4" x14ac:dyDescent="0.25">
      <c r="A2010" s="77">
        <v>2683</v>
      </c>
      <c r="B2010" s="70" t="s">
        <v>8134</v>
      </c>
      <c r="C2010" s="71" t="s">
        <v>62</v>
      </c>
      <c r="D2010" s="80">
        <v>31.25</v>
      </c>
    </row>
    <row r="2011" spans="1:4" x14ac:dyDescent="0.25">
      <c r="A2011" s="73">
        <v>2676</v>
      </c>
      <c r="B2011" s="74" t="s">
        <v>8135</v>
      </c>
      <c r="C2011" s="75" t="s">
        <v>62</v>
      </c>
      <c r="D2011" s="81">
        <v>1.35</v>
      </c>
    </row>
    <row r="2012" spans="1:4" x14ac:dyDescent="0.25">
      <c r="A2012" s="77">
        <v>2678</v>
      </c>
      <c r="B2012" s="70" t="s">
        <v>8136</v>
      </c>
      <c r="C2012" s="71" t="s">
        <v>62</v>
      </c>
      <c r="D2012" s="80">
        <v>1.69</v>
      </c>
    </row>
    <row r="2013" spans="1:4" x14ac:dyDescent="0.25">
      <c r="A2013" s="73">
        <v>2679</v>
      </c>
      <c r="B2013" s="74" t="s">
        <v>8137</v>
      </c>
      <c r="C2013" s="75" t="s">
        <v>62</v>
      </c>
      <c r="D2013" s="81">
        <v>2.61</v>
      </c>
    </row>
    <row r="2014" spans="1:4" x14ac:dyDescent="0.25">
      <c r="A2014" s="77">
        <v>12070</v>
      </c>
      <c r="B2014" s="70" t="s">
        <v>8138</v>
      </c>
      <c r="C2014" s="71" t="s">
        <v>62</v>
      </c>
      <c r="D2014" s="80">
        <v>3.64</v>
      </c>
    </row>
    <row r="2015" spans="1:4" x14ac:dyDescent="0.25">
      <c r="A2015" s="73">
        <v>2675</v>
      </c>
      <c r="B2015" s="74" t="s">
        <v>8139</v>
      </c>
      <c r="C2015" s="75" t="s">
        <v>62</v>
      </c>
      <c r="D2015" s="81">
        <v>4.7300000000000004</v>
      </c>
    </row>
    <row r="2016" spans="1:4" x14ac:dyDescent="0.25">
      <c r="A2016" s="77">
        <v>12067</v>
      </c>
      <c r="B2016" s="70" t="s">
        <v>8140</v>
      </c>
      <c r="C2016" s="71" t="s">
        <v>62</v>
      </c>
      <c r="D2016" s="80">
        <v>6.42</v>
      </c>
    </row>
    <row r="2017" spans="1:4" x14ac:dyDescent="0.25">
      <c r="A2017" s="73">
        <v>40401</v>
      </c>
      <c r="B2017" s="74" t="s">
        <v>8141</v>
      </c>
      <c r="C2017" s="75" t="s">
        <v>62</v>
      </c>
      <c r="D2017" s="81">
        <v>2.19</v>
      </c>
    </row>
    <row r="2018" spans="1:4" x14ac:dyDescent="0.25">
      <c r="A2018" s="77">
        <v>40402</v>
      </c>
      <c r="B2018" s="70" t="s">
        <v>8142</v>
      </c>
      <c r="C2018" s="71" t="s">
        <v>62</v>
      </c>
      <c r="D2018" s="80">
        <v>2.81</v>
      </c>
    </row>
    <row r="2019" spans="1:4" x14ac:dyDescent="0.25">
      <c r="A2019" s="73">
        <v>40400</v>
      </c>
      <c r="B2019" s="74" t="s">
        <v>12955</v>
      </c>
      <c r="C2019" s="75" t="s">
        <v>62</v>
      </c>
      <c r="D2019" s="81">
        <v>1.48</v>
      </c>
    </row>
    <row r="2020" spans="1:4" ht="25.5" x14ac:dyDescent="0.25">
      <c r="A2020" s="77">
        <v>2504</v>
      </c>
      <c r="B2020" s="70" t="s">
        <v>8143</v>
      </c>
      <c r="C2020" s="71" t="s">
        <v>62</v>
      </c>
      <c r="D2020" s="80">
        <v>9.9600000000000009</v>
      </c>
    </row>
    <row r="2021" spans="1:4" ht="25.5" x14ac:dyDescent="0.25">
      <c r="A2021" s="73">
        <v>2501</v>
      </c>
      <c r="B2021" s="74" t="s">
        <v>8144</v>
      </c>
      <c r="C2021" s="75" t="s">
        <v>62</v>
      </c>
      <c r="D2021" s="81">
        <v>13.06</v>
      </c>
    </row>
    <row r="2022" spans="1:4" ht="25.5" x14ac:dyDescent="0.25">
      <c r="A2022" s="77">
        <v>2502</v>
      </c>
      <c r="B2022" s="70" t="s">
        <v>8145</v>
      </c>
      <c r="C2022" s="71" t="s">
        <v>62</v>
      </c>
      <c r="D2022" s="80">
        <v>19.71</v>
      </c>
    </row>
    <row r="2023" spans="1:4" ht="25.5" x14ac:dyDescent="0.25">
      <c r="A2023" s="73">
        <v>2503</v>
      </c>
      <c r="B2023" s="74" t="s">
        <v>8146</v>
      </c>
      <c r="C2023" s="75" t="s">
        <v>62</v>
      </c>
      <c r="D2023" s="81">
        <v>25.37</v>
      </c>
    </row>
    <row r="2024" spans="1:4" ht="25.5" x14ac:dyDescent="0.25">
      <c r="A2024" s="77">
        <v>2500</v>
      </c>
      <c r="B2024" s="70" t="s">
        <v>8147</v>
      </c>
      <c r="C2024" s="71" t="s">
        <v>62</v>
      </c>
      <c r="D2024" s="80">
        <v>33.799999999999997</v>
      </c>
    </row>
    <row r="2025" spans="1:4" ht="25.5" x14ac:dyDescent="0.25">
      <c r="A2025" s="73">
        <v>2505</v>
      </c>
      <c r="B2025" s="74" t="s">
        <v>8148</v>
      </c>
      <c r="C2025" s="75" t="s">
        <v>62</v>
      </c>
      <c r="D2025" s="81">
        <v>52.67</v>
      </c>
    </row>
    <row r="2026" spans="1:4" x14ac:dyDescent="0.25">
      <c r="A2026" s="77">
        <v>12056</v>
      </c>
      <c r="B2026" s="70" t="s">
        <v>8149</v>
      </c>
      <c r="C2026" s="71" t="s">
        <v>62</v>
      </c>
      <c r="D2026" s="80">
        <v>21.28</v>
      </c>
    </row>
    <row r="2027" spans="1:4" x14ac:dyDescent="0.25">
      <c r="A2027" s="73">
        <v>12057</v>
      </c>
      <c r="B2027" s="74" t="s">
        <v>8150</v>
      </c>
      <c r="C2027" s="75" t="s">
        <v>62</v>
      </c>
      <c r="D2027" s="81">
        <v>18.079999999999998</v>
      </c>
    </row>
    <row r="2028" spans="1:4" x14ac:dyDescent="0.25">
      <c r="A2028" s="77">
        <v>12059</v>
      </c>
      <c r="B2028" s="70" t="s">
        <v>8151</v>
      </c>
      <c r="C2028" s="71" t="s">
        <v>62</v>
      </c>
      <c r="D2028" s="80">
        <v>6.34</v>
      </c>
    </row>
    <row r="2029" spans="1:4" x14ac:dyDescent="0.25">
      <c r="A2029" s="73">
        <v>12058</v>
      </c>
      <c r="B2029" s="74" t="s">
        <v>8152</v>
      </c>
      <c r="C2029" s="75" t="s">
        <v>62</v>
      </c>
      <c r="D2029" s="81">
        <v>11.27</v>
      </c>
    </row>
    <row r="2030" spans="1:4" x14ac:dyDescent="0.25">
      <c r="A2030" s="77">
        <v>12060</v>
      </c>
      <c r="B2030" s="70" t="s">
        <v>8153</v>
      </c>
      <c r="C2030" s="71" t="s">
        <v>62</v>
      </c>
      <c r="D2030" s="80">
        <v>46.97</v>
      </c>
    </row>
    <row r="2031" spans="1:4" x14ac:dyDescent="0.25">
      <c r="A2031" s="73">
        <v>12061</v>
      </c>
      <c r="B2031" s="74" t="s">
        <v>8154</v>
      </c>
      <c r="C2031" s="75" t="s">
        <v>62</v>
      </c>
      <c r="D2031" s="81">
        <v>28.68</v>
      </c>
    </row>
    <row r="2032" spans="1:4" x14ac:dyDescent="0.25">
      <c r="A2032" s="77">
        <v>12062</v>
      </c>
      <c r="B2032" s="70" t="s">
        <v>8155</v>
      </c>
      <c r="C2032" s="71" t="s">
        <v>62</v>
      </c>
      <c r="D2032" s="80">
        <v>52.89</v>
      </c>
    </row>
    <row r="2033" spans="1:4" ht="25.5" x14ac:dyDescent="0.25">
      <c r="A2033" s="73">
        <v>21137</v>
      </c>
      <c r="B2033" s="74" t="s">
        <v>8156</v>
      </c>
      <c r="C2033" s="75" t="s">
        <v>62</v>
      </c>
      <c r="D2033" s="81">
        <v>9.19</v>
      </c>
    </row>
    <row r="2034" spans="1:4" x14ac:dyDescent="0.25">
      <c r="A2034" s="77">
        <v>2687</v>
      </c>
      <c r="B2034" s="70" t="s">
        <v>8157</v>
      </c>
      <c r="C2034" s="71" t="s">
        <v>62</v>
      </c>
      <c r="D2034" s="80">
        <v>1.18</v>
      </c>
    </row>
    <row r="2035" spans="1:4" x14ac:dyDescent="0.25">
      <c r="A2035" s="73">
        <v>2689</v>
      </c>
      <c r="B2035" s="74" t="s">
        <v>8158</v>
      </c>
      <c r="C2035" s="75" t="s">
        <v>62</v>
      </c>
      <c r="D2035" s="81">
        <v>1.4</v>
      </c>
    </row>
    <row r="2036" spans="1:4" x14ac:dyDescent="0.25">
      <c r="A2036" s="77">
        <v>2688</v>
      </c>
      <c r="B2036" s="70" t="s">
        <v>8159</v>
      </c>
      <c r="C2036" s="71" t="s">
        <v>62</v>
      </c>
      <c r="D2036" s="80">
        <v>1.52</v>
      </c>
    </row>
    <row r="2037" spans="1:4" x14ac:dyDescent="0.25">
      <c r="A2037" s="73">
        <v>2690</v>
      </c>
      <c r="B2037" s="74" t="s">
        <v>11275</v>
      </c>
      <c r="C2037" s="75" t="s">
        <v>62</v>
      </c>
      <c r="D2037" s="81">
        <v>2.61</v>
      </c>
    </row>
    <row r="2038" spans="1:4" x14ac:dyDescent="0.25">
      <c r="A2038" s="77">
        <v>39243</v>
      </c>
      <c r="B2038" s="70" t="s">
        <v>8160</v>
      </c>
      <c r="C2038" s="71" t="s">
        <v>62</v>
      </c>
      <c r="D2038" s="80">
        <v>1.72</v>
      </c>
    </row>
    <row r="2039" spans="1:4" x14ac:dyDescent="0.25">
      <c r="A2039" s="73">
        <v>39244</v>
      </c>
      <c r="B2039" s="74" t="s">
        <v>8161</v>
      </c>
      <c r="C2039" s="75" t="s">
        <v>62</v>
      </c>
      <c r="D2039" s="81">
        <v>2.3199999999999998</v>
      </c>
    </row>
    <row r="2040" spans="1:4" x14ac:dyDescent="0.25">
      <c r="A2040" s="77">
        <v>39245</v>
      </c>
      <c r="B2040" s="70" t="s">
        <v>8162</v>
      </c>
      <c r="C2040" s="71" t="s">
        <v>62</v>
      </c>
      <c r="D2040" s="80">
        <v>4.47</v>
      </c>
    </row>
    <row r="2041" spans="1:4" ht="25.5" x14ac:dyDescent="0.25">
      <c r="A2041" s="73">
        <v>39254</v>
      </c>
      <c r="B2041" s="74" t="s">
        <v>8163</v>
      </c>
      <c r="C2041" s="75" t="s">
        <v>62</v>
      </c>
      <c r="D2041" s="81">
        <v>6.69</v>
      </c>
    </row>
    <row r="2042" spans="1:4" ht="25.5" x14ac:dyDescent="0.25">
      <c r="A2042" s="77">
        <v>39255</v>
      </c>
      <c r="B2042" s="70" t="s">
        <v>12956</v>
      </c>
      <c r="C2042" s="71" t="s">
        <v>62</v>
      </c>
      <c r="D2042" s="80">
        <v>12.38</v>
      </c>
    </row>
    <row r="2043" spans="1:4" ht="25.5" x14ac:dyDescent="0.25">
      <c r="A2043" s="73">
        <v>39253</v>
      </c>
      <c r="B2043" s="74" t="s">
        <v>8164</v>
      </c>
      <c r="C2043" s="75" t="s">
        <v>62</v>
      </c>
      <c r="D2043" s="81">
        <v>8.5299999999999994</v>
      </c>
    </row>
    <row r="2044" spans="1:4" ht="25.5" x14ac:dyDescent="0.25">
      <c r="A2044" s="77">
        <v>2446</v>
      </c>
      <c r="B2044" s="70" t="s">
        <v>8165</v>
      </c>
      <c r="C2044" s="71" t="s">
        <v>62</v>
      </c>
      <c r="D2044" s="80">
        <v>5.46</v>
      </c>
    </row>
    <row r="2045" spans="1:4" ht="25.5" x14ac:dyDescent="0.25">
      <c r="A2045" s="73">
        <v>2442</v>
      </c>
      <c r="B2045" s="74" t="s">
        <v>8166</v>
      </c>
      <c r="C2045" s="75" t="s">
        <v>62</v>
      </c>
      <c r="D2045" s="81">
        <v>7.65</v>
      </c>
    </row>
    <row r="2046" spans="1:4" ht="25.5" x14ac:dyDescent="0.25">
      <c r="A2046" s="77">
        <v>39246</v>
      </c>
      <c r="B2046" s="70" t="s">
        <v>8167</v>
      </c>
      <c r="C2046" s="71" t="s">
        <v>62</v>
      </c>
      <c r="D2046" s="80">
        <v>3.8</v>
      </c>
    </row>
    <row r="2047" spans="1:4" ht="25.5" x14ac:dyDescent="0.25">
      <c r="A2047" s="73">
        <v>39247</v>
      </c>
      <c r="B2047" s="74" t="s">
        <v>8168</v>
      </c>
      <c r="C2047" s="75" t="s">
        <v>62</v>
      </c>
      <c r="D2047" s="81">
        <v>3.31</v>
      </c>
    </row>
    <row r="2048" spans="1:4" ht="25.5" x14ac:dyDescent="0.25">
      <c r="A2048" s="77">
        <v>39248</v>
      </c>
      <c r="B2048" s="70" t="s">
        <v>12553</v>
      </c>
      <c r="C2048" s="71" t="s">
        <v>62</v>
      </c>
      <c r="D2048" s="80">
        <v>10.66</v>
      </c>
    </row>
    <row r="2049" spans="1:4" x14ac:dyDescent="0.25">
      <c r="A2049" s="73">
        <v>2438</v>
      </c>
      <c r="B2049" s="74" t="s">
        <v>8169</v>
      </c>
      <c r="C2049" s="75" t="s">
        <v>642</v>
      </c>
      <c r="D2049" s="81">
        <v>22.9</v>
      </c>
    </row>
    <row r="2050" spans="1:4" x14ac:dyDescent="0.25">
      <c r="A2050" s="77">
        <v>40922</v>
      </c>
      <c r="B2050" s="70" t="s">
        <v>8170</v>
      </c>
      <c r="C2050" s="71" t="s">
        <v>6298</v>
      </c>
      <c r="D2050" s="80">
        <v>4013.19</v>
      </c>
    </row>
    <row r="2051" spans="1:4" ht="38.25" x14ac:dyDescent="0.25">
      <c r="A2051" s="73">
        <v>36486</v>
      </c>
      <c r="B2051" s="74" t="s">
        <v>8171</v>
      </c>
      <c r="C2051" s="75" t="s">
        <v>145</v>
      </c>
      <c r="D2051" s="81">
        <v>36823.49</v>
      </c>
    </row>
    <row r="2052" spans="1:4" ht="25.5" x14ac:dyDescent="0.25">
      <c r="A2052" s="77">
        <v>37777</v>
      </c>
      <c r="B2052" s="70" t="s">
        <v>8172</v>
      </c>
      <c r="C2052" s="71" t="s">
        <v>145</v>
      </c>
      <c r="D2052" s="80">
        <v>173364.31</v>
      </c>
    </row>
    <row r="2053" spans="1:4" x14ac:dyDescent="0.25">
      <c r="A2053" s="73">
        <v>12624</v>
      </c>
      <c r="B2053" s="74" t="s">
        <v>12957</v>
      </c>
      <c r="C2053" s="75" t="s">
        <v>145</v>
      </c>
      <c r="D2053" s="81">
        <v>8.2899999999999991</v>
      </c>
    </row>
    <row r="2054" spans="1:4" ht="25.5" x14ac:dyDescent="0.25">
      <c r="A2054" s="77">
        <v>10638</v>
      </c>
      <c r="B2054" s="70" t="s">
        <v>8173</v>
      </c>
      <c r="C2054" s="71" t="s">
        <v>145</v>
      </c>
      <c r="D2054" s="80">
        <v>349851.06</v>
      </c>
    </row>
    <row r="2055" spans="1:4" ht="25.5" x14ac:dyDescent="0.25">
      <c r="A2055" s="73">
        <v>10635</v>
      </c>
      <c r="B2055" s="74" t="s">
        <v>8174</v>
      </c>
      <c r="C2055" s="75" t="s">
        <v>145</v>
      </c>
      <c r="D2055" s="81">
        <v>120926.32</v>
      </c>
    </row>
    <row r="2056" spans="1:4" ht="25.5" x14ac:dyDescent="0.25">
      <c r="A2056" s="77">
        <v>10634</v>
      </c>
      <c r="B2056" s="70" t="s">
        <v>8175</v>
      </c>
      <c r="C2056" s="71" t="s">
        <v>145</v>
      </c>
      <c r="D2056" s="80">
        <v>103550</v>
      </c>
    </row>
    <row r="2057" spans="1:4" ht="25.5" x14ac:dyDescent="0.25">
      <c r="A2057" s="73">
        <v>10636</v>
      </c>
      <c r="B2057" s="74" t="s">
        <v>8176</v>
      </c>
      <c r="C2057" s="75" t="s">
        <v>145</v>
      </c>
      <c r="D2057" s="81">
        <v>228042.45</v>
      </c>
    </row>
    <row r="2058" spans="1:4" ht="25.5" x14ac:dyDescent="0.25">
      <c r="A2058" s="77">
        <v>10637</v>
      </c>
      <c r="B2058" s="70" t="s">
        <v>8177</v>
      </c>
      <c r="C2058" s="71" t="s">
        <v>145</v>
      </c>
      <c r="D2058" s="80">
        <v>238534.81</v>
      </c>
    </row>
    <row r="2059" spans="1:4" x14ac:dyDescent="0.25">
      <c r="A2059" s="73">
        <v>517</v>
      </c>
      <c r="B2059" s="74" t="s">
        <v>8178</v>
      </c>
      <c r="C2059" s="75" t="s">
        <v>5961</v>
      </c>
      <c r="D2059" s="81">
        <v>8.43</v>
      </c>
    </row>
    <row r="2060" spans="1:4" ht="25.5" x14ac:dyDescent="0.25">
      <c r="A2060" s="77">
        <v>41904</v>
      </c>
      <c r="B2060" s="70" t="s">
        <v>8179</v>
      </c>
      <c r="C2060" s="71" t="s">
        <v>4915</v>
      </c>
      <c r="D2060" s="80">
        <v>2415.9</v>
      </c>
    </row>
    <row r="2061" spans="1:4" ht="25.5" x14ac:dyDescent="0.25">
      <c r="A2061" s="73">
        <v>41905</v>
      </c>
      <c r="B2061" s="74" t="s">
        <v>8180</v>
      </c>
      <c r="C2061" s="75" t="s">
        <v>290</v>
      </c>
      <c r="D2061" s="81">
        <v>2.1</v>
      </c>
    </row>
    <row r="2062" spans="1:4" ht="25.5" x14ac:dyDescent="0.25">
      <c r="A2062" s="77">
        <v>41903</v>
      </c>
      <c r="B2062" s="70" t="s">
        <v>8181</v>
      </c>
      <c r="C2062" s="71" t="s">
        <v>290</v>
      </c>
      <c r="D2062" s="80">
        <v>2.35</v>
      </c>
    </row>
    <row r="2063" spans="1:4" ht="25.5" x14ac:dyDescent="0.25">
      <c r="A2063" s="73">
        <v>37534</v>
      </c>
      <c r="B2063" s="74" t="s">
        <v>8182</v>
      </c>
      <c r="C2063" s="75" t="s">
        <v>290</v>
      </c>
      <c r="D2063" s="81">
        <v>15.19</v>
      </c>
    </row>
    <row r="2064" spans="1:4" ht="25.5" x14ac:dyDescent="0.25">
      <c r="A2064" s="77">
        <v>37535</v>
      </c>
      <c r="B2064" s="70" t="s">
        <v>8183</v>
      </c>
      <c r="C2064" s="71" t="s">
        <v>290</v>
      </c>
      <c r="D2064" s="80">
        <v>15.19</v>
      </c>
    </row>
    <row r="2065" spans="1:4" ht="25.5" x14ac:dyDescent="0.25">
      <c r="A2065" s="73">
        <v>37533</v>
      </c>
      <c r="B2065" s="74" t="s">
        <v>11276</v>
      </c>
      <c r="C2065" s="75" t="s">
        <v>290</v>
      </c>
      <c r="D2065" s="81">
        <v>15.19</v>
      </c>
    </row>
    <row r="2066" spans="1:4" ht="25.5" x14ac:dyDescent="0.25">
      <c r="A2066" s="77">
        <v>37537</v>
      </c>
      <c r="B2066" s="70" t="s">
        <v>8184</v>
      </c>
      <c r="C2066" s="71" t="s">
        <v>290</v>
      </c>
      <c r="D2066" s="80">
        <v>11.5</v>
      </c>
    </row>
    <row r="2067" spans="1:4" ht="25.5" x14ac:dyDescent="0.25">
      <c r="A2067" s="73">
        <v>37536</v>
      </c>
      <c r="B2067" s="74" t="s">
        <v>8185</v>
      </c>
      <c r="C2067" s="75" t="s">
        <v>290</v>
      </c>
      <c r="D2067" s="81">
        <v>11.5</v>
      </c>
    </row>
    <row r="2068" spans="1:4" ht="25.5" x14ac:dyDescent="0.25">
      <c r="A2068" s="77">
        <v>37532</v>
      </c>
      <c r="B2068" s="70" t="s">
        <v>8186</v>
      </c>
      <c r="C2068" s="71" t="s">
        <v>290</v>
      </c>
      <c r="D2068" s="80">
        <v>11.5</v>
      </c>
    </row>
    <row r="2069" spans="1:4" x14ac:dyDescent="0.25">
      <c r="A2069" s="73">
        <v>2696</v>
      </c>
      <c r="B2069" s="74" t="s">
        <v>8187</v>
      </c>
      <c r="C2069" s="75" t="s">
        <v>642</v>
      </c>
      <c r="D2069" s="81">
        <v>17.87</v>
      </c>
    </row>
    <row r="2070" spans="1:4" x14ac:dyDescent="0.25">
      <c r="A2070" s="77">
        <v>40928</v>
      </c>
      <c r="B2070" s="70" t="s">
        <v>8188</v>
      </c>
      <c r="C2070" s="71" t="s">
        <v>6298</v>
      </c>
      <c r="D2070" s="80">
        <v>3129.54</v>
      </c>
    </row>
    <row r="2071" spans="1:4" x14ac:dyDescent="0.25">
      <c r="A2071" s="73">
        <v>4083</v>
      </c>
      <c r="B2071" s="74" t="s">
        <v>8189</v>
      </c>
      <c r="C2071" s="75" t="s">
        <v>642</v>
      </c>
      <c r="D2071" s="81">
        <v>21.02</v>
      </c>
    </row>
    <row r="2072" spans="1:4" x14ac:dyDescent="0.25">
      <c r="A2072" s="77">
        <v>40818</v>
      </c>
      <c r="B2072" s="70" t="s">
        <v>8190</v>
      </c>
      <c r="C2072" s="71" t="s">
        <v>6298</v>
      </c>
      <c r="D2072" s="80">
        <v>3682.04</v>
      </c>
    </row>
    <row r="2073" spans="1:4" ht="25.5" x14ac:dyDescent="0.25">
      <c r="A2073" s="73">
        <v>43146</v>
      </c>
      <c r="B2073" s="74" t="s">
        <v>12958</v>
      </c>
      <c r="C2073" s="75" t="s">
        <v>290</v>
      </c>
      <c r="D2073" s="81">
        <v>6.96</v>
      </c>
    </row>
    <row r="2074" spans="1:4" x14ac:dyDescent="0.25">
      <c r="A2074" s="77">
        <v>2705</v>
      </c>
      <c r="B2074" s="70" t="s">
        <v>8191</v>
      </c>
      <c r="C2074" s="71" t="s">
        <v>8192</v>
      </c>
      <c r="D2074" s="80">
        <v>0.85</v>
      </c>
    </row>
    <row r="2075" spans="1:4" ht="25.5" x14ac:dyDescent="0.25">
      <c r="A2075" s="73">
        <v>14250</v>
      </c>
      <c r="B2075" s="74" t="s">
        <v>8193</v>
      </c>
      <c r="C2075" s="75" t="s">
        <v>8192</v>
      </c>
      <c r="D2075" s="81">
        <v>0.87</v>
      </c>
    </row>
    <row r="2076" spans="1:4" x14ac:dyDescent="0.25">
      <c r="A2076" s="77">
        <v>11683</v>
      </c>
      <c r="B2076" s="70" t="s">
        <v>8194</v>
      </c>
      <c r="C2076" s="71" t="s">
        <v>145</v>
      </c>
      <c r="D2076" s="80">
        <v>32.1</v>
      </c>
    </row>
    <row r="2077" spans="1:4" x14ac:dyDescent="0.25">
      <c r="A2077" s="73">
        <v>11684</v>
      </c>
      <c r="B2077" s="74" t="s">
        <v>8195</v>
      </c>
      <c r="C2077" s="75" t="s">
        <v>145</v>
      </c>
      <c r="D2077" s="81">
        <v>35.14</v>
      </c>
    </row>
    <row r="2078" spans="1:4" x14ac:dyDescent="0.25">
      <c r="A2078" s="77">
        <v>6141</v>
      </c>
      <c r="B2078" s="70" t="s">
        <v>8196</v>
      </c>
      <c r="C2078" s="71" t="s">
        <v>145</v>
      </c>
      <c r="D2078" s="80">
        <v>3.15</v>
      </c>
    </row>
    <row r="2079" spans="1:4" x14ac:dyDescent="0.25">
      <c r="A2079" s="73">
        <v>11681</v>
      </c>
      <c r="B2079" s="74" t="s">
        <v>8197</v>
      </c>
      <c r="C2079" s="75" t="s">
        <v>145</v>
      </c>
      <c r="D2079" s="81">
        <v>4.41</v>
      </c>
    </row>
    <row r="2080" spans="1:4" x14ac:dyDescent="0.25">
      <c r="A2080" s="77">
        <v>2706</v>
      </c>
      <c r="B2080" s="70" t="s">
        <v>8198</v>
      </c>
      <c r="C2080" s="71" t="s">
        <v>642</v>
      </c>
      <c r="D2080" s="80">
        <v>86.74</v>
      </c>
    </row>
    <row r="2081" spans="1:4" x14ac:dyDescent="0.25">
      <c r="A2081" s="73">
        <v>40811</v>
      </c>
      <c r="B2081" s="74" t="s">
        <v>12554</v>
      </c>
      <c r="C2081" s="75" t="s">
        <v>6298</v>
      </c>
      <c r="D2081" s="81">
        <v>15189.85</v>
      </c>
    </row>
    <row r="2082" spans="1:4" x14ac:dyDescent="0.25">
      <c r="A2082" s="77">
        <v>2707</v>
      </c>
      <c r="B2082" s="70" t="s">
        <v>8199</v>
      </c>
      <c r="C2082" s="71" t="s">
        <v>642</v>
      </c>
      <c r="D2082" s="80">
        <v>98.71</v>
      </c>
    </row>
    <row r="2083" spans="1:4" x14ac:dyDescent="0.25">
      <c r="A2083" s="73">
        <v>40813</v>
      </c>
      <c r="B2083" s="74" t="s">
        <v>8200</v>
      </c>
      <c r="C2083" s="75" t="s">
        <v>6298</v>
      </c>
      <c r="D2083" s="81">
        <v>17289.18</v>
      </c>
    </row>
    <row r="2084" spans="1:4" x14ac:dyDescent="0.25">
      <c r="A2084" s="77">
        <v>2708</v>
      </c>
      <c r="B2084" s="70" t="s">
        <v>8201</v>
      </c>
      <c r="C2084" s="71" t="s">
        <v>642</v>
      </c>
      <c r="D2084" s="80">
        <v>134.96</v>
      </c>
    </row>
    <row r="2085" spans="1:4" x14ac:dyDescent="0.25">
      <c r="A2085" s="73">
        <v>40814</v>
      </c>
      <c r="B2085" s="74" t="s">
        <v>8202</v>
      </c>
      <c r="C2085" s="75" t="s">
        <v>6298</v>
      </c>
      <c r="D2085" s="81">
        <v>23633.84</v>
      </c>
    </row>
    <row r="2086" spans="1:4" x14ac:dyDescent="0.25">
      <c r="A2086" s="77">
        <v>34779</v>
      </c>
      <c r="B2086" s="70" t="s">
        <v>12959</v>
      </c>
      <c r="C2086" s="71" t="s">
        <v>642</v>
      </c>
      <c r="D2086" s="80">
        <v>87.99</v>
      </c>
    </row>
    <row r="2087" spans="1:4" x14ac:dyDescent="0.25">
      <c r="A2087" s="73">
        <v>40936</v>
      </c>
      <c r="B2087" s="74" t="s">
        <v>8203</v>
      </c>
      <c r="C2087" s="75" t="s">
        <v>6298</v>
      </c>
      <c r="D2087" s="81">
        <v>15411.44</v>
      </c>
    </row>
    <row r="2088" spans="1:4" x14ac:dyDescent="0.25">
      <c r="A2088" s="77">
        <v>34780</v>
      </c>
      <c r="B2088" s="70" t="s">
        <v>8204</v>
      </c>
      <c r="C2088" s="71" t="s">
        <v>642</v>
      </c>
      <c r="D2088" s="80">
        <v>99.28</v>
      </c>
    </row>
    <row r="2089" spans="1:4" x14ac:dyDescent="0.25">
      <c r="A2089" s="73">
        <v>40937</v>
      </c>
      <c r="B2089" s="74" t="s">
        <v>8205</v>
      </c>
      <c r="C2089" s="75" t="s">
        <v>6298</v>
      </c>
      <c r="D2089" s="81">
        <v>17387.14</v>
      </c>
    </row>
    <row r="2090" spans="1:4" x14ac:dyDescent="0.25">
      <c r="A2090" s="77">
        <v>34782</v>
      </c>
      <c r="B2090" s="70" t="s">
        <v>8206</v>
      </c>
      <c r="C2090" s="71" t="s">
        <v>642</v>
      </c>
      <c r="D2090" s="80">
        <v>136.06</v>
      </c>
    </row>
    <row r="2091" spans="1:4" x14ac:dyDescent="0.25">
      <c r="A2091" s="73">
        <v>40938</v>
      </c>
      <c r="B2091" s="74" t="s">
        <v>8207</v>
      </c>
      <c r="C2091" s="75" t="s">
        <v>6298</v>
      </c>
      <c r="D2091" s="81">
        <v>23827.439999999999</v>
      </c>
    </row>
    <row r="2092" spans="1:4" x14ac:dyDescent="0.25">
      <c r="A2092" s="77">
        <v>34783</v>
      </c>
      <c r="B2092" s="70" t="s">
        <v>8208</v>
      </c>
      <c r="C2092" s="71" t="s">
        <v>642</v>
      </c>
      <c r="D2092" s="80">
        <v>81.81</v>
      </c>
    </row>
    <row r="2093" spans="1:4" x14ac:dyDescent="0.25">
      <c r="A2093" s="73">
        <v>40939</v>
      </c>
      <c r="B2093" s="74" t="s">
        <v>8209</v>
      </c>
      <c r="C2093" s="75" t="s">
        <v>6298</v>
      </c>
      <c r="D2093" s="81">
        <v>14330.61</v>
      </c>
    </row>
    <row r="2094" spans="1:4" x14ac:dyDescent="0.25">
      <c r="A2094" s="77">
        <v>34785</v>
      </c>
      <c r="B2094" s="70" t="s">
        <v>8210</v>
      </c>
      <c r="C2094" s="71" t="s">
        <v>642</v>
      </c>
      <c r="D2094" s="80">
        <v>81.900000000000006</v>
      </c>
    </row>
    <row r="2095" spans="1:4" x14ac:dyDescent="0.25">
      <c r="A2095" s="73">
        <v>40940</v>
      </c>
      <c r="B2095" s="74" t="s">
        <v>8211</v>
      </c>
      <c r="C2095" s="75" t="s">
        <v>6298</v>
      </c>
      <c r="D2095" s="81">
        <v>14345.96</v>
      </c>
    </row>
    <row r="2096" spans="1:4" x14ac:dyDescent="0.25">
      <c r="A2096" s="77">
        <v>38403</v>
      </c>
      <c r="B2096" s="70" t="s">
        <v>8212</v>
      </c>
      <c r="C2096" s="71" t="s">
        <v>145</v>
      </c>
      <c r="D2096" s="80">
        <v>29.72</v>
      </c>
    </row>
    <row r="2097" spans="1:4" x14ac:dyDescent="0.25">
      <c r="A2097" s="73">
        <v>43482</v>
      </c>
      <c r="B2097" s="74" t="s">
        <v>8213</v>
      </c>
      <c r="C2097" s="75" t="s">
        <v>642</v>
      </c>
      <c r="D2097" s="81">
        <v>0.61</v>
      </c>
    </row>
    <row r="2098" spans="1:4" x14ac:dyDescent="0.25">
      <c r="A2098" s="77">
        <v>43494</v>
      </c>
      <c r="B2098" s="70" t="s">
        <v>8214</v>
      </c>
      <c r="C2098" s="71" t="s">
        <v>6298</v>
      </c>
      <c r="D2098" s="80">
        <v>114.12</v>
      </c>
    </row>
    <row r="2099" spans="1:4" x14ac:dyDescent="0.25">
      <c r="A2099" s="73">
        <v>43483</v>
      </c>
      <c r="B2099" s="74" t="s">
        <v>8215</v>
      </c>
      <c r="C2099" s="75" t="s">
        <v>642</v>
      </c>
      <c r="D2099" s="81">
        <v>1.08</v>
      </c>
    </row>
    <row r="2100" spans="1:4" x14ac:dyDescent="0.25">
      <c r="A2100" s="77">
        <v>43495</v>
      </c>
      <c r="B2100" s="70" t="s">
        <v>8216</v>
      </c>
      <c r="C2100" s="71" t="s">
        <v>6298</v>
      </c>
      <c r="D2100" s="80">
        <v>203.86</v>
      </c>
    </row>
    <row r="2101" spans="1:4" x14ac:dyDescent="0.25">
      <c r="A2101" s="73">
        <v>43484</v>
      </c>
      <c r="B2101" s="74" t="s">
        <v>8217</v>
      </c>
      <c r="C2101" s="75" t="s">
        <v>642</v>
      </c>
      <c r="D2101" s="81">
        <v>0.93</v>
      </c>
    </row>
    <row r="2102" spans="1:4" x14ac:dyDescent="0.25">
      <c r="A2102" s="77">
        <v>43496</v>
      </c>
      <c r="B2102" s="70" t="s">
        <v>8218</v>
      </c>
      <c r="C2102" s="71" t="s">
        <v>6298</v>
      </c>
      <c r="D2102" s="80">
        <v>175.1</v>
      </c>
    </row>
    <row r="2103" spans="1:4" x14ac:dyDescent="0.25">
      <c r="A2103" s="73">
        <v>43485</v>
      </c>
      <c r="B2103" s="74" t="s">
        <v>8219</v>
      </c>
      <c r="C2103" s="75" t="s">
        <v>642</v>
      </c>
      <c r="D2103" s="81">
        <v>0.83</v>
      </c>
    </row>
    <row r="2104" spans="1:4" x14ac:dyDescent="0.25">
      <c r="A2104" s="77">
        <v>43497</v>
      </c>
      <c r="B2104" s="70" t="s">
        <v>8220</v>
      </c>
      <c r="C2104" s="71" t="s">
        <v>6298</v>
      </c>
      <c r="D2104" s="80">
        <v>156.65</v>
      </c>
    </row>
    <row r="2105" spans="1:4" x14ac:dyDescent="0.25">
      <c r="A2105" s="73">
        <v>43487</v>
      </c>
      <c r="B2105" s="74" t="s">
        <v>8221</v>
      </c>
      <c r="C2105" s="75" t="s">
        <v>642</v>
      </c>
      <c r="D2105" s="81">
        <v>0.95</v>
      </c>
    </row>
    <row r="2106" spans="1:4" x14ac:dyDescent="0.25">
      <c r="A2106" s="77">
        <v>43499</v>
      </c>
      <c r="B2106" s="70" t="s">
        <v>11277</v>
      </c>
      <c r="C2106" s="71" t="s">
        <v>6298</v>
      </c>
      <c r="D2106" s="80">
        <v>179.44</v>
      </c>
    </row>
    <row r="2107" spans="1:4" x14ac:dyDescent="0.25">
      <c r="A2107" s="73">
        <v>43486</v>
      </c>
      <c r="B2107" s="74" t="s">
        <v>8222</v>
      </c>
      <c r="C2107" s="75" t="s">
        <v>642</v>
      </c>
      <c r="D2107" s="81">
        <v>0.56999999999999995</v>
      </c>
    </row>
    <row r="2108" spans="1:4" x14ac:dyDescent="0.25">
      <c r="A2108" s="77">
        <v>43498</v>
      </c>
      <c r="B2108" s="70" t="s">
        <v>8223</v>
      </c>
      <c r="C2108" s="71" t="s">
        <v>6298</v>
      </c>
      <c r="D2108" s="80">
        <v>108.24</v>
      </c>
    </row>
    <row r="2109" spans="1:4" x14ac:dyDescent="0.25">
      <c r="A2109" s="73">
        <v>43488</v>
      </c>
      <c r="B2109" s="74" t="s">
        <v>8224</v>
      </c>
      <c r="C2109" s="75" t="s">
        <v>642</v>
      </c>
      <c r="D2109" s="81">
        <v>0.66</v>
      </c>
    </row>
    <row r="2110" spans="1:4" x14ac:dyDescent="0.25">
      <c r="A2110" s="77">
        <v>43500</v>
      </c>
      <c r="B2110" s="70" t="s">
        <v>8225</v>
      </c>
      <c r="C2110" s="71" t="s">
        <v>6298</v>
      </c>
      <c r="D2110" s="80">
        <v>125.38</v>
      </c>
    </row>
    <row r="2111" spans="1:4" x14ac:dyDescent="0.25">
      <c r="A2111" s="73">
        <v>43489</v>
      </c>
      <c r="B2111" s="74" t="s">
        <v>8226</v>
      </c>
      <c r="C2111" s="75" t="s">
        <v>642</v>
      </c>
      <c r="D2111" s="81">
        <v>0.96</v>
      </c>
    </row>
    <row r="2112" spans="1:4" x14ac:dyDescent="0.25">
      <c r="A2112" s="77">
        <v>43501</v>
      </c>
      <c r="B2112" s="70" t="s">
        <v>8227</v>
      </c>
      <c r="C2112" s="71" t="s">
        <v>6298</v>
      </c>
      <c r="D2112" s="80">
        <v>181.88</v>
      </c>
    </row>
    <row r="2113" spans="1:4" x14ac:dyDescent="0.25">
      <c r="A2113" s="73">
        <v>43490</v>
      </c>
      <c r="B2113" s="74" t="s">
        <v>8228</v>
      </c>
      <c r="C2113" s="75" t="s">
        <v>642</v>
      </c>
      <c r="D2113" s="81">
        <v>1.46</v>
      </c>
    </row>
    <row r="2114" spans="1:4" x14ac:dyDescent="0.25">
      <c r="A2114" s="77">
        <v>43502</v>
      </c>
      <c r="B2114" s="70" t="s">
        <v>8229</v>
      </c>
      <c r="C2114" s="71" t="s">
        <v>6298</v>
      </c>
      <c r="D2114" s="80">
        <v>275.92</v>
      </c>
    </row>
    <row r="2115" spans="1:4" x14ac:dyDescent="0.25">
      <c r="A2115" s="73">
        <v>43491</v>
      </c>
      <c r="B2115" s="74" t="s">
        <v>8230</v>
      </c>
      <c r="C2115" s="75" t="s">
        <v>642</v>
      </c>
      <c r="D2115" s="81">
        <v>1.02</v>
      </c>
    </row>
    <row r="2116" spans="1:4" ht="25.5" x14ac:dyDescent="0.25">
      <c r="A2116" s="77">
        <v>43503</v>
      </c>
      <c r="B2116" s="70" t="s">
        <v>12960</v>
      </c>
      <c r="C2116" s="71" t="s">
        <v>6298</v>
      </c>
      <c r="D2116" s="80">
        <v>192.76</v>
      </c>
    </row>
    <row r="2117" spans="1:4" x14ac:dyDescent="0.25">
      <c r="A2117" s="73">
        <v>43492</v>
      </c>
      <c r="B2117" s="74" t="s">
        <v>8231</v>
      </c>
      <c r="C2117" s="75" t="s">
        <v>642</v>
      </c>
      <c r="D2117" s="81">
        <v>1.36</v>
      </c>
    </row>
    <row r="2118" spans="1:4" x14ac:dyDescent="0.25">
      <c r="A2118" s="77">
        <v>43504</v>
      </c>
      <c r="B2118" s="70" t="s">
        <v>8232</v>
      </c>
      <c r="C2118" s="71" t="s">
        <v>6298</v>
      </c>
      <c r="D2118" s="80">
        <v>255.78</v>
      </c>
    </row>
    <row r="2119" spans="1:4" x14ac:dyDescent="0.25">
      <c r="A2119" s="73">
        <v>43493</v>
      </c>
      <c r="B2119" s="74" t="s">
        <v>8233</v>
      </c>
      <c r="C2119" s="75" t="s">
        <v>642</v>
      </c>
      <c r="D2119" s="81">
        <v>0.54</v>
      </c>
    </row>
    <row r="2120" spans="1:4" x14ac:dyDescent="0.25">
      <c r="A2120" s="77">
        <v>43505</v>
      </c>
      <c r="B2120" s="70" t="s">
        <v>8234</v>
      </c>
      <c r="C2120" s="71" t="s">
        <v>6298</v>
      </c>
      <c r="D2120" s="80">
        <v>102.76</v>
      </c>
    </row>
    <row r="2121" spans="1:4" ht="38.25" x14ac:dyDescent="0.25">
      <c r="A2121" s="73">
        <v>37774</v>
      </c>
      <c r="B2121" s="74" t="s">
        <v>8235</v>
      </c>
      <c r="C2121" s="75" t="s">
        <v>145</v>
      </c>
      <c r="D2121" s="81">
        <v>188694.18</v>
      </c>
    </row>
    <row r="2122" spans="1:4" ht="38.25" x14ac:dyDescent="0.25">
      <c r="A2122" s="77">
        <v>38630</v>
      </c>
      <c r="B2122" s="70" t="s">
        <v>12555</v>
      </c>
      <c r="C2122" s="71" t="s">
        <v>145</v>
      </c>
      <c r="D2122" s="80">
        <v>1131921.8700000001</v>
      </c>
    </row>
    <row r="2123" spans="1:4" ht="51" x14ac:dyDescent="0.25">
      <c r="A2123" s="73">
        <v>38629</v>
      </c>
      <c r="B2123" s="74" t="s">
        <v>12961</v>
      </c>
      <c r="C2123" s="75" t="s">
        <v>145</v>
      </c>
      <c r="D2123" s="81">
        <v>1684921.87</v>
      </c>
    </row>
    <row r="2124" spans="1:4" x14ac:dyDescent="0.25">
      <c r="A2124" s="77">
        <v>38476</v>
      </c>
      <c r="B2124" s="70" t="s">
        <v>8236</v>
      </c>
      <c r="C2124" s="71" t="s">
        <v>145</v>
      </c>
      <c r="D2124" s="80">
        <v>223.42</v>
      </c>
    </row>
    <row r="2125" spans="1:4" x14ac:dyDescent="0.25">
      <c r="A2125" s="73">
        <v>38477</v>
      </c>
      <c r="B2125" s="74" t="s">
        <v>8237</v>
      </c>
      <c r="C2125" s="75" t="s">
        <v>145</v>
      </c>
      <c r="D2125" s="81">
        <v>632.73</v>
      </c>
    </row>
    <row r="2126" spans="1:4" ht="25.5" x14ac:dyDescent="0.25">
      <c r="A2126" s="77">
        <v>40635</v>
      </c>
      <c r="B2126" s="70" t="s">
        <v>8238</v>
      </c>
      <c r="C2126" s="71" t="s">
        <v>145</v>
      </c>
      <c r="D2126" s="80">
        <v>539363.80000000005</v>
      </c>
    </row>
    <row r="2127" spans="1:4" ht="25.5" x14ac:dyDescent="0.25">
      <c r="A2127" s="73">
        <v>36483</v>
      </c>
      <c r="B2127" s="74" t="s">
        <v>8239</v>
      </c>
      <c r="C2127" s="75" t="s">
        <v>145</v>
      </c>
      <c r="D2127" s="81">
        <v>488750</v>
      </c>
    </row>
    <row r="2128" spans="1:4" ht="25.5" x14ac:dyDescent="0.25">
      <c r="A2128" s="77">
        <v>14525</v>
      </c>
      <c r="B2128" s="70" t="s">
        <v>8240</v>
      </c>
      <c r="C2128" s="71" t="s">
        <v>145</v>
      </c>
      <c r="D2128" s="80">
        <v>511750</v>
      </c>
    </row>
    <row r="2129" spans="1:4" ht="25.5" x14ac:dyDescent="0.25">
      <c r="A2129" s="73">
        <v>36482</v>
      </c>
      <c r="B2129" s="74" t="s">
        <v>8241</v>
      </c>
      <c r="C2129" s="75" t="s">
        <v>145</v>
      </c>
      <c r="D2129" s="81">
        <v>438896.9</v>
      </c>
    </row>
    <row r="2130" spans="1:4" ht="25.5" x14ac:dyDescent="0.25">
      <c r="A2130" s="77">
        <v>36408</v>
      </c>
      <c r="B2130" s="70" t="s">
        <v>8242</v>
      </c>
      <c r="C2130" s="71" t="s">
        <v>145</v>
      </c>
      <c r="D2130" s="80">
        <v>524400</v>
      </c>
    </row>
    <row r="2131" spans="1:4" ht="25.5" x14ac:dyDescent="0.25">
      <c r="A2131" s="73">
        <v>2723</v>
      </c>
      <c r="B2131" s="74" t="s">
        <v>8243</v>
      </c>
      <c r="C2131" s="75" t="s">
        <v>145</v>
      </c>
      <c r="D2131" s="81">
        <v>402500</v>
      </c>
    </row>
    <row r="2132" spans="1:4" ht="25.5" x14ac:dyDescent="0.25">
      <c r="A2132" s="77">
        <v>36481</v>
      </c>
      <c r="B2132" s="70" t="s">
        <v>8244</v>
      </c>
      <c r="C2132" s="71" t="s">
        <v>145</v>
      </c>
      <c r="D2132" s="80">
        <v>480125</v>
      </c>
    </row>
    <row r="2133" spans="1:4" ht="25.5" x14ac:dyDescent="0.25">
      <c r="A2133" s="73">
        <v>10685</v>
      </c>
      <c r="B2133" s="74" t="s">
        <v>8245</v>
      </c>
      <c r="C2133" s="75" t="s">
        <v>145</v>
      </c>
      <c r="D2133" s="81">
        <v>460000</v>
      </c>
    </row>
    <row r="2134" spans="1:4" ht="38.25" x14ac:dyDescent="0.25">
      <c r="A2134" s="77">
        <v>40636</v>
      </c>
      <c r="B2134" s="70" t="s">
        <v>8246</v>
      </c>
      <c r="C2134" s="71" t="s">
        <v>145</v>
      </c>
      <c r="D2134" s="80">
        <v>519238.8</v>
      </c>
    </row>
    <row r="2135" spans="1:4" x14ac:dyDescent="0.25">
      <c r="A2135" s="73">
        <v>4111</v>
      </c>
      <c r="B2135" s="74" t="s">
        <v>8247</v>
      </c>
      <c r="C2135" s="75" t="s">
        <v>145</v>
      </c>
      <c r="D2135" s="81">
        <v>39.08</v>
      </c>
    </row>
    <row r="2136" spans="1:4" ht="25.5" x14ac:dyDescent="0.25">
      <c r="A2136" s="77">
        <v>26021</v>
      </c>
      <c r="B2136" s="70" t="s">
        <v>8248</v>
      </c>
      <c r="C2136" s="71" t="s">
        <v>145</v>
      </c>
      <c r="D2136" s="80">
        <v>43.34</v>
      </c>
    </row>
    <row r="2137" spans="1:4" x14ac:dyDescent="0.25">
      <c r="A2137" s="73">
        <v>12</v>
      </c>
      <c r="B2137" s="74" t="s">
        <v>8249</v>
      </c>
      <c r="C2137" s="75" t="s">
        <v>145</v>
      </c>
      <c r="D2137" s="81">
        <v>4.8499999999999996</v>
      </c>
    </row>
    <row r="2138" spans="1:4" x14ac:dyDescent="0.25">
      <c r="A2138" s="77">
        <v>37554</v>
      </c>
      <c r="B2138" s="70" t="s">
        <v>11278</v>
      </c>
      <c r="C2138" s="71" t="s">
        <v>145</v>
      </c>
      <c r="D2138" s="80">
        <v>199.64</v>
      </c>
    </row>
    <row r="2139" spans="1:4" x14ac:dyDescent="0.25">
      <c r="A2139" s="73">
        <v>37555</v>
      </c>
      <c r="B2139" s="74" t="s">
        <v>8250</v>
      </c>
      <c r="C2139" s="75" t="s">
        <v>145</v>
      </c>
      <c r="D2139" s="81">
        <v>242.85</v>
      </c>
    </row>
    <row r="2140" spans="1:4" ht="25.5" x14ac:dyDescent="0.25">
      <c r="A2140" s="77">
        <v>10902</v>
      </c>
      <c r="B2140" s="70" t="s">
        <v>8251</v>
      </c>
      <c r="C2140" s="71" t="s">
        <v>145</v>
      </c>
      <c r="D2140" s="80">
        <v>60.94</v>
      </c>
    </row>
    <row r="2141" spans="1:4" ht="25.5" x14ac:dyDescent="0.25">
      <c r="A2141" s="73">
        <v>20965</v>
      </c>
      <c r="B2141" s="74" t="s">
        <v>8252</v>
      </c>
      <c r="C2141" s="75" t="s">
        <v>145</v>
      </c>
      <c r="D2141" s="81">
        <v>61.5</v>
      </c>
    </row>
    <row r="2142" spans="1:4" ht="25.5" x14ac:dyDescent="0.25">
      <c r="A2142" s="77">
        <v>20966</v>
      </c>
      <c r="B2142" s="70" t="s">
        <v>8253</v>
      </c>
      <c r="C2142" s="71" t="s">
        <v>145</v>
      </c>
      <c r="D2142" s="80">
        <v>66.22</v>
      </c>
    </row>
    <row r="2143" spans="1:4" ht="25.5" x14ac:dyDescent="0.25">
      <c r="A2143" s="73">
        <v>10903</v>
      </c>
      <c r="B2143" s="74" t="s">
        <v>8254</v>
      </c>
      <c r="C2143" s="75" t="s">
        <v>145</v>
      </c>
      <c r="D2143" s="81">
        <v>100.38</v>
      </c>
    </row>
    <row r="2144" spans="1:4" ht="25.5" x14ac:dyDescent="0.25">
      <c r="A2144" s="77">
        <v>20967</v>
      </c>
      <c r="B2144" s="70" t="s">
        <v>8255</v>
      </c>
      <c r="C2144" s="71" t="s">
        <v>145</v>
      </c>
      <c r="D2144" s="80">
        <v>100.38</v>
      </c>
    </row>
    <row r="2145" spans="1:4" ht="25.5" x14ac:dyDescent="0.25">
      <c r="A2145" s="73">
        <v>20968</v>
      </c>
      <c r="B2145" s="74" t="s">
        <v>8256</v>
      </c>
      <c r="C2145" s="75" t="s">
        <v>145</v>
      </c>
      <c r="D2145" s="81">
        <v>110.09</v>
      </c>
    </row>
    <row r="2146" spans="1:4" ht="25.5" x14ac:dyDescent="0.25">
      <c r="A2146" s="77">
        <v>11359</v>
      </c>
      <c r="B2146" s="70" t="s">
        <v>8257</v>
      </c>
      <c r="C2146" s="71" t="s">
        <v>145</v>
      </c>
      <c r="D2146" s="80">
        <v>640</v>
      </c>
    </row>
    <row r="2147" spans="1:4" ht="25.5" x14ac:dyDescent="0.25">
      <c r="A2147" s="73">
        <v>39017</v>
      </c>
      <c r="B2147" s="74" t="s">
        <v>8258</v>
      </c>
      <c r="C2147" s="75" t="s">
        <v>145</v>
      </c>
      <c r="D2147" s="81">
        <v>0.13</v>
      </c>
    </row>
    <row r="2148" spans="1:4" ht="38.25" x14ac:dyDescent="0.25">
      <c r="A2148" s="77">
        <v>39315</v>
      </c>
      <c r="B2148" s="70" t="s">
        <v>12962</v>
      </c>
      <c r="C2148" s="71" t="s">
        <v>145</v>
      </c>
      <c r="D2148" s="80">
        <v>0.21</v>
      </c>
    </row>
    <row r="2149" spans="1:4" ht="25.5" x14ac:dyDescent="0.25">
      <c r="A2149" s="73">
        <v>39016</v>
      </c>
      <c r="B2149" s="74" t="s">
        <v>8259</v>
      </c>
      <c r="C2149" s="75" t="s">
        <v>145</v>
      </c>
      <c r="D2149" s="81">
        <v>0.21</v>
      </c>
    </row>
    <row r="2150" spans="1:4" x14ac:dyDescent="0.25">
      <c r="A2150" s="77">
        <v>40432</v>
      </c>
      <c r="B2150" s="70" t="s">
        <v>8260</v>
      </c>
      <c r="C2150" s="71" t="s">
        <v>145</v>
      </c>
      <c r="D2150" s="80">
        <v>1.68</v>
      </c>
    </row>
    <row r="2151" spans="1:4" ht="25.5" x14ac:dyDescent="0.25">
      <c r="A2151" s="73">
        <v>39481</v>
      </c>
      <c r="B2151" s="74" t="s">
        <v>8261</v>
      </c>
      <c r="C2151" s="75" t="s">
        <v>145</v>
      </c>
      <c r="D2151" s="81">
        <v>1.06</v>
      </c>
    </row>
    <row r="2152" spans="1:4" x14ac:dyDescent="0.25">
      <c r="A2152" s="77">
        <v>40433</v>
      </c>
      <c r="B2152" s="70" t="s">
        <v>8262</v>
      </c>
      <c r="C2152" s="71" t="s">
        <v>145</v>
      </c>
      <c r="D2152" s="80">
        <v>0.93</v>
      </c>
    </row>
    <row r="2153" spans="1:4" ht="25.5" x14ac:dyDescent="0.25">
      <c r="A2153" s="73">
        <v>20219</v>
      </c>
      <c r="B2153" s="74" t="s">
        <v>12963</v>
      </c>
      <c r="C2153" s="75" t="s">
        <v>145</v>
      </c>
      <c r="D2153" s="81">
        <v>74000</v>
      </c>
    </row>
    <row r="2154" spans="1:4" ht="25.5" x14ac:dyDescent="0.25">
      <c r="A2154" s="77">
        <v>36484</v>
      </c>
      <c r="B2154" s="70" t="s">
        <v>8263</v>
      </c>
      <c r="C2154" s="71" t="s">
        <v>145</v>
      </c>
      <c r="D2154" s="80">
        <v>157088.51999999999</v>
      </c>
    </row>
    <row r="2155" spans="1:4" x14ac:dyDescent="0.25">
      <c r="A2155" s="73">
        <v>38367</v>
      </c>
      <c r="B2155" s="74" t="s">
        <v>8264</v>
      </c>
      <c r="C2155" s="75" t="s">
        <v>145</v>
      </c>
      <c r="D2155" s="81">
        <v>12</v>
      </c>
    </row>
    <row r="2156" spans="1:4" x14ac:dyDescent="0.25">
      <c r="A2156" s="77">
        <v>38368</v>
      </c>
      <c r="B2156" s="70" t="s">
        <v>8265</v>
      </c>
      <c r="C2156" s="71" t="s">
        <v>145</v>
      </c>
      <c r="D2156" s="80">
        <v>4.67</v>
      </c>
    </row>
    <row r="2157" spans="1:4" x14ac:dyDescent="0.25">
      <c r="A2157" s="73">
        <v>38091</v>
      </c>
      <c r="B2157" s="74" t="s">
        <v>8266</v>
      </c>
      <c r="C2157" s="75" t="s">
        <v>145</v>
      </c>
      <c r="D2157" s="81">
        <v>2.37</v>
      </c>
    </row>
    <row r="2158" spans="1:4" x14ac:dyDescent="0.25">
      <c r="A2158" s="77">
        <v>38095</v>
      </c>
      <c r="B2158" s="70" t="s">
        <v>8267</v>
      </c>
      <c r="C2158" s="71" t="s">
        <v>145</v>
      </c>
      <c r="D2158" s="80">
        <v>5.0199999999999996</v>
      </c>
    </row>
    <row r="2159" spans="1:4" x14ac:dyDescent="0.25">
      <c r="A2159" s="73">
        <v>38092</v>
      </c>
      <c r="B2159" s="74" t="s">
        <v>8268</v>
      </c>
      <c r="C2159" s="75" t="s">
        <v>145</v>
      </c>
      <c r="D2159" s="81">
        <v>2.25</v>
      </c>
    </row>
    <row r="2160" spans="1:4" x14ac:dyDescent="0.25">
      <c r="A2160" s="77">
        <v>38093</v>
      </c>
      <c r="B2160" s="70" t="s">
        <v>8269</v>
      </c>
      <c r="C2160" s="71" t="s">
        <v>145</v>
      </c>
      <c r="D2160" s="80">
        <v>2.3199999999999998</v>
      </c>
    </row>
    <row r="2161" spans="1:4" x14ac:dyDescent="0.25">
      <c r="A2161" s="73">
        <v>38096</v>
      </c>
      <c r="B2161" s="74" t="s">
        <v>8270</v>
      </c>
      <c r="C2161" s="75" t="s">
        <v>145</v>
      </c>
      <c r="D2161" s="81">
        <v>5.4</v>
      </c>
    </row>
    <row r="2162" spans="1:4" x14ac:dyDescent="0.25">
      <c r="A2162" s="77">
        <v>38094</v>
      </c>
      <c r="B2162" s="70" t="s">
        <v>8271</v>
      </c>
      <c r="C2162" s="71" t="s">
        <v>145</v>
      </c>
      <c r="D2162" s="80">
        <v>2.85</v>
      </c>
    </row>
    <row r="2163" spans="1:4" x14ac:dyDescent="0.25">
      <c r="A2163" s="73">
        <v>38097</v>
      </c>
      <c r="B2163" s="74" t="s">
        <v>8272</v>
      </c>
      <c r="C2163" s="75" t="s">
        <v>145</v>
      </c>
      <c r="D2163" s="81">
        <v>5.78</v>
      </c>
    </row>
    <row r="2164" spans="1:4" x14ac:dyDescent="0.25">
      <c r="A2164" s="77">
        <v>38098</v>
      </c>
      <c r="B2164" s="70" t="s">
        <v>8273</v>
      </c>
      <c r="C2164" s="71" t="s">
        <v>145</v>
      </c>
      <c r="D2164" s="80">
        <v>5.78</v>
      </c>
    </row>
    <row r="2165" spans="1:4" x14ac:dyDescent="0.25">
      <c r="A2165" s="73">
        <v>11186</v>
      </c>
      <c r="B2165" s="74" t="s">
        <v>8274</v>
      </c>
      <c r="C2165" s="75" t="s">
        <v>309</v>
      </c>
      <c r="D2165" s="81">
        <v>328.71</v>
      </c>
    </row>
    <row r="2166" spans="1:4" ht="25.5" x14ac:dyDescent="0.25">
      <c r="A2166" s="77">
        <v>11558</v>
      </c>
      <c r="B2166" s="70" t="s">
        <v>8275</v>
      </c>
      <c r="C2166" s="71" t="s">
        <v>6855</v>
      </c>
      <c r="D2166" s="80">
        <v>10.71</v>
      </c>
    </row>
    <row r="2167" spans="1:4" ht="25.5" x14ac:dyDescent="0.25">
      <c r="A2167" s="73">
        <v>11557</v>
      </c>
      <c r="B2167" s="74" t="s">
        <v>8276</v>
      </c>
      <c r="C2167" s="75" t="s">
        <v>6855</v>
      </c>
      <c r="D2167" s="81">
        <v>27.13</v>
      </c>
    </row>
    <row r="2168" spans="1:4" x14ac:dyDescent="0.25">
      <c r="A2168" s="77">
        <v>2759</v>
      </c>
      <c r="B2168" s="70" t="s">
        <v>8277</v>
      </c>
      <c r="C2168" s="71" t="s">
        <v>145</v>
      </c>
      <c r="D2168" s="80">
        <v>7.1</v>
      </c>
    </row>
    <row r="2169" spans="1:4" x14ac:dyDescent="0.25">
      <c r="A2169" s="73">
        <v>38124</v>
      </c>
      <c r="B2169" s="74" t="s">
        <v>8278</v>
      </c>
      <c r="C2169" s="75" t="s">
        <v>145</v>
      </c>
      <c r="D2169" s="81">
        <v>25.01</v>
      </c>
    </row>
    <row r="2170" spans="1:4" x14ac:dyDescent="0.25">
      <c r="A2170" s="77">
        <v>38380</v>
      </c>
      <c r="B2170" s="70" t="s">
        <v>8279</v>
      </c>
      <c r="C2170" s="71" t="s">
        <v>145</v>
      </c>
      <c r="D2170" s="80">
        <v>19.07</v>
      </c>
    </row>
    <row r="2171" spans="1:4" ht="25.5" x14ac:dyDescent="0.25">
      <c r="A2171" s="73">
        <v>20059</v>
      </c>
      <c r="B2171" s="74" t="s">
        <v>8280</v>
      </c>
      <c r="C2171" s="75" t="s">
        <v>145</v>
      </c>
      <c r="D2171" s="81">
        <v>11.76</v>
      </c>
    </row>
    <row r="2172" spans="1:4" ht="25.5" x14ac:dyDescent="0.25">
      <c r="A2172" s="77">
        <v>42429</v>
      </c>
      <c r="B2172" s="70" t="s">
        <v>11279</v>
      </c>
      <c r="C2172" s="71" t="s">
        <v>145</v>
      </c>
      <c r="D2172" s="80">
        <v>3353.46</v>
      </c>
    </row>
    <row r="2173" spans="1:4" x14ac:dyDescent="0.25">
      <c r="A2173" s="73">
        <v>39616</v>
      </c>
      <c r="B2173" s="74" t="s">
        <v>12556</v>
      </c>
      <c r="C2173" s="75" t="s">
        <v>145</v>
      </c>
      <c r="D2173" s="81">
        <v>329.5</v>
      </c>
    </row>
    <row r="2174" spans="1:4" x14ac:dyDescent="0.25">
      <c r="A2174" s="77">
        <v>39618</v>
      </c>
      <c r="B2174" s="70" t="s">
        <v>12557</v>
      </c>
      <c r="C2174" s="71" t="s">
        <v>145</v>
      </c>
      <c r="D2174" s="80">
        <v>597.66</v>
      </c>
    </row>
    <row r="2175" spans="1:4" x14ac:dyDescent="0.25">
      <c r="A2175" s="73">
        <v>39619</v>
      </c>
      <c r="B2175" s="74" t="s">
        <v>12558</v>
      </c>
      <c r="C2175" s="75" t="s">
        <v>145</v>
      </c>
      <c r="D2175" s="81">
        <v>818.55</v>
      </c>
    </row>
    <row r="2176" spans="1:4" x14ac:dyDescent="0.25">
      <c r="A2176" s="77">
        <v>39613</v>
      </c>
      <c r="B2176" s="70" t="s">
        <v>12559</v>
      </c>
      <c r="C2176" s="71" t="s">
        <v>145</v>
      </c>
      <c r="D2176" s="80">
        <v>130.88</v>
      </c>
    </row>
    <row r="2177" spans="1:4" x14ac:dyDescent="0.25">
      <c r="A2177" s="73">
        <v>39614</v>
      </c>
      <c r="B2177" s="74" t="s">
        <v>12560</v>
      </c>
      <c r="C2177" s="75" t="s">
        <v>145</v>
      </c>
      <c r="D2177" s="81">
        <v>190.95</v>
      </c>
    </row>
    <row r="2178" spans="1:4" ht="25.5" x14ac:dyDescent="0.25">
      <c r="A2178" s="77">
        <v>38538</v>
      </c>
      <c r="B2178" s="70" t="s">
        <v>8281</v>
      </c>
      <c r="C2178" s="71" t="s">
        <v>62</v>
      </c>
      <c r="D2178" s="80">
        <v>46</v>
      </c>
    </row>
    <row r="2179" spans="1:4" ht="25.5" x14ac:dyDescent="0.25">
      <c r="A2179" s="73">
        <v>38539</v>
      </c>
      <c r="B2179" s="74" t="s">
        <v>8282</v>
      </c>
      <c r="C2179" s="75" t="s">
        <v>62</v>
      </c>
      <c r="D2179" s="81">
        <v>62.55</v>
      </c>
    </row>
    <row r="2180" spans="1:4" ht="25.5" x14ac:dyDescent="0.25">
      <c r="A2180" s="77">
        <v>38540</v>
      </c>
      <c r="B2180" s="70" t="s">
        <v>8283</v>
      </c>
      <c r="C2180" s="71" t="s">
        <v>62</v>
      </c>
      <c r="D2180" s="80">
        <v>160.31</v>
      </c>
    </row>
    <row r="2181" spans="1:4" x14ac:dyDescent="0.25">
      <c r="A2181" s="73">
        <v>38384</v>
      </c>
      <c r="B2181" s="74" t="s">
        <v>8284</v>
      </c>
      <c r="C2181" s="75" t="s">
        <v>145</v>
      </c>
      <c r="D2181" s="81">
        <v>12.11</v>
      </c>
    </row>
    <row r="2182" spans="1:4" x14ac:dyDescent="0.25">
      <c r="A2182" s="77">
        <v>13</v>
      </c>
      <c r="B2182" s="70" t="s">
        <v>8285</v>
      </c>
      <c r="C2182" s="71" t="s">
        <v>290</v>
      </c>
      <c r="D2182" s="80">
        <v>7.46</v>
      </c>
    </row>
    <row r="2183" spans="1:4" x14ac:dyDescent="0.25">
      <c r="A2183" s="73">
        <v>2762</v>
      </c>
      <c r="B2183" s="74" t="s">
        <v>8286</v>
      </c>
      <c r="C2183" s="75" t="s">
        <v>62</v>
      </c>
      <c r="D2183" s="81">
        <v>8.8699999999999992</v>
      </c>
    </row>
    <row r="2184" spans="1:4" ht="25.5" x14ac:dyDescent="0.25">
      <c r="A2184" s="77">
        <v>21142</v>
      </c>
      <c r="B2184" s="70" t="s">
        <v>8287</v>
      </c>
      <c r="C2184" s="71" t="s">
        <v>145</v>
      </c>
      <c r="D2184" s="80">
        <v>23.57</v>
      </c>
    </row>
    <row r="2185" spans="1:4" x14ac:dyDescent="0.25">
      <c r="A2185" s="73">
        <v>12865</v>
      </c>
      <c r="B2185" s="74" t="s">
        <v>8288</v>
      </c>
      <c r="C2185" s="75" t="s">
        <v>642</v>
      </c>
      <c r="D2185" s="81">
        <v>14.84</v>
      </c>
    </row>
    <row r="2186" spans="1:4" x14ac:dyDescent="0.25">
      <c r="A2186" s="77">
        <v>41074</v>
      </c>
      <c r="B2186" s="70" t="s">
        <v>8289</v>
      </c>
      <c r="C2186" s="71" t="s">
        <v>6298</v>
      </c>
      <c r="D2186" s="80">
        <v>2600.63</v>
      </c>
    </row>
    <row r="2187" spans="1:4" x14ac:dyDescent="0.25">
      <c r="A2187" s="73">
        <v>4223</v>
      </c>
      <c r="B2187" s="74" t="s">
        <v>12964</v>
      </c>
      <c r="C2187" s="75" t="s">
        <v>5961</v>
      </c>
      <c r="D2187" s="81">
        <v>3.39</v>
      </c>
    </row>
    <row r="2188" spans="1:4" x14ac:dyDescent="0.25">
      <c r="A2188" s="77">
        <v>37372</v>
      </c>
      <c r="B2188" s="70" t="s">
        <v>8290</v>
      </c>
      <c r="C2188" s="71" t="s">
        <v>642</v>
      </c>
      <c r="D2188" s="80">
        <v>0.35</v>
      </c>
    </row>
    <row r="2189" spans="1:4" x14ac:dyDescent="0.25">
      <c r="A2189" s="73">
        <v>40863</v>
      </c>
      <c r="B2189" s="74" t="s">
        <v>8291</v>
      </c>
      <c r="C2189" s="75" t="s">
        <v>6298</v>
      </c>
      <c r="D2189" s="81">
        <v>65.94</v>
      </c>
    </row>
    <row r="2190" spans="1:4" x14ac:dyDescent="0.25">
      <c r="A2190" s="77">
        <v>38475</v>
      </c>
      <c r="B2190" s="70" t="s">
        <v>8292</v>
      </c>
      <c r="C2190" s="71" t="s">
        <v>145</v>
      </c>
      <c r="D2190" s="80">
        <v>19.41</v>
      </c>
    </row>
    <row r="2191" spans="1:4" x14ac:dyDescent="0.25">
      <c r="A2191" s="73">
        <v>38474</v>
      </c>
      <c r="B2191" s="74" t="s">
        <v>12965</v>
      </c>
      <c r="C2191" s="75" t="s">
        <v>145</v>
      </c>
      <c r="D2191" s="81">
        <v>24</v>
      </c>
    </row>
    <row r="2192" spans="1:4" x14ac:dyDescent="0.25">
      <c r="A2192" s="77">
        <v>10886</v>
      </c>
      <c r="B2192" s="70" t="s">
        <v>8293</v>
      </c>
      <c r="C2192" s="71" t="s">
        <v>145</v>
      </c>
      <c r="D2192" s="80">
        <v>168.43</v>
      </c>
    </row>
    <row r="2193" spans="1:4" x14ac:dyDescent="0.25">
      <c r="A2193" s="73">
        <v>10888</v>
      </c>
      <c r="B2193" s="74" t="s">
        <v>8294</v>
      </c>
      <c r="C2193" s="75" t="s">
        <v>145</v>
      </c>
      <c r="D2193" s="81">
        <v>533.07000000000005</v>
      </c>
    </row>
    <row r="2194" spans="1:4" x14ac:dyDescent="0.25">
      <c r="A2194" s="77">
        <v>10889</v>
      </c>
      <c r="B2194" s="70" t="s">
        <v>8295</v>
      </c>
      <c r="C2194" s="71" t="s">
        <v>145</v>
      </c>
      <c r="D2194" s="80">
        <v>577.5</v>
      </c>
    </row>
    <row r="2195" spans="1:4" x14ac:dyDescent="0.25">
      <c r="A2195" s="73">
        <v>10890</v>
      </c>
      <c r="B2195" s="74" t="s">
        <v>8296</v>
      </c>
      <c r="C2195" s="75" t="s">
        <v>145</v>
      </c>
      <c r="D2195" s="81">
        <v>266.52999999999997</v>
      </c>
    </row>
    <row r="2196" spans="1:4" x14ac:dyDescent="0.25">
      <c r="A2196" s="77">
        <v>10891</v>
      </c>
      <c r="B2196" s="70" t="s">
        <v>8297</v>
      </c>
      <c r="C2196" s="71" t="s">
        <v>145</v>
      </c>
      <c r="D2196" s="80">
        <v>162.88</v>
      </c>
    </row>
    <row r="2197" spans="1:4" x14ac:dyDescent="0.25">
      <c r="A2197" s="73">
        <v>10892</v>
      </c>
      <c r="B2197" s="74" t="s">
        <v>12561</v>
      </c>
      <c r="C2197" s="75" t="s">
        <v>145</v>
      </c>
      <c r="D2197" s="81">
        <v>192.5</v>
      </c>
    </row>
    <row r="2198" spans="1:4" x14ac:dyDescent="0.25">
      <c r="A2198" s="77">
        <v>20977</v>
      </c>
      <c r="B2198" s="70" t="s">
        <v>8298</v>
      </c>
      <c r="C2198" s="71" t="s">
        <v>145</v>
      </c>
      <c r="D2198" s="80">
        <v>229.51</v>
      </c>
    </row>
    <row r="2199" spans="1:4" x14ac:dyDescent="0.25">
      <c r="A2199" s="73">
        <v>3073</v>
      </c>
      <c r="B2199" s="74" t="s">
        <v>8299</v>
      </c>
      <c r="C2199" s="75" t="s">
        <v>145</v>
      </c>
      <c r="D2199" s="81">
        <v>153.91</v>
      </c>
    </row>
    <row r="2200" spans="1:4" x14ac:dyDescent="0.25">
      <c r="A2200" s="77">
        <v>3068</v>
      </c>
      <c r="B2200" s="70" t="s">
        <v>8300</v>
      </c>
      <c r="C2200" s="71" t="s">
        <v>145</v>
      </c>
      <c r="D2200" s="80">
        <v>30.77</v>
      </c>
    </row>
    <row r="2201" spans="1:4" x14ac:dyDescent="0.25">
      <c r="A2201" s="73">
        <v>3074</v>
      </c>
      <c r="B2201" s="74" t="s">
        <v>8301</v>
      </c>
      <c r="C2201" s="75" t="s">
        <v>145</v>
      </c>
      <c r="D2201" s="81">
        <v>97.17</v>
      </c>
    </row>
    <row r="2202" spans="1:4" x14ac:dyDescent="0.25">
      <c r="A2202" s="77">
        <v>3076</v>
      </c>
      <c r="B2202" s="70" t="s">
        <v>8302</v>
      </c>
      <c r="C2202" s="71" t="s">
        <v>145</v>
      </c>
      <c r="D2202" s="80">
        <v>126.53</v>
      </c>
    </row>
    <row r="2203" spans="1:4" x14ac:dyDescent="0.25">
      <c r="A2203" s="73">
        <v>3072</v>
      </c>
      <c r="B2203" s="74" t="s">
        <v>8303</v>
      </c>
      <c r="C2203" s="75" t="s">
        <v>145</v>
      </c>
      <c r="D2203" s="81">
        <v>31.87</v>
      </c>
    </row>
    <row r="2204" spans="1:4" x14ac:dyDescent="0.25">
      <c r="A2204" s="77">
        <v>3075</v>
      </c>
      <c r="B2204" s="70" t="s">
        <v>8304</v>
      </c>
      <c r="C2204" s="71" t="s">
        <v>145</v>
      </c>
      <c r="D2204" s="80">
        <v>79.959999999999994</v>
      </c>
    </row>
    <row r="2205" spans="1:4" x14ac:dyDescent="0.25">
      <c r="A2205" s="73">
        <v>10780</v>
      </c>
      <c r="B2205" s="74" t="s">
        <v>8305</v>
      </c>
      <c r="C2205" s="75" t="s">
        <v>145</v>
      </c>
      <c r="D2205" s="81">
        <v>6.76</v>
      </c>
    </row>
    <row r="2206" spans="1:4" x14ac:dyDescent="0.25">
      <c r="A2206" s="77">
        <v>10781</v>
      </c>
      <c r="B2206" s="70" t="s">
        <v>8306</v>
      </c>
      <c r="C2206" s="71" t="s">
        <v>145</v>
      </c>
      <c r="D2206" s="80">
        <v>10.84</v>
      </c>
    </row>
    <row r="2207" spans="1:4" x14ac:dyDescent="0.25">
      <c r="A2207" s="73">
        <v>20106</v>
      </c>
      <c r="B2207" s="74" t="s">
        <v>8307</v>
      </c>
      <c r="C2207" s="75" t="s">
        <v>145</v>
      </c>
      <c r="D2207" s="81">
        <v>3.57</v>
      </c>
    </row>
    <row r="2208" spans="1:4" x14ac:dyDescent="0.25">
      <c r="A2208" s="77">
        <v>20107</v>
      </c>
      <c r="B2208" s="70" t="s">
        <v>8308</v>
      </c>
      <c r="C2208" s="71" t="s">
        <v>145</v>
      </c>
      <c r="D2208" s="80">
        <v>4.09</v>
      </c>
    </row>
    <row r="2209" spans="1:4" x14ac:dyDescent="0.25">
      <c r="A2209" s="73">
        <v>20108</v>
      </c>
      <c r="B2209" s="74" t="s">
        <v>8309</v>
      </c>
      <c r="C2209" s="75" t="s">
        <v>145</v>
      </c>
      <c r="D2209" s="81">
        <v>5.4</v>
      </c>
    </row>
    <row r="2210" spans="1:4" x14ac:dyDescent="0.25">
      <c r="A2210" s="77">
        <v>20109</v>
      </c>
      <c r="B2210" s="70" t="s">
        <v>8310</v>
      </c>
      <c r="C2210" s="71" t="s">
        <v>145</v>
      </c>
      <c r="D2210" s="80">
        <v>6.76</v>
      </c>
    </row>
    <row r="2211" spans="1:4" x14ac:dyDescent="0.25">
      <c r="A2211" s="73">
        <v>34795</v>
      </c>
      <c r="B2211" s="74" t="s">
        <v>8311</v>
      </c>
      <c r="C2211" s="75" t="s">
        <v>309</v>
      </c>
      <c r="D2211" s="81">
        <v>257.95</v>
      </c>
    </row>
    <row r="2212" spans="1:4" x14ac:dyDescent="0.25">
      <c r="A2212" s="77">
        <v>34796</v>
      </c>
      <c r="B2212" s="70" t="s">
        <v>11280</v>
      </c>
      <c r="C2212" s="71" t="s">
        <v>62</v>
      </c>
      <c r="D2212" s="80">
        <v>11.32</v>
      </c>
    </row>
    <row r="2213" spans="1:4" ht="25.5" x14ac:dyDescent="0.25">
      <c r="A2213" s="73">
        <v>11480</v>
      </c>
      <c r="B2213" s="74" t="s">
        <v>8312</v>
      </c>
      <c r="C2213" s="75" t="s">
        <v>7699</v>
      </c>
      <c r="D2213" s="81">
        <v>50.32</v>
      </c>
    </row>
    <row r="2214" spans="1:4" x14ac:dyDescent="0.25">
      <c r="A2214" s="77">
        <v>3103</v>
      </c>
      <c r="B2214" s="70" t="s">
        <v>8313</v>
      </c>
      <c r="C2214" s="71" t="s">
        <v>145</v>
      </c>
      <c r="D2214" s="80">
        <v>52.52</v>
      </c>
    </row>
    <row r="2215" spans="1:4" ht="25.5" x14ac:dyDescent="0.25">
      <c r="A2215" s="73">
        <v>11481</v>
      </c>
      <c r="B2215" s="74" t="s">
        <v>8314</v>
      </c>
      <c r="C2215" s="75" t="s">
        <v>145</v>
      </c>
      <c r="D2215" s="81">
        <v>15.85</v>
      </c>
    </row>
    <row r="2216" spans="1:4" ht="25.5" x14ac:dyDescent="0.25">
      <c r="A2216" s="77">
        <v>3097</v>
      </c>
      <c r="B2216" s="70" t="s">
        <v>8315</v>
      </c>
      <c r="C2216" s="71" t="s">
        <v>7699</v>
      </c>
      <c r="D2216" s="80">
        <v>32.549999999999997</v>
      </c>
    </row>
    <row r="2217" spans="1:4" ht="25.5" x14ac:dyDescent="0.25">
      <c r="A2217" s="73">
        <v>38153</v>
      </c>
      <c r="B2217" s="74" t="s">
        <v>8316</v>
      </c>
      <c r="C2217" s="75" t="s">
        <v>7699</v>
      </c>
      <c r="D2217" s="81">
        <v>29.85</v>
      </c>
    </row>
    <row r="2218" spans="1:4" ht="25.5" x14ac:dyDescent="0.25">
      <c r="A2218" s="77">
        <v>3099</v>
      </c>
      <c r="B2218" s="70" t="s">
        <v>8317</v>
      </c>
      <c r="C2218" s="71" t="s">
        <v>7699</v>
      </c>
      <c r="D2218" s="80">
        <v>52.06</v>
      </c>
    </row>
    <row r="2219" spans="1:4" ht="25.5" x14ac:dyDescent="0.25">
      <c r="A2219" s="73">
        <v>3080</v>
      </c>
      <c r="B2219" s="74" t="s">
        <v>8318</v>
      </c>
      <c r="C2219" s="75" t="s">
        <v>7699</v>
      </c>
      <c r="D2219" s="81">
        <v>43.5</v>
      </c>
    </row>
    <row r="2220" spans="1:4" ht="25.5" x14ac:dyDescent="0.25">
      <c r="A2220" s="77">
        <v>3081</v>
      </c>
      <c r="B2220" s="70" t="s">
        <v>8319</v>
      </c>
      <c r="C2220" s="71" t="s">
        <v>7699</v>
      </c>
      <c r="D2220" s="80">
        <v>65.83</v>
      </c>
    </row>
    <row r="2221" spans="1:4" ht="38.25" x14ac:dyDescent="0.25">
      <c r="A2221" s="73">
        <v>38151</v>
      </c>
      <c r="B2221" s="74" t="s">
        <v>12966</v>
      </c>
      <c r="C2221" s="75" t="s">
        <v>7699</v>
      </c>
      <c r="D2221" s="81">
        <v>41.21</v>
      </c>
    </row>
    <row r="2222" spans="1:4" ht="25.5" x14ac:dyDescent="0.25">
      <c r="A2222" s="77">
        <v>11479</v>
      </c>
      <c r="B2222" s="70" t="s">
        <v>12967</v>
      </c>
      <c r="C2222" s="71" t="s">
        <v>145</v>
      </c>
      <c r="D2222" s="80">
        <v>23.96</v>
      </c>
    </row>
    <row r="2223" spans="1:4" ht="25.5" x14ac:dyDescent="0.25">
      <c r="A2223" s="73">
        <v>38152</v>
      </c>
      <c r="B2223" s="74" t="s">
        <v>12562</v>
      </c>
      <c r="C2223" s="75" t="s">
        <v>7699</v>
      </c>
      <c r="D2223" s="81">
        <v>59.65</v>
      </c>
    </row>
    <row r="2224" spans="1:4" ht="25.5" x14ac:dyDescent="0.25">
      <c r="A2224" s="77">
        <v>11478</v>
      </c>
      <c r="B2224" s="70" t="s">
        <v>8320</v>
      </c>
      <c r="C2224" s="71" t="s">
        <v>145</v>
      </c>
      <c r="D2224" s="80">
        <v>42.04</v>
      </c>
    </row>
    <row r="2225" spans="1:4" ht="25.5" x14ac:dyDescent="0.25">
      <c r="A2225" s="73">
        <v>3090</v>
      </c>
      <c r="B2225" s="74" t="s">
        <v>8321</v>
      </c>
      <c r="C2225" s="75" t="s">
        <v>7699</v>
      </c>
      <c r="D2225" s="81">
        <v>35.17</v>
      </c>
    </row>
    <row r="2226" spans="1:4" ht="38.25" x14ac:dyDescent="0.25">
      <c r="A2226" s="77">
        <v>3093</v>
      </c>
      <c r="B2226" s="70" t="s">
        <v>8322</v>
      </c>
      <c r="C2226" s="71" t="s">
        <v>7699</v>
      </c>
      <c r="D2226" s="80">
        <v>58.45</v>
      </c>
    </row>
    <row r="2227" spans="1:4" ht="25.5" x14ac:dyDescent="0.25">
      <c r="A2227" s="73">
        <v>11476</v>
      </c>
      <c r="B2227" s="74" t="s">
        <v>8323</v>
      </c>
      <c r="C2227" s="75" t="s">
        <v>145</v>
      </c>
      <c r="D2227" s="81">
        <v>25.19</v>
      </c>
    </row>
    <row r="2228" spans="1:4" ht="25.5" x14ac:dyDescent="0.25">
      <c r="A2228" s="77">
        <v>11484</v>
      </c>
      <c r="B2228" s="70" t="s">
        <v>8324</v>
      </c>
      <c r="C2228" s="71" t="s">
        <v>145</v>
      </c>
      <c r="D2228" s="80">
        <v>29.02</v>
      </c>
    </row>
    <row r="2229" spans="1:4" ht="25.5" x14ac:dyDescent="0.25">
      <c r="A2229" s="73">
        <v>38155</v>
      </c>
      <c r="B2229" s="74" t="s">
        <v>8325</v>
      </c>
      <c r="C2229" s="75" t="s">
        <v>145</v>
      </c>
      <c r="D2229" s="81">
        <v>39.57</v>
      </c>
    </row>
    <row r="2230" spans="1:4" ht="25.5" x14ac:dyDescent="0.25">
      <c r="A2230" s="77">
        <v>11468</v>
      </c>
      <c r="B2230" s="70" t="s">
        <v>8326</v>
      </c>
      <c r="C2230" s="71" t="s">
        <v>145</v>
      </c>
      <c r="D2230" s="80">
        <v>8.8800000000000008</v>
      </c>
    </row>
    <row r="2231" spans="1:4" ht="25.5" x14ac:dyDescent="0.25">
      <c r="A2231" s="73">
        <v>11469</v>
      </c>
      <c r="B2231" s="74" t="s">
        <v>8327</v>
      </c>
      <c r="C2231" s="75" t="s">
        <v>145</v>
      </c>
      <c r="D2231" s="81">
        <v>10.6</v>
      </c>
    </row>
    <row r="2232" spans="1:4" ht="25.5" x14ac:dyDescent="0.25">
      <c r="A2232" s="77">
        <v>38165</v>
      </c>
      <c r="B2232" s="70" t="s">
        <v>8328</v>
      </c>
      <c r="C2232" s="71" t="s">
        <v>7699</v>
      </c>
      <c r="D2232" s="80">
        <v>51.55</v>
      </c>
    </row>
    <row r="2233" spans="1:4" x14ac:dyDescent="0.25">
      <c r="A2233" s="73">
        <v>11456</v>
      </c>
      <c r="B2233" s="74" t="s">
        <v>8329</v>
      </c>
      <c r="C2233" s="75" t="s">
        <v>145</v>
      </c>
      <c r="D2233" s="81">
        <v>11.42</v>
      </c>
    </row>
    <row r="2234" spans="1:4" x14ac:dyDescent="0.25">
      <c r="A2234" s="77">
        <v>3119</v>
      </c>
      <c r="B2234" s="70" t="s">
        <v>8330</v>
      </c>
      <c r="C2234" s="71" t="s">
        <v>145</v>
      </c>
      <c r="D2234" s="80">
        <v>1.69</v>
      </c>
    </row>
    <row r="2235" spans="1:4" x14ac:dyDescent="0.25">
      <c r="A2235" s="73">
        <v>3122</v>
      </c>
      <c r="B2235" s="74" t="s">
        <v>8331</v>
      </c>
      <c r="C2235" s="75" t="s">
        <v>145</v>
      </c>
      <c r="D2235" s="81">
        <v>2.38</v>
      </c>
    </row>
    <row r="2236" spans="1:4" x14ac:dyDescent="0.25">
      <c r="A2236" s="77">
        <v>3121</v>
      </c>
      <c r="B2236" s="70" t="s">
        <v>8332</v>
      </c>
      <c r="C2236" s="71" t="s">
        <v>145</v>
      </c>
      <c r="D2236" s="80">
        <v>3.7</v>
      </c>
    </row>
    <row r="2237" spans="1:4" x14ac:dyDescent="0.25">
      <c r="A2237" s="73">
        <v>3120</v>
      </c>
      <c r="B2237" s="74" t="s">
        <v>8333</v>
      </c>
      <c r="C2237" s="75" t="s">
        <v>145</v>
      </c>
      <c r="D2237" s="81">
        <v>5.84</v>
      </c>
    </row>
    <row r="2238" spans="1:4" x14ac:dyDescent="0.25">
      <c r="A2238" s="77">
        <v>11455</v>
      </c>
      <c r="B2238" s="70" t="s">
        <v>8334</v>
      </c>
      <c r="C2238" s="71" t="s">
        <v>145</v>
      </c>
      <c r="D2238" s="80">
        <v>8.18</v>
      </c>
    </row>
    <row r="2239" spans="1:4" ht="25.5" x14ac:dyDescent="0.25">
      <c r="A2239" s="73">
        <v>3108</v>
      </c>
      <c r="B2239" s="74" t="s">
        <v>8335</v>
      </c>
      <c r="C2239" s="75" t="s">
        <v>145</v>
      </c>
      <c r="D2239" s="81">
        <v>20.56</v>
      </c>
    </row>
    <row r="2240" spans="1:4" ht="25.5" x14ac:dyDescent="0.25">
      <c r="A2240" s="77">
        <v>3105</v>
      </c>
      <c r="B2240" s="70" t="s">
        <v>8336</v>
      </c>
      <c r="C2240" s="71" t="s">
        <v>145</v>
      </c>
      <c r="D2240" s="80">
        <v>31.94</v>
      </c>
    </row>
    <row r="2241" spans="1:4" x14ac:dyDescent="0.25">
      <c r="A2241" s="73">
        <v>38178</v>
      </c>
      <c r="B2241" s="74" t="s">
        <v>8337</v>
      </c>
      <c r="C2241" s="75" t="s">
        <v>145</v>
      </c>
      <c r="D2241" s="81">
        <v>20.87</v>
      </c>
    </row>
    <row r="2242" spans="1:4" ht="25.5" x14ac:dyDescent="0.25">
      <c r="A2242" s="77">
        <v>11458</v>
      </c>
      <c r="B2242" s="70" t="s">
        <v>8338</v>
      </c>
      <c r="C2242" s="71" t="s">
        <v>145</v>
      </c>
      <c r="D2242" s="80">
        <v>18.29</v>
      </c>
    </row>
    <row r="2243" spans="1:4" ht="25.5" x14ac:dyDescent="0.25">
      <c r="A2243" s="73">
        <v>42481</v>
      </c>
      <c r="B2243" s="74" t="s">
        <v>8339</v>
      </c>
      <c r="C2243" s="75" t="s">
        <v>309</v>
      </c>
      <c r="D2243" s="81">
        <v>21.19</v>
      </c>
    </row>
    <row r="2244" spans="1:4" x14ac:dyDescent="0.25">
      <c r="A2244" s="77">
        <v>43458</v>
      </c>
      <c r="B2244" s="70" t="s">
        <v>8340</v>
      </c>
      <c r="C2244" s="71" t="s">
        <v>642</v>
      </c>
      <c r="D2244" s="80">
        <v>0.04</v>
      </c>
    </row>
    <row r="2245" spans="1:4" x14ac:dyDescent="0.25">
      <c r="A2245" s="73">
        <v>43470</v>
      </c>
      <c r="B2245" s="74" t="s">
        <v>8341</v>
      </c>
      <c r="C2245" s="75" t="s">
        <v>6298</v>
      </c>
      <c r="D2245" s="81">
        <v>7.37</v>
      </c>
    </row>
    <row r="2246" spans="1:4" ht="25.5" x14ac:dyDescent="0.25">
      <c r="A2246" s="77">
        <v>43459</v>
      </c>
      <c r="B2246" s="70" t="s">
        <v>8342</v>
      </c>
      <c r="C2246" s="71" t="s">
        <v>642</v>
      </c>
      <c r="D2246" s="80">
        <v>0.34</v>
      </c>
    </row>
    <row r="2247" spans="1:4" ht="25.5" x14ac:dyDescent="0.25">
      <c r="A2247" s="73">
        <v>43471</v>
      </c>
      <c r="B2247" s="74" t="s">
        <v>8343</v>
      </c>
      <c r="C2247" s="75" t="s">
        <v>6298</v>
      </c>
      <c r="D2247" s="81">
        <v>64.510000000000005</v>
      </c>
    </row>
    <row r="2248" spans="1:4" x14ac:dyDescent="0.25">
      <c r="A2248" s="77">
        <v>43460</v>
      </c>
      <c r="B2248" s="70" t="s">
        <v>12563</v>
      </c>
      <c r="C2248" s="71" t="s">
        <v>642</v>
      </c>
      <c r="D2248" s="80">
        <v>0.55000000000000004</v>
      </c>
    </row>
    <row r="2249" spans="1:4" x14ac:dyDescent="0.25">
      <c r="A2249" s="73">
        <v>43472</v>
      </c>
      <c r="B2249" s="74" t="s">
        <v>8344</v>
      </c>
      <c r="C2249" s="75" t="s">
        <v>6298</v>
      </c>
      <c r="D2249" s="81">
        <v>103.89</v>
      </c>
    </row>
    <row r="2250" spans="1:4" x14ac:dyDescent="0.25">
      <c r="A2250" s="77">
        <v>43461</v>
      </c>
      <c r="B2250" s="70" t="s">
        <v>12968</v>
      </c>
      <c r="C2250" s="71" t="s">
        <v>642</v>
      </c>
      <c r="D2250" s="80">
        <v>0.24</v>
      </c>
    </row>
    <row r="2251" spans="1:4" ht="25.5" x14ac:dyDescent="0.25">
      <c r="A2251" s="73">
        <v>43473</v>
      </c>
      <c r="B2251" s="74" t="s">
        <v>12969</v>
      </c>
      <c r="C2251" s="75" t="s">
        <v>6298</v>
      </c>
      <c r="D2251" s="81">
        <v>45.78</v>
      </c>
    </row>
    <row r="2252" spans="1:4" ht="25.5" x14ac:dyDescent="0.25">
      <c r="A2252" s="77">
        <v>43463</v>
      </c>
      <c r="B2252" s="70" t="s">
        <v>8345</v>
      </c>
      <c r="C2252" s="71" t="s">
        <v>642</v>
      </c>
      <c r="D2252" s="80">
        <v>0.08</v>
      </c>
    </row>
    <row r="2253" spans="1:4" ht="25.5" x14ac:dyDescent="0.25">
      <c r="A2253" s="73">
        <v>43475</v>
      </c>
      <c r="B2253" s="74" t="s">
        <v>8346</v>
      </c>
      <c r="C2253" s="75" t="s">
        <v>6298</v>
      </c>
      <c r="D2253" s="81">
        <v>14.26</v>
      </c>
    </row>
    <row r="2254" spans="1:4" x14ac:dyDescent="0.25">
      <c r="A2254" s="77">
        <v>43462</v>
      </c>
      <c r="B2254" s="70" t="s">
        <v>8347</v>
      </c>
      <c r="C2254" s="71" t="s">
        <v>642</v>
      </c>
      <c r="D2254" s="80">
        <v>0.01</v>
      </c>
    </row>
    <row r="2255" spans="1:4" ht="25.5" x14ac:dyDescent="0.25">
      <c r="A2255" s="73">
        <v>43474</v>
      </c>
      <c r="B2255" s="74" t="s">
        <v>8348</v>
      </c>
      <c r="C2255" s="75" t="s">
        <v>6298</v>
      </c>
      <c r="D2255" s="81">
        <v>1.45</v>
      </c>
    </row>
    <row r="2256" spans="1:4" ht="25.5" x14ac:dyDescent="0.25">
      <c r="A2256" s="77">
        <v>43464</v>
      </c>
      <c r="B2256" s="70" t="s">
        <v>8349</v>
      </c>
      <c r="C2256" s="71" t="s">
        <v>642</v>
      </c>
      <c r="D2256" s="80">
        <v>0.01</v>
      </c>
    </row>
    <row r="2257" spans="1:4" ht="25.5" x14ac:dyDescent="0.25">
      <c r="A2257" s="73">
        <v>43476</v>
      </c>
      <c r="B2257" s="74" t="s">
        <v>8350</v>
      </c>
      <c r="C2257" s="75" t="s">
        <v>6298</v>
      </c>
      <c r="D2257" s="81">
        <v>0.01</v>
      </c>
    </row>
    <row r="2258" spans="1:4" x14ac:dyDescent="0.25">
      <c r="A2258" s="77">
        <v>43465</v>
      </c>
      <c r="B2258" s="70" t="s">
        <v>11281</v>
      </c>
      <c r="C2258" s="71" t="s">
        <v>642</v>
      </c>
      <c r="D2258" s="80">
        <v>0.5</v>
      </c>
    </row>
    <row r="2259" spans="1:4" x14ac:dyDescent="0.25">
      <c r="A2259" s="73">
        <v>43477</v>
      </c>
      <c r="B2259" s="74" t="s">
        <v>8351</v>
      </c>
      <c r="C2259" s="75" t="s">
        <v>6298</v>
      </c>
      <c r="D2259" s="81">
        <v>94.89</v>
      </c>
    </row>
    <row r="2260" spans="1:4" x14ac:dyDescent="0.25">
      <c r="A2260" s="77">
        <v>43466</v>
      </c>
      <c r="B2260" s="70" t="s">
        <v>8352</v>
      </c>
      <c r="C2260" s="71" t="s">
        <v>642</v>
      </c>
      <c r="D2260" s="80">
        <v>1.17</v>
      </c>
    </row>
    <row r="2261" spans="1:4" x14ac:dyDescent="0.25">
      <c r="A2261" s="73">
        <v>43478</v>
      </c>
      <c r="B2261" s="74" t="s">
        <v>8353</v>
      </c>
      <c r="C2261" s="75" t="s">
        <v>6298</v>
      </c>
      <c r="D2261" s="81">
        <v>220.02</v>
      </c>
    </row>
    <row r="2262" spans="1:4" x14ac:dyDescent="0.25">
      <c r="A2262" s="77">
        <v>43467</v>
      </c>
      <c r="B2262" s="70" t="s">
        <v>8354</v>
      </c>
      <c r="C2262" s="71" t="s">
        <v>642</v>
      </c>
      <c r="D2262" s="80">
        <v>0.38</v>
      </c>
    </row>
    <row r="2263" spans="1:4" x14ac:dyDescent="0.25">
      <c r="A2263" s="73">
        <v>43479</v>
      </c>
      <c r="B2263" s="74" t="s">
        <v>8355</v>
      </c>
      <c r="C2263" s="75" t="s">
        <v>6298</v>
      </c>
      <c r="D2263" s="81">
        <v>71.290000000000006</v>
      </c>
    </row>
    <row r="2264" spans="1:4" x14ac:dyDescent="0.25">
      <c r="A2264" s="77">
        <v>43468</v>
      </c>
      <c r="B2264" s="70" t="s">
        <v>8356</v>
      </c>
      <c r="C2264" s="71" t="s">
        <v>642</v>
      </c>
      <c r="D2264" s="80">
        <v>0.84</v>
      </c>
    </row>
    <row r="2265" spans="1:4" x14ac:dyDescent="0.25">
      <c r="A2265" s="73">
        <v>43480</v>
      </c>
      <c r="B2265" s="74" t="s">
        <v>8357</v>
      </c>
      <c r="C2265" s="75" t="s">
        <v>6298</v>
      </c>
      <c r="D2265" s="81">
        <v>157.85</v>
      </c>
    </row>
    <row r="2266" spans="1:4" x14ac:dyDescent="0.25">
      <c r="A2266" s="77">
        <v>43469</v>
      </c>
      <c r="B2266" s="70" t="s">
        <v>8358</v>
      </c>
      <c r="C2266" s="71" t="s">
        <v>642</v>
      </c>
      <c r="D2266" s="80">
        <v>0.05</v>
      </c>
    </row>
    <row r="2267" spans="1:4" x14ac:dyDescent="0.25">
      <c r="A2267" s="73">
        <v>43481</v>
      </c>
      <c r="B2267" s="74" t="s">
        <v>8359</v>
      </c>
      <c r="C2267" s="75" t="s">
        <v>6298</v>
      </c>
      <c r="D2267" s="81">
        <v>10.02</v>
      </c>
    </row>
    <row r="2268" spans="1:4" ht="25.5" x14ac:dyDescent="0.25">
      <c r="A2268" s="77">
        <v>11461</v>
      </c>
      <c r="B2268" s="70" t="s">
        <v>8360</v>
      </c>
      <c r="C2268" s="71" t="s">
        <v>145</v>
      </c>
      <c r="D2268" s="80">
        <v>4.6399999999999997</v>
      </c>
    </row>
    <row r="2269" spans="1:4" ht="25.5" x14ac:dyDescent="0.25">
      <c r="A2269" s="73">
        <v>3106</v>
      </c>
      <c r="B2269" s="74" t="s">
        <v>8361</v>
      </c>
      <c r="C2269" s="75" t="s">
        <v>145</v>
      </c>
      <c r="D2269" s="81">
        <v>3.52</v>
      </c>
    </row>
    <row r="2270" spans="1:4" ht="25.5" x14ac:dyDescent="0.25">
      <c r="A2270" s="77">
        <v>3107</v>
      </c>
      <c r="B2270" s="70" t="s">
        <v>8362</v>
      </c>
      <c r="C2270" s="71" t="s">
        <v>145</v>
      </c>
      <c r="D2270" s="80">
        <v>2.97</v>
      </c>
    </row>
    <row r="2271" spans="1:4" x14ac:dyDescent="0.25">
      <c r="A2271" s="73">
        <v>25951</v>
      </c>
      <c r="B2271" s="74" t="s">
        <v>8363</v>
      </c>
      <c r="C2271" s="75" t="s">
        <v>290</v>
      </c>
      <c r="D2271" s="81">
        <v>1.69</v>
      </c>
    </row>
    <row r="2272" spans="1:4" x14ac:dyDescent="0.25">
      <c r="A2272" s="77">
        <v>3123</v>
      </c>
      <c r="B2272" s="70" t="s">
        <v>8364</v>
      </c>
      <c r="C2272" s="71" t="s">
        <v>290</v>
      </c>
      <c r="D2272" s="80">
        <v>1.58</v>
      </c>
    </row>
    <row r="2273" spans="1:4" x14ac:dyDescent="0.25">
      <c r="A2273" s="73">
        <v>38125</v>
      </c>
      <c r="B2273" s="74" t="s">
        <v>8365</v>
      </c>
      <c r="C2273" s="75" t="s">
        <v>290</v>
      </c>
      <c r="D2273" s="81">
        <v>0.56000000000000005</v>
      </c>
    </row>
    <row r="2274" spans="1:4" ht="25.5" x14ac:dyDescent="0.25">
      <c r="A2274" s="77">
        <v>39014</v>
      </c>
      <c r="B2274" s="70" t="s">
        <v>8366</v>
      </c>
      <c r="C2274" s="71" t="s">
        <v>290</v>
      </c>
      <c r="D2274" s="80">
        <v>6.15</v>
      </c>
    </row>
    <row r="2275" spans="1:4" x14ac:dyDescent="0.25">
      <c r="A2275" s="73">
        <v>39365</v>
      </c>
      <c r="B2275" s="74" t="s">
        <v>8367</v>
      </c>
      <c r="C2275" s="75" t="s">
        <v>145</v>
      </c>
      <c r="D2275" s="81">
        <v>871.03</v>
      </c>
    </row>
    <row r="2276" spans="1:4" x14ac:dyDescent="0.25">
      <c r="A2276" s="77">
        <v>39366</v>
      </c>
      <c r="B2276" s="70" t="s">
        <v>8368</v>
      </c>
      <c r="C2276" s="71" t="s">
        <v>145</v>
      </c>
      <c r="D2276" s="80">
        <v>2230.21</v>
      </c>
    </row>
    <row r="2277" spans="1:4" x14ac:dyDescent="0.25">
      <c r="A2277" s="73">
        <v>39367</v>
      </c>
      <c r="B2277" s="74" t="s">
        <v>8369</v>
      </c>
      <c r="C2277" s="75" t="s">
        <v>145</v>
      </c>
      <c r="D2277" s="81">
        <v>3048.3</v>
      </c>
    </row>
    <row r="2278" spans="1:4" x14ac:dyDescent="0.25">
      <c r="A2278" s="77">
        <v>37394</v>
      </c>
      <c r="B2278" s="70" t="s">
        <v>8370</v>
      </c>
      <c r="C2278" s="71" t="s">
        <v>8371</v>
      </c>
      <c r="D2278" s="80">
        <v>35.94</v>
      </c>
    </row>
    <row r="2279" spans="1:4" x14ac:dyDescent="0.25">
      <c r="A2279" s="73">
        <v>14146</v>
      </c>
      <c r="B2279" s="74" t="s">
        <v>8372</v>
      </c>
      <c r="C2279" s="75" t="s">
        <v>8371</v>
      </c>
      <c r="D2279" s="81">
        <v>57.8</v>
      </c>
    </row>
    <row r="2280" spans="1:4" x14ac:dyDescent="0.25">
      <c r="A2280" s="77">
        <v>38134</v>
      </c>
      <c r="B2280" s="70" t="s">
        <v>12564</v>
      </c>
      <c r="C2280" s="71" t="s">
        <v>290</v>
      </c>
      <c r="D2280" s="80">
        <v>76.81</v>
      </c>
    </row>
    <row r="2281" spans="1:4" x14ac:dyDescent="0.25">
      <c r="A2281" s="73">
        <v>38132</v>
      </c>
      <c r="B2281" s="74" t="s">
        <v>8373</v>
      </c>
      <c r="C2281" s="75" t="s">
        <v>290</v>
      </c>
      <c r="D2281" s="81">
        <v>78.349999999999994</v>
      </c>
    </row>
    <row r="2282" spans="1:4" x14ac:dyDescent="0.25">
      <c r="A2282" s="77">
        <v>38133</v>
      </c>
      <c r="B2282" s="70" t="s">
        <v>8374</v>
      </c>
      <c r="C2282" s="71" t="s">
        <v>290</v>
      </c>
      <c r="D2282" s="80">
        <v>75.78</v>
      </c>
    </row>
    <row r="2283" spans="1:4" ht="25.5" x14ac:dyDescent="0.25">
      <c r="A2283" s="73">
        <v>938</v>
      </c>
      <c r="B2283" s="74" t="s">
        <v>12970</v>
      </c>
      <c r="C2283" s="75" t="s">
        <v>62</v>
      </c>
      <c r="D2283" s="81">
        <v>0.92</v>
      </c>
    </row>
    <row r="2284" spans="1:4" ht="25.5" x14ac:dyDescent="0.25">
      <c r="A2284" s="77">
        <v>937</v>
      </c>
      <c r="B2284" s="70" t="s">
        <v>8375</v>
      </c>
      <c r="C2284" s="71" t="s">
        <v>62</v>
      </c>
      <c r="D2284" s="80">
        <v>5.72</v>
      </c>
    </row>
    <row r="2285" spans="1:4" ht="25.5" x14ac:dyDescent="0.25">
      <c r="A2285" s="73">
        <v>939</v>
      </c>
      <c r="B2285" s="74" t="s">
        <v>12971</v>
      </c>
      <c r="C2285" s="75" t="s">
        <v>62</v>
      </c>
      <c r="D2285" s="81">
        <v>1.48</v>
      </c>
    </row>
    <row r="2286" spans="1:4" ht="25.5" x14ac:dyDescent="0.25">
      <c r="A2286" s="77">
        <v>944</v>
      </c>
      <c r="B2286" s="70" t="s">
        <v>8376</v>
      </c>
      <c r="C2286" s="71" t="s">
        <v>62</v>
      </c>
      <c r="D2286" s="80">
        <v>2.5299999999999998</v>
      </c>
    </row>
    <row r="2287" spans="1:4" ht="25.5" x14ac:dyDescent="0.25">
      <c r="A2287" s="73">
        <v>940</v>
      </c>
      <c r="B2287" s="74" t="s">
        <v>8377</v>
      </c>
      <c r="C2287" s="75" t="s">
        <v>62</v>
      </c>
      <c r="D2287" s="81">
        <v>3.5</v>
      </c>
    </row>
    <row r="2288" spans="1:4" ht="25.5" x14ac:dyDescent="0.25">
      <c r="A2288" s="77">
        <v>936</v>
      </c>
      <c r="B2288" s="70" t="s">
        <v>8378</v>
      </c>
      <c r="C2288" s="71" t="s">
        <v>62</v>
      </c>
      <c r="D2288" s="80">
        <v>0.79</v>
      </c>
    </row>
    <row r="2289" spans="1:4" ht="25.5" x14ac:dyDescent="0.25">
      <c r="A2289" s="73">
        <v>935</v>
      </c>
      <c r="B2289" s="74" t="s">
        <v>11282</v>
      </c>
      <c r="C2289" s="75" t="s">
        <v>62</v>
      </c>
      <c r="D2289" s="81">
        <v>0.6</v>
      </c>
    </row>
    <row r="2290" spans="1:4" x14ac:dyDescent="0.25">
      <c r="A2290" s="77">
        <v>406</v>
      </c>
      <c r="B2290" s="70" t="s">
        <v>8379</v>
      </c>
      <c r="C2290" s="71" t="s">
        <v>145</v>
      </c>
      <c r="D2290" s="80">
        <v>55.11</v>
      </c>
    </row>
    <row r="2291" spans="1:4" x14ac:dyDescent="0.25">
      <c r="A2291" s="73">
        <v>42529</v>
      </c>
      <c r="B2291" s="74" t="s">
        <v>8380</v>
      </c>
      <c r="C2291" s="75" t="s">
        <v>62</v>
      </c>
      <c r="D2291" s="81">
        <v>0.87</v>
      </c>
    </row>
    <row r="2292" spans="1:4" ht="25.5" x14ac:dyDescent="0.25">
      <c r="A2292" s="77">
        <v>39634</v>
      </c>
      <c r="B2292" s="70" t="s">
        <v>8381</v>
      </c>
      <c r="C2292" s="71" t="s">
        <v>62</v>
      </c>
      <c r="D2292" s="80">
        <v>4.87</v>
      </c>
    </row>
    <row r="2293" spans="1:4" x14ac:dyDescent="0.25">
      <c r="A2293" s="73">
        <v>39701</v>
      </c>
      <c r="B2293" s="74" t="s">
        <v>8382</v>
      </c>
      <c r="C2293" s="75" t="s">
        <v>145</v>
      </c>
      <c r="D2293" s="81">
        <v>80.37</v>
      </c>
    </row>
    <row r="2294" spans="1:4" x14ac:dyDescent="0.25">
      <c r="A2294" s="77">
        <v>12815</v>
      </c>
      <c r="B2294" s="70" t="s">
        <v>8383</v>
      </c>
      <c r="C2294" s="71" t="s">
        <v>145</v>
      </c>
      <c r="D2294" s="80">
        <v>5.33</v>
      </c>
    </row>
    <row r="2295" spans="1:4" x14ac:dyDescent="0.25">
      <c r="A2295" s="73">
        <v>407</v>
      </c>
      <c r="B2295" s="74" t="s">
        <v>8384</v>
      </c>
      <c r="C2295" s="75" t="s">
        <v>290</v>
      </c>
      <c r="D2295" s="81">
        <v>52.24</v>
      </c>
    </row>
    <row r="2296" spans="1:4" ht="25.5" x14ac:dyDescent="0.25">
      <c r="A2296" s="77">
        <v>39431</v>
      </c>
      <c r="B2296" s="70" t="s">
        <v>8385</v>
      </c>
      <c r="C2296" s="71" t="s">
        <v>62</v>
      </c>
      <c r="D2296" s="80">
        <v>0.23</v>
      </c>
    </row>
    <row r="2297" spans="1:4" ht="25.5" x14ac:dyDescent="0.25">
      <c r="A2297" s="73">
        <v>39432</v>
      </c>
      <c r="B2297" s="74" t="s">
        <v>8386</v>
      </c>
      <c r="C2297" s="75" t="s">
        <v>62</v>
      </c>
      <c r="D2297" s="81">
        <v>2.96</v>
      </c>
    </row>
    <row r="2298" spans="1:4" x14ac:dyDescent="0.25">
      <c r="A2298" s="77">
        <v>20111</v>
      </c>
      <c r="B2298" s="70" t="s">
        <v>8387</v>
      </c>
      <c r="C2298" s="71" t="s">
        <v>145</v>
      </c>
      <c r="D2298" s="80">
        <v>6.5</v>
      </c>
    </row>
    <row r="2299" spans="1:4" x14ac:dyDescent="0.25">
      <c r="A2299" s="73">
        <v>21127</v>
      </c>
      <c r="B2299" s="74" t="s">
        <v>8388</v>
      </c>
      <c r="C2299" s="75" t="s">
        <v>145</v>
      </c>
      <c r="D2299" s="81">
        <v>2.4500000000000002</v>
      </c>
    </row>
    <row r="2300" spans="1:4" x14ac:dyDescent="0.25">
      <c r="A2300" s="77">
        <v>404</v>
      </c>
      <c r="B2300" s="70" t="s">
        <v>8389</v>
      </c>
      <c r="C2300" s="71" t="s">
        <v>62</v>
      </c>
      <c r="D2300" s="80">
        <v>0.88</v>
      </c>
    </row>
    <row r="2301" spans="1:4" x14ac:dyDescent="0.25">
      <c r="A2301" s="73">
        <v>14151</v>
      </c>
      <c r="B2301" s="74" t="s">
        <v>8390</v>
      </c>
      <c r="C2301" s="75" t="s">
        <v>145</v>
      </c>
      <c r="D2301" s="81">
        <v>41.54</v>
      </c>
    </row>
    <row r="2302" spans="1:4" x14ac:dyDescent="0.25">
      <c r="A2302" s="77">
        <v>14153</v>
      </c>
      <c r="B2302" s="70" t="s">
        <v>8391</v>
      </c>
      <c r="C2302" s="71" t="s">
        <v>145</v>
      </c>
      <c r="D2302" s="80">
        <v>46.96</v>
      </c>
    </row>
    <row r="2303" spans="1:4" x14ac:dyDescent="0.25">
      <c r="A2303" s="73">
        <v>14152</v>
      </c>
      <c r="B2303" s="74" t="s">
        <v>8392</v>
      </c>
      <c r="C2303" s="75" t="s">
        <v>145</v>
      </c>
      <c r="D2303" s="81">
        <v>36.049999999999997</v>
      </c>
    </row>
    <row r="2304" spans="1:4" x14ac:dyDescent="0.25">
      <c r="A2304" s="77">
        <v>14154</v>
      </c>
      <c r="B2304" s="70" t="s">
        <v>8393</v>
      </c>
      <c r="C2304" s="71" t="s">
        <v>145</v>
      </c>
      <c r="D2304" s="80">
        <v>126.18</v>
      </c>
    </row>
    <row r="2305" spans="1:4" ht="25.5" x14ac:dyDescent="0.25">
      <c r="A2305" s="73">
        <v>42015</v>
      </c>
      <c r="B2305" s="74" t="s">
        <v>8394</v>
      </c>
      <c r="C2305" s="75" t="s">
        <v>62</v>
      </c>
      <c r="D2305" s="81">
        <v>0.11</v>
      </c>
    </row>
    <row r="2306" spans="1:4" x14ac:dyDescent="0.25">
      <c r="A2306" s="77">
        <v>3146</v>
      </c>
      <c r="B2306" s="70" t="s">
        <v>8395</v>
      </c>
      <c r="C2306" s="71" t="s">
        <v>145</v>
      </c>
      <c r="D2306" s="80">
        <v>2.5</v>
      </c>
    </row>
    <row r="2307" spans="1:4" x14ac:dyDescent="0.25">
      <c r="A2307" s="73">
        <v>3143</v>
      </c>
      <c r="B2307" s="74" t="s">
        <v>8396</v>
      </c>
      <c r="C2307" s="75" t="s">
        <v>145</v>
      </c>
      <c r="D2307" s="81">
        <v>5.68</v>
      </c>
    </row>
    <row r="2308" spans="1:4" x14ac:dyDescent="0.25">
      <c r="A2308" s="77">
        <v>3148</v>
      </c>
      <c r="B2308" s="70" t="s">
        <v>8397</v>
      </c>
      <c r="C2308" s="71" t="s">
        <v>145</v>
      </c>
      <c r="D2308" s="80">
        <v>9.2200000000000006</v>
      </c>
    </row>
    <row r="2309" spans="1:4" x14ac:dyDescent="0.25">
      <c r="A2309" s="73">
        <v>4310</v>
      </c>
      <c r="B2309" s="74" t="s">
        <v>8398</v>
      </c>
      <c r="C2309" s="75" t="s">
        <v>145</v>
      </c>
      <c r="D2309" s="81">
        <v>2.25</v>
      </c>
    </row>
    <row r="2310" spans="1:4" x14ac:dyDescent="0.25">
      <c r="A2310" s="77">
        <v>4311</v>
      </c>
      <c r="B2310" s="70" t="s">
        <v>8399</v>
      </c>
      <c r="C2310" s="71" t="s">
        <v>145</v>
      </c>
      <c r="D2310" s="80">
        <v>1.58</v>
      </c>
    </row>
    <row r="2311" spans="1:4" x14ac:dyDescent="0.25">
      <c r="A2311" s="73">
        <v>4312</v>
      </c>
      <c r="B2311" s="74" t="s">
        <v>8400</v>
      </c>
      <c r="C2311" s="75" t="s">
        <v>145</v>
      </c>
      <c r="D2311" s="81">
        <v>2.2200000000000002</v>
      </c>
    </row>
    <row r="2312" spans="1:4" x14ac:dyDescent="0.25">
      <c r="A2312" s="77">
        <v>13261</v>
      </c>
      <c r="B2312" s="70" t="s">
        <v>8401</v>
      </c>
      <c r="C2312" s="71" t="s">
        <v>145</v>
      </c>
      <c r="D2312" s="80">
        <v>1.1399999999999999</v>
      </c>
    </row>
    <row r="2313" spans="1:4" x14ac:dyDescent="0.25">
      <c r="A2313" s="73">
        <v>3255</v>
      </c>
      <c r="B2313" s="74" t="s">
        <v>8402</v>
      </c>
      <c r="C2313" s="75" t="s">
        <v>145</v>
      </c>
      <c r="D2313" s="81">
        <v>5.36</v>
      </c>
    </row>
    <row r="2314" spans="1:4" x14ac:dyDescent="0.25">
      <c r="A2314" s="77">
        <v>3254</v>
      </c>
      <c r="B2314" s="70" t="s">
        <v>8403</v>
      </c>
      <c r="C2314" s="71" t="s">
        <v>145</v>
      </c>
      <c r="D2314" s="80">
        <v>87.12</v>
      </c>
    </row>
    <row r="2315" spans="1:4" x14ac:dyDescent="0.25">
      <c r="A2315" s="73">
        <v>3259</v>
      </c>
      <c r="B2315" s="74" t="s">
        <v>8404</v>
      </c>
      <c r="C2315" s="75" t="s">
        <v>145</v>
      </c>
      <c r="D2315" s="81">
        <v>10.47</v>
      </c>
    </row>
    <row r="2316" spans="1:4" x14ac:dyDescent="0.25">
      <c r="A2316" s="77">
        <v>3258</v>
      </c>
      <c r="B2316" s="70" t="s">
        <v>8405</v>
      </c>
      <c r="C2316" s="71" t="s">
        <v>145</v>
      </c>
      <c r="D2316" s="80">
        <v>6.32</v>
      </c>
    </row>
    <row r="2317" spans="1:4" x14ac:dyDescent="0.25">
      <c r="A2317" s="73">
        <v>3251</v>
      </c>
      <c r="B2317" s="74" t="s">
        <v>8406</v>
      </c>
      <c r="C2317" s="75" t="s">
        <v>145</v>
      </c>
      <c r="D2317" s="81">
        <v>3.73</v>
      </c>
    </row>
    <row r="2318" spans="1:4" x14ac:dyDescent="0.25">
      <c r="A2318" s="77">
        <v>3256</v>
      </c>
      <c r="B2318" s="70" t="s">
        <v>8407</v>
      </c>
      <c r="C2318" s="71" t="s">
        <v>145</v>
      </c>
      <c r="D2318" s="80">
        <v>7.06</v>
      </c>
    </row>
    <row r="2319" spans="1:4" x14ac:dyDescent="0.25">
      <c r="A2319" s="73">
        <v>3261</v>
      </c>
      <c r="B2319" s="74" t="s">
        <v>8408</v>
      </c>
      <c r="C2319" s="75" t="s">
        <v>145</v>
      </c>
      <c r="D2319" s="81">
        <v>77.040000000000006</v>
      </c>
    </row>
    <row r="2320" spans="1:4" x14ac:dyDescent="0.25">
      <c r="A2320" s="77">
        <v>3260</v>
      </c>
      <c r="B2320" s="70" t="s">
        <v>8409</v>
      </c>
      <c r="C2320" s="71" t="s">
        <v>145</v>
      </c>
      <c r="D2320" s="80">
        <v>13.23</v>
      </c>
    </row>
    <row r="2321" spans="1:4" x14ac:dyDescent="0.25">
      <c r="A2321" s="73">
        <v>3272</v>
      </c>
      <c r="B2321" s="74" t="s">
        <v>12972</v>
      </c>
      <c r="C2321" s="75" t="s">
        <v>145</v>
      </c>
      <c r="D2321" s="81">
        <v>31.76</v>
      </c>
    </row>
    <row r="2322" spans="1:4" x14ac:dyDescent="0.25">
      <c r="A2322" s="77">
        <v>3265</v>
      </c>
      <c r="B2322" s="70" t="s">
        <v>8410</v>
      </c>
      <c r="C2322" s="71" t="s">
        <v>145</v>
      </c>
      <c r="D2322" s="80">
        <v>25.23</v>
      </c>
    </row>
    <row r="2323" spans="1:4" x14ac:dyDescent="0.25">
      <c r="A2323" s="73">
        <v>3262</v>
      </c>
      <c r="B2323" s="74" t="s">
        <v>8411</v>
      </c>
      <c r="C2323" s="75" t="s">
        <v>145</v>
      </c>
      <c r="D2323" s="81">
        <v>11.04</v>
      </c>
    </row>
    <row r="2324" spans="1:4" x14ac:dyDescent="0.25">
      <c r="A2324" s="77">
        <v>3264</v>
      </c>
      <c r="B2324" s="70" t="s">
        <v>8412</v>
      </c>
      <c r="C2324" s="71" t="s">
        <v>145</v>
      </c>
      <c r="D2324" s="80">
        <v>18.14</v>
      </c>
    </row>
    <row r="2325" spans="1:4" x14ac:dyDescent="0.25">
      <c r="A2325" s="73">
        <v>3267</v>
      </c>
      <c r="B2325" s="74" t="s">
        <v>8413</v>
      </c>
      <c r="C2325" s="75" t="s">
        <v>145</v>
      </c>
      <c r="D2325" s="81">
        <v>59.25</v>
      </c>
    </row>
    <row r="2326" spans="1:4" x14ac:dyDescent="0.25">
      <c r="A2326" s="77">
        <v>3266</v>
      </c>
      <c r="B2326" s="70" t="s">
        <v>8414</v>
      </c>
      <c r="C2326" s="71" t="s">
        <v>145</v>
      </c>
      <c r="D2326" s="80">
        <v>37.700000000000003</v>
      </c>
    </row>
    <row r="2327" spans="1:4" x14ac:dyDescent="0.25">
      <c r="A2327" s="73">
        <v>3263</v>
      </c>
      <c r="B2327" s="74" t="s">
        <v>8415</v>
      </c>
      <c r="C2327" s="75" t="s">
        <v>145</v>
      </c>
      <c r="D2327" s="81">
        <v>15.09</v>
      </c>
    </row>
    <row r="2328" spans="1:4" x14ac:dyDescent="0.25">
      <c r="A2328" s="77">
        <v>3268</v>
      </c>
      <c r="B2328" s="70" t="s">
        <v>8416</v>
      </c>
      <c r="C2328" s="71" t="s">
        <v>145</v>
      </c>
      <c r="D2328" s="80">
        <v>80.12</v>
      </c>
    </row>
    <row r="2329" spans="1:4" ht="25.5" x14ac:dyDescent="0.25">
      <c r="A2329" s="73">
        <v>3271</v>
      </c>
      <c r="B2329" s="74" t="s">
        <v>12973</v>
      </c>
      <c r="C2329" s="75" t="s">
        <v>145</v>
      </c>
      <c r="D2329" s="81">
        <v>118.44</v>
      </c>
    </row>
    <row r="2330" spans="1:4" x14ac:dyDescent="0.25">
      <c r="A2330" s="77">
        <v>3270</v>
      </c>
      <c r="B2330" s="70" t="s">
        <v>8417</v>
      </c>
      <c r="C2330" s="71" t="s">
        <v>145</v>
      </c>
      <c r="D2330" s="80">
        <v>199</v>
      </c>
    </row>
    <row r="2331" spans="1:4" ht="25.5" x14ac:dyDescent="0.25">
      <c r="A2331" s="73">
        <v>3275</v>
      </c>
      <c r="B2331" s="74" t="s">
        <v>11283</v>
      </c>
      <c r="C2331" s="75" t="s">
        <v>309</v>
      </c>
      <c r="D2331" s="81">
        <v>91.91</v>
      </c>
    </row>
    <row r="2332" spans="1:4" ht="25.5" x14ac:dyDescent="0.25">
      <c r="A2332" s="77">
        <v>39512</v>
      </c>
      <c r="B2332" s="70" t="s">
        <v>8418</v>
      </c>
      <c r="C2332" s="71" t="s">
        <v>309</v>
      </c>
      <c r="D2332" s="80">
        <v>95.19</v>
      </c>
    </row>
    <row r="2333" spans="1:4" ht="25.5" x14ac:dyDescent="0.25">
      <c r="A2333" s="73">
        <v>39511</v>
      </c>
      <c r="B2333" s="74" t="s">
        <v>8419</v>
      </c>
      <c r="C2333" s="75" t="s">
        <v>309</v>
      </c>
      <c r="D2333" s="81">
        <v>103.83</v>
      </c>
    </row>
    <row r="2334" spans="1:4" ht="25.5" x14ac:dyDescent="0.25">
      <c r="A2334" s="77">
        <v>39513</v>
      </c>
      <c r="B2334" s="70" t="s">
        <v>8420</v>
      </c>
      <c r="C2334" s="71" t="s">
        <v>309</v>
      </c>
      <c r="D2334" s="80">
        <v>111.37</v>
      </c>
    </row>
    <row r="2335" spans="1:4" ht="25.5" x14ac:dyDescent="0.25">
      <c r="A2335" s="73">
        <v>3286</v>
      </c>
      <c r="B2335" s="74" t="s">
        <v>8421</v>
      </c>
      <c r="C2335" s="75" t="s">
        <v>309</v>
      </c>
      <c r="D2335" s="81">
        <v>59.55</v>
      </c>
    </row>
    <row r="2336" spans="1:4" ht="25.5" x14ac:dyDescent="0.25">
      <c r="A2336" s="77">
        <v>3287</v>
      </c>
      <c r="B2336" s="70" t="s">
        <v>8422</v>
      </c>
      <c r="C2336" s="71" t="s">
        <v>309</v>
      </c>
      <c r="D2336" s="80">
        <v>90</v>
      </c>
    </row>
    <row r="2337" spans="1:4" ht="25.5" x14ac:dyDescent="0.25">
      <c r="A2337" s="73">
        <v>3283</v>
      </c>
      <c r="B2337" s="74" t="s">
        <v>8423</v>
      </c>
      <c r="C2337" s="75" t="s">
        <v>309</v>
      </c>
      <c r="D2337" s="81">
        <v>18.899999999999999</v>
      </c>
    </row>
    <row r="2338" spans="1:4" ht="25.5" x14ac:dyDescent="0.25">
      <c r="A2338" s="77">
        <v>11587</v>
      </c>
      <c r="B2338" s="70" t="s">
        <v>8424</v>
      </c>
      <c r="C2338" s="71" t="s">
        <v>309</v>
      </c>
      <c r="D2338" s="80">
        <v>63.02</v>
      </c>
    </row>
    <row r="2339" spans="1:4" ht="25.5" x14ac:dyDescent="0.25">
      <c r="A2339" s="73">
        <v>36225</v>
      </c>
      <c r="B2339" s="74" t="s">
        <v>8425</v>
      </c>
      <c r="C2339" s="75" t="s">
        <v>309</v>
      </c>
      <c r="D2339" s="81">
        <v>25.6</v>
      </c>
    </row>
    <row r="2340" spans="1:4" ht="25.5" x14ac:dyDescent="0.25">
      <c r="A2340" s="77">
        <v>36230</v>
      </c>
      <c r="B2340" s="70" t="s">
        <v>8426</v>
      </c>
      <c r="C2340" s="71" t="s">
        <v>309</v>
      </c>
      <c r="D2340" s="80">
        <v>18.809999999999999</v>
      </c>
    </row>
    <row r="2341" spans="1:4" ht="25.5" x14ac:dyDescent="0.25">
      <c r="A2341" s="73">
        <v>36238</v>
      </c>
      <c r="B2341" s="74" t="s">
        <v>8427</v>
      </c>
      <c r="C2341" s="75" t="s">
        <v>309</v>
      </c>
      <c r="D2341" s="81">
        <v>18.38</v>
      </c>
    </row>
    <row r="2342" spans="1:4" ht="25.5" x14ac:dyDescent="0.25">
      <c r="A2342" s="77">
        <v>39363</v>
      </c>
      <c r="B2342" s="70" t="s">
        <v>8428</v>
      </c>
      <c r="C2342" s="71" t="s">
        <v>145</v>
      </c>
      <c r="D2342" s="80">
        <v>3548.07</v>
      </c>
    </row>
    <row r="2343" spans="1:4" ht="25.5" x14ac:dyDescent="0.25">
      <c r="A2343" s="73">
        <v>39361</v>
      </c>
      <c r="B2343" s="74" t="s">
        <v>8429</v>
      </c>
      <c r="C2343" s="75" t="s">
        <v>145</v>
      </c>
      <c r="D2343" s="81">
        <v>912.36</v>
      </c>
    </row>
    <row r="2344" spans="1:4" ht="25.5" x14ac:dyDescent="0.25">
      <c r="A2344" s="77">
        <v>39362</v>
      </c>
      <c r="B2344" s="70" t="s">
        <v>8430</v>
      </c>
      <c r="C2344" s="71" t="s">
        <v>145</v>
      </c>
      <c r="D2344" s="80">
        <v>2807.57</v>
      </c>
    </row>
    <row r="2345" spans="1:4" ht="25.5" x14ac:dyDescent="0.25">
      <c r="A2345" s="73">
        <v>39364</v>
      </c>
      <c r="B2345" s="74" t="s">
        <v>8431</v>
      </c>
      <c r="C2345" s="75" t="s">
        <v>145</v>
      </c>
      <c r="D2345" s="81">
        <v>8109.88</v>
      </c>
    </row>
    <row r="2346" spans="1:4" x14ac:dyDescent="0.25">
      <c r="A2346" s="77">
        <v>14576</v>
      </c>
      <c r="B2346" s="70" t="s">
        <v>8432</v>
      </c>
      <c r="C2346" s="71" t="s">
        <v>145</v>
      </c>
      <c r="D2346" s="80">
        <v>4494313.1100000003</v>
      </c>
    </row>
    <row r="2347" spans="1:4" x14ac:dyDescent="0.25">
      <c r="A2347" s="73">
        <v>13877</v>
      </c>
      <c r="B2347" s="74" t="s">
        <v>8433</v>
      </c>
      <c r="C2347" s="75" t="s">
        <v>145</v>
      </c>
      <c r="D2347" s="81">
        <v>1923948.41</v>
      </c>
    </row>
    <row r="2348" spans="1:4" x14ac:dyDescent="0.25">
      <c r="A2348" s="77">
        <v>7307</v>
      </c>
      <c r="B2348" s="70" t="s">
        <v>12565</v>
      </c>
      <c r="C2348" s="71" t="s">
        <v>5961</v>
      </c>
      <c r="D2348" s="80">
        <v>24.19</v>
      </c>
    </row>
    <row r="2349" spans="1:4" x14ac:dyDescent="0.25">
      <c r="A2349" s="73">
        <v>38122</v>
      </c>
      <c r="B2349" s="74" t="s">
        <v>8434</v>
      </c>
      <c r="C2349" s="75" t="s">
        <v>5961</v>
      </c>
      <c r="D2349" s="81">
        <v>9.32</v>
      </c>
    </row>
    <row r="2350" spans="1:4" ht="25.5" x14ac:dyDescent="0.25">
      <c r="A2350" s="77">
        <v>38633</v>
      </c>
      <c r="B2350" s="70" t="s">
        <v>8436</v>
      </c>
      <c r="C2350" s="71" t="s">
        <v>145</v>
      </c>
      <c r="D2350" s="80">
        <v>17.59</v>
      </c>
    </row>
    <row r="2351" spans="1:4" ht="25.5" x14ac:dyDescent="0.25">
      <c r="A2351" s="73">
        <v>12344</v>
      </c>
      <c r="B2351" s="74" t="s">
        <v>8437</v>
      </c>
      <c r="C2351" s="75" t="s">
        <v>145</v>
      </c>
      <c r="D2351" s="81">
        <v>3.27</v>
      </c>
    </row>
    <row r="2352" spans="1:4" ht="25.5" x14ac:dyDescent="0.25">
      <c r="A2352" s="77">
        <v>12343</v>
      </c>
      <c r="B2352" s="70" t="s">
        <v>12974</v>
      </c>
      <c r="C2352" s="71" t="s">
        <v>145</v>
      </c>
      <c r="D2352" s="80">
        <v>5.08</v>
      </c>
    </row>
    <row r="2353" spans="1:4" ht="25.5" x14ac:dyDescent="0.25">
      <c r="A2353" s="73">
        <v>3295</v>
      </c>
      <c r="B2353" s="74" t="s">
        <v>8438</v>
      </c>
      <c r="C2353" s="75" t="s">
        <v>145</v>
      </c>
      <c r="D2353" s="81">
        <v>17.739999999999998</v>
      </c>
    </row>
    <row r="2354" spans="1:4" x14ac:dyDescent="0.25">
      <c r="A2354" s="77">
        <v>3302</v>
      </c>
      <c r="B2354" s="70" t="s">
        <v>8439</v>
      </c>
      <c r="C2354" s="71" t="s">
        <v>145</v>
      </c>
      <c r="D2354" s="80">
        <v>18.55</v>
      </c>
    </row>
    <row r="2355" spans="1:4" x14ac:dyDescent="0.25">
      <c r="A2355" s="73">
        <v>3297</v>
      </c>
      <c r="B2355" s="74" t="s">
        <v>8440</v>
      </c>
      <c r="C2355" s="75" t="s">
        <v>145</v>
      </c>
      <c r="D2355" s="81">
        <v>19.8</v>
      </c>
    </row>
    <row r="2356" spans="1:4" x14ac:dyDescent="0.25">
      <c r="A2356" s="77">
        <v>3294</v>
      </c>
      <c r="B2356" s="70" t="s">
        <v>8441</v>
      </c>
      <c r="C2356" s="71" t="s">
        <v>145</v>
      </c>
      <c r="D2356" s="80">
        <v>20.100000000000001</v>
      </c>
    </row>
    <row r="2357" spans="1:4" x14ac:dyDescent="0.25">
      <c r="A2357" s="73">
        <v>3292</v>
      </c>
      <c r="B2357" s="74" t="s">
        <v>8442</v>
      </c>
      <c r="C2357" s="75" t="s">
        <v>145</v>
      </c>
      <c r="D2357" s="81">
        <v>18.89</v>
      </c>
    </row>
    <row r="2358" spans="1:4" ht="25.5" x14ac:dyDescent="0.25">
      <c r="A2358" s="77">
        <v>3298</v>
      </c>
      <c r="B2358" s="70" t="s">
        <v>8443</v>
      </c>
      <c r="C2358" s="71" t="s">
        <v>145</v>
      </c>
      <c r="D2358" s="80">
        <v>44.27</v>
      </c>
    </row>
    <row r="2359" spans="1:4" ht="25.5" x14ac:dyDescent="0.25">
      <c r="A2359" s="73">
        <v>11596</v>
      </c>
      <c r="B2359" s="74" t="s">
        <v>12975</v>
      </c>
      <c r="C2359" s="75" t="s">
        <v>145</v>
      </c>
      <c r="D2359" s="81">
        <v>427.37</v>
      </c>
    </row>
    <row r="2360" spans="1:4" ht="25.5" x14ac:dyDescent="0.25">
      <c r="A2360" s="77">
        <v>34802</v>
      </c>
      <c r="B2360" s="70" t="s">
        <v>8444</v>
      </c>
      <c r="C2360" s="71" t="s">
        <v>145</v>
      </c>
      <c r="D2360" s="80">
        <v>1173.69</v>
      </c>
    </row>
    <row r="2361" spans="1:4" ht="25.5" x14ac:dyDescent="0.25">
      <c r="A2361" s="73">
        <v>11588</v>
      </c>
      <c r="B2361" s="74" t="s">
        <v>8445</v>
      </c>
      <c r="C2361" s="75" t="s">
        <v>145</v>
      </c>
      <c r="D2361" s="81">
        <v>1266.23</v>
      </c>
    </row>
    <row r="2362" spans="1:4" ht="25.5" x14ac:dyDescent="0.25">
      <c r="A2362" s="77">
        <v>34383</v>
      </c>
      <c r="B2362" s="70" t="s">
        <v>8446</v>
      </c>
      <c r="C2362" s="71" t="s">
        <v>145</v>
      </c>
      <c r="D2362" s="80">
        <v>1392.94</v>
      </c>
    </row>
    <row r="2363" spans="1:4" ht="25.5" x14ac:dyDescent="0.25">
      <c r="A2363" s="73">
        <v>40451</v>
      </c>
      <c r="B2363" s="74" t="s">
        <v>8447</v>
      </c>
      <c r="C2363" s="75" t="s">
        <v>309</v>
      </c>
      <c r="D2363" s="81">
        <v>112.6</v>
      </c>
    </row>
    <row r="2364" spans="1:4" ht="25.5" x14ac:dyDescent="0.25">
      <c r="A2364" s="77">
        <v>40453</v>
      </c>
      <c r="B2364" s="70" t="s">
        <v>8448</v>
      </c>
      <c r="C2364" s="71" t="s">
        <v>309</v>
      </c>
      <c r="D2364" s="80">
        <v>121.83</v>
      </c>
    </row>
    <row r="2365" spans="1:4" ht="25.5" x14ac:dyDescent="0.25">
      <c r="A2365" s="73">
        <v>40452</v>
      </c>
      <c r="B2365" s="74" t="s">
        <v>8449</v>
      </c>
      <c r="C2365" s="75" t="s">
        <v>309</v>
      </c>
      <c r="D2365" s="81">
        <v>133.63</v>
      </c>
    </row>
    <row r="2366" spans="1:4" ht="25.5" x14ac:dyDescent="0.25">
      <c r="A2366" s="77">
        <v>11594</v>
      </c>
      <c r="B2366" s="70" t="s">
        <v>8450</v>
      </c>
      <c r="C2366" s="71" t="s">
        <v>145</v>
      </c>
      <c r="D2366" s="80">
        <v>403.58</v>
      </c>
    </row>
    <row r="2367" spans="1:4" x14ac:dyDescent="0.25">
      <c r="A2367" s="73">
        <v>3311</v>
      </c>
      <c r="B2367" s="74" t="s">
        <v>8451</v>
      </c>
      <c r="C2367" s="75" t="s">
        <v>1430</v>
      </c>
      <c r="D2367" s="81">
        <v>403.58</v>
      </c>
    </row>
    <row r="2368" spans="1:4" x14ac:dyDescent="0.25">
      <c r="A2368" s="77">
        <v>11599</v>
      </c>
      <c r="B2368" s="70" t="s">
        <v>8452</v>
      </c>
      <c r="C2368" s="71" t="s">
        <v>145</v>
      </c>
      <c r="D2368" s="80">
        <v>536.72</v>
      </c>
    </row>
    <row r="2369" spans="1:4" ht="25.5" x14ac:dyDescent="0.25">
      <c r="A2369" s="73">
        <v>11593</v>
      </c>
      <c r="B2369" s="74" t="s">
        <v>8453</v>
      </c>
      <c r="C2369" s="75" t="s">
        <v>145</v>
      </c>
      <c r="D2369" s="81">
        <v>752.44</v>
      </c>
    </row>
    <row r="2370" spans="1:4" ht="25.5" x14ac:dyDescent="0.25">
      <c r="A2370" s="77">
        <v>3314</v>
      </c>
      <c r="B2370" s="70" t="s">
        <v>8454</v>
      </c>
      <c r="C2370" s="71" t="s">
        <v>1430</v>
      </c>
      <c r="D2370" s="80">
        <v>538.15</v>
      </c>
    </row>
    <row r="2371" spans="1:4" ht="25.5" x14ac:dyDescent="0.25">
      <c r="A2371" s="73">
        <v>11597</v>
      </c>
      <c r="B2371" s="74" t="s">
        <v>8455</v>
      </c>
      <c r="C2371" s="75" t="s">
        <v>145</v>
      </c>
      <c r="D2371" s="81">
        <v>625.79999999999995</v>
      </c>
    </row>
    <row r="2372" spans="1:4" x14ac:dyDescent="0.25">
      <c r="A2372" s="77">
        <v>3309</v>
      </c>
      <c r="B2372" s="70" t="s">
        <v>8456</v>
      </c>
      <c r="C2372" s="71" t="s">
        <v>1430</v>
      </c>
      <c r="D2372" s="80">
        <v>427.37</v>
      </c>
    </row>
    <row r="2373" spans="1:4" ht="25.5" x14ac:dyDescent="0.25">
      <c r="A2373" s="73">
        <v>34612</v>
      </c>
      <c r="B2373" s="74" t="s">
        <v>8457</v>
      </c>
      <c r="C2373" s="75" t="s">
        <v>145</v>
      </c>
      <c r="D2373" s="81">
        <v>774.01</v>
      </c>
    </row>
    <row r="2374" spans="1:4" ht="25.5" x14ac:dyDescent="0.25">
      <c r="A2374" s="77">
        <v>34635</v>
      </c>
      <c r="B2374" s="70" t="s">
        <v>8458</v>
      </c>
      <c r="C2374" s="71" t="s">
        <v>145</v>
      </c>
      <c r="D2374" s="80">
        <v>995.34</v>
      </c>
    </row>
    <row r="2375" spans="1:4" ht="25.5" x14ac:dyDescent="0.25">
      <c r="A2375" s="73">
        <v>34633</v>
      </c>
      <c r="B2375" s="74" t="s">
        <v>8459</v>
      </c>
      <c r="C2375" s="75" t="s">
        <v>145</v>
      </c>
      <c r="D2375" s="81">
        <v>1097.1300000000001</v>
      </c>
    </row>
    <row r="2376" spans="1:4" ht="25.5" x14ac:dyDescent="0.25">
      <c r="A2376" s="77">
        <v>40440</v>
      </c>
      <c r="B2376" s="70" t="s">
        <v>8460</v>
      </c>
      <c r="C2376" s="71" t="s">
        <v>1430</v>
      </c>
      <c r="D2376" s="80">
        <v>560.54</v>
      </c>
    </row>
    <row r="2377" spans="1:4" ht="25.5" x14ac:dyDescent="0.25">
      <c r="A2377" s="73">
        <v>40441</v>
      </c>
      <c r="B2377" s="74" t="s">
        <v>8461</v>
      </c>
      <c r="C2377" s="75" t="s">
        <v>1430</v>
      </c>
      <c r="D2377" s="81">
        <v>357.87</v>
      </c>
    </row>
    <row r="2378" spans="1:4" ht="25.5" x14ac:dyDescent="0.25">
      <c r="A2378" s="77">
        <v>40449</v>
      </c>
      <c r="B2378" s="70" t="s">
        <v>8462</v>
      </c>
      <c r="C2378" s="71" t="s">
        <v>1430</v>
      </c>
      <c r="D2378" s="80">
        <v>300.85000000000002</v>
      </c>
    </row>
    <row r="2379" spans="1:4" ht="25.5" x14ac:dyDescent="0.25">
      <c r="A2379" s="73">
        <v>34800</v>
      </c>
      <c r="B2379" s="74" t="s">
        <v>12566</v>
      </c>
      <c r="C2379" s="75" t="s">
        <v>1430</v>
      </c>
      <c r="D2379" s="81">
        <v>376.22</v>
      </c>
    </row>
    <row r="2380" spans="1:4" ht="25.5" x14ac:dyDescent="0.25">
      <c r="A2380" s="77">
        <v>11592</v>
      </c>
      <c r="B2380" s="70" t="s">
        <v>8463</v>
      </c>
      <c r="C2380" s="71" t="s">
        <v>145</v>
      </c>
      <c r="D2380" s="80">
        <v>538.15</v>
      </c>
    </row>
    <row r="2381" spans="1:4" ht="25.5" x14ac:dyDescent="0.25">
      <c r="A2381" s="73">
        <v>40438</v>
      </c>
      <c r="B2381" s="74" t="s">
        <v>12976</v>
      </c>
      <c r="C2381" s="75" t="s">
        <v>1430</v>
      </c>
      <c r="D2381" s="81">
        <v>250.64</v>
      </c>
    </row>
    <row r="2382" spans="1:4" ht="25.5" x14ac:dyDescent="0.25">
      <c r="A2382" s="77">
        <v>40436</v>
      </c>
      <c r="B2382" s="70" t="s">
        <v>8464</v>
      </c>
      <c r="C2382" s="71" t="s">
        <v>1430</v>
      </c>
      <c r="D2382" s="80">
        <v>312.52999999999997</v>
      </c>
    </row>
    <row r="2383" spans="1:4" ht="25.5" x14ac:dyDescent="0.25">
      <c r="A2383" s="73">
        <v>4315</v>
      </c>
      <c r="B2383" s="74" t="s">
        <v>8465</v>
      </c>
      <c r="C2383" s="75" t="s">
        <v>145</v>
      </c>
      <c r="D2383" s="81">
        <v>1.63</v>
      </c>
    </row>
    <row r="2384" spans="1:4" x14ac:dyDescent="0.25">
      <c r="A2384" s="77">
        <v>42482</v>
      </c>
      <c r="B2384" s="70" t="s">
        <v>8466</v>
      </c>
      <c r="C2384" s="71" t="s">
        <v>145</v>
      </c>
      <c r="D2384" s="80">
        <v>2.17</v>
      </c>
    </row>
    <row r="2385" spans="1:4" x14ac:dyDescent="0.25">
      <c r="A2385" s="73">
        <v>402</v>
      </c>
      <c r="B2385" s="74" t="s">
        <v>8467</v>
      </c>
      <c r="C2385" s="75" t="s">
        <v>145</v>
      </c>
      <c r="D2385" s="81">
        <v>9.41</v>
      </c>
    </row>
    <row r="2386" spans="1:4" x14ac:dyDescent="0.25">
      <c r="A2386" s="77">
        <v>4226</v>
      </c>
      <c r="B2386" s="70" t="s">
        <v>8468</v>
      </c>
      <c r="C2386" s="71" t="s">
        <v>290</v>
      </c>
      <c r="D2386" s="80">
        <v>4.99</v>
      </c>
    </row>
    <row r="2387" spans="1:4" x14ac:dyDescent="0.25">
      <c r="A2387" s="73">
        <v>4222</v>
      </c>
      <c r="B2387" s="74" t="s">
        <v>8469</v>
      </c>
      <c r="C2387" s="75" t="s">
        <v>5961</v>
      </c>
      <c r="D2387" s="81">
        <v>4.4400000000000004</v>
      </c>
    </row>
    <row r="2388" spans="1:4" ht="25.5" x14ac:dyDescent="0.25">
      <c r="A2388" s="77">
        <v>34804</v>
      </c>
      <c r="B2388" s="70" t="s">
        <v>8470</v>
      </c>
      <c r="C2388" s="71" t="s">
        <v>309</v>
      </c>
      <c r="D2388" s="80">
        <v>45.43</v>
      </c>
    </row>
    <row r="2389" spans="1:4" ht="25.5" x14ac:dyDescent="0.25">
      <c r="A2389" s="73">
        <v>4013</v>
      </c>
      <c r="B2389" s="74" t="s">
        <v>8471</v>
      </c>
      <c r="C2389" s="75" t="s">
        <v>309</v>
      </c>
      <c r="D2389" s="81">
        <v>5.67</v>
      </c>
    </row>
    <row r="2390" spans="1:4" ht="25.5" x14ac:dyDescent="0.25">
      <c r="A2390" s="77">
        <v>4011</v>
      </c>
      <c r="B2390" s="70" t="s">
        <v>8472</v>
      </c>
      <c r="C2390" s="71" t="s">
        <v>309</v>
      </c>
      <c r="D2390" s="80">
        <v>6.33</v>
      </c>
    </row>
    <row r="2391" spans="1:4" ht="25.5" x14ac:dyDescent="0.25">
      <c r="A2391" s="73">
        <v>4021</v>
      </c>
      <c r="B2391" s="74" t="s">
        <v>12977</v>
      </c>
      <c r="C2391" s="75" t="s">
        <v>309</v>
      </c>
      <c r="D2391" s="81">
        <v>7.89</v>
      </c>
    </row>
    <row r="2392" spans="1:4" ht="25.5" x14ac:dyDescent="0.25">
      <c r="A2392" s="77">
        <v>4019</v>
      </c>
      <c r="B2392" s="70" t="s">
        <v>8473</v>
      </c>
      <c r="C2392" s="71" t="s">
        <v>309</v>
      </c>
      <c r="D2392" s="80">
        <v>9.48</v>
      </c>
    </row>
    <row r="2393" spans="1:4" ht="25.5" x14ac:dyDescent="0.25">
      <c r="A2393" s="73">
        <v>4012</v>
      </c>
      <c r="B2393" s="74" t="s">
        <v>8474</v>
      </c>
      <c r="C2393" s="75" t="s">
        <v>309</v>
      </c>
      <c r="D2393" s="81">
        <v>12.7</v>
      </c>
    </row>
    <row r="2394" spans="1:4" ht="25.5" x14ac:dyDescent="0.25">
      <c r="A2394" s="77">
        <v>4020</v>
      </c>
      <c r="B2394" s="70" t="s">
        <v>8475</v>
      </c>
      <c r="C2394" s="71" t="s">
        <v>309</v>
      </c>
      <c r="D2394" s="80">
        <v>15.9</v>
      </c>
    </row>
    <row r="2395" spans="1:4" ht="25.5" x14ac:dyDescent="0.25">
      <c r="A2395" s="73">
        <v>4018</v>
      </c>
      <c r="B2395" s="74" t="s">
        <v>8476</v>
      </c>
      <c r="C2395" s="75" t="s">
        <v>309</v>
      </c>
      <c r="D2395" s="81">
        <v>19.05</v>
      </c>
    </row>
    <row r="2396" spans="1:4" x14ac:dyDescent="0.25">
      <c r="A2396" s="77">
        <v>36498</v>
      </c>
      <c r="B2396" s="70" t="s">
        <v>8477</v>
      </c>
      <c r="C2396" s="71" t="s">
        <v>145</v>
      </c>
      <c r="D2396" s="80">
        <v>5282.42</v>
      </c>
    </row>
    <row r="2397" spans="1:4" x14ac:dyDescent="0.25">
      <c r="A2397" s="73">
        <v>12872</v>
      </c>
      <c r="B2397" s="74" t="s">
        <v>8478</v>
      </c>
      <c r="C2397" s="75" t="s">
        <v>642</v>
      </c>
      <c r="D2397" s="81">
        <v>10.82</v>
      </c>
    </row>
    <row r="2398" spans="1:4" x14ac:dyDescent="0.25">
      <c r="A2398" s="77">
        <v>41075</v>
      </c>
      <c r="B2398" s="70" t="s">
        <v>8479</v>
      </c>
      <c r="C2398" s="71" t="s">
        <v>6298</v>
      </c>
      <c r="D2398" s="80">
        <v>1898.42</v>
      </c>
    </row>
    <row r="2399" spans="1:4" x14ac:dyDescent="0.25">
      <c r="A2399" s="73">
        <v>3315</v>
      </c>
      <c r="B2399" s="74" t="s">
        <v>8480</v>
      </c>
      <c r="C2399" s="75" t="s">
        <v>290</v>
      </c>
      <c r="D2399" s="81">
        <v>0.57999999999999996</v>
      </c>
    </row>
    <row r="2400" spans="1:4" x14ac:dyDescent="0.25">
      <c r="A2400" s="77">
        <v>36870</v>
      </c>
      <c r="B2400" s="70" t="s">
        <v>8481</v>
      </c>
      <c r="C2400" s="71" t="s">
        <v>290</v>
      </c>
      <c r="D2400" s="80">
        <v>0.56999999999999995</v>
      </c>
    </row>
    <row r="2401" spans="1:4" ht="25.5" x14ac:dyDescent="0.25">
      <c r="A2401" s="73">
        <v>5092</v>
      </c>
      <c r="B2401" s="74" t="s">
        <v>8482</v>
      </c>
      <c r="C2401" s="75" t="s">
        <v>6855</v>
      </c>
      <c r="D2401" s="81">
        <v>13.11</v>
      </c>
    </row>
    <row r="2402" spans="1:4" x14ac:dyDescent="0.25">
      <c r="A2402" s="77">
        <v>11462</v>
      </c>
      <c r="B2402" s="70" t="s">
        <v>8483</v>
      </c>
      <c r="C2402" s="71" t="s">
        <v>6855</v>
      </c>
      <c r="D2402" s="80">
        <v>13.41</v>
      </c>
    </row>
    <row r="2403" spans="1:4" ht="25.5" x14ac:dyDescent="0.25">
      <c r="A2403" s="73">
        <v>36529</v>
      </c>
      <c r="B2403" s="74" t="s">
        <v>8484</v>
      </c>
      <c r="C2403" s="75" t="s">
        <v>145</v>
      </c>
      <c r="D2403" s="81">
        <v>34311.22</v>
      </c>
    </row>
    <row r="2404" spans="1:4" x14ac:dyDescent="0.25">
      <c r="A2404" s="77">
        <v>3318</v>
      </c>
      <c r="B2404" s="70" t="s">
        <v>8485</v>
      </c>
      <c r="C2404" s="71" t="s">
        <v>145</v>
      </c>
      <c r="D2404" s="80">
        <v>26900</v>
      </c>
    </row>
    <row r="2405" spans="1:4" x14ac:dyDescent="0.25">
      <c r="A2405" s="73">
        <v>3324</v>
      </c>
      <c r="B2405" s="74" t="s">
        <v>8486</v>
      </c>
      <c r="C2405" s="75" t="s">
        <v>309</v>
      </c>
      <c r="D2405" s="81">
        <v>6.42</v>
      </c>
    </row>
    <row r="2406" spans="1:4" x14ac:dyDescent="0.25">
      <c r="A2406" s="77">
        <v>3322</v>
      </c>
      <c r="B2406" s="70" t="s">
        <v>8487</v>
      </c>
      <c r="C2406" s="71" t="s">
        <v>309</v>
      </c>
      <c r="D2406" s="80">
        <v>9</v>
      </c>
    </row>
    <row r="2407" spans="1:4" x14ac:dyDescent="0.25">
      <c r="A2407" s="73">
        <v>5076</v>
      </c>
      <c r="B2407" s="74" t="s">
        <v>8488</v>
      </c>
      <c r="C2407" s="75" t="s">
        <v>290</v>
      </c>
      <c r="D2407" s="81">
        <v>12.72</v>
      </c>
    </row>
    <row r="2408" spans="1:4" x14ac:dyDescent="0.25">
      <c r="A2408" s="77">
        <v>5077</v>
      </c>
      <c r="B2408" s="70" t="s">
        <v>8489</v>
      </c>
      <c r="C2408" s="71" t="s">
        <v>290</v>
      </c>
      <c r="D2408" s="80">
        <v>14.06</v>
      </c>
    </row>
    <row r="2409" spans="1:4" ht="25.5" x14ac:dyDescent="0.25">
      <c r="A2409" s="73">
        <v>11837</v>
      </c>
      <c r="B2409" s="74" t="s">
        <v>8490</v>
      </c>
      <c r="C2409" s="75" t="s">
        <v>145</v>
      </c>
      <c r="D2409" s="81">
        <v>33.07</v>
      </c>
    </row>
    <row r="2410" spans="1:4" x14ac:dyDescent="0.25">
      <c r="A2410" s="77">
        <v>38055</v>
      </c>
      <c r="B2410" s="70" t="s">
        <v>8491</v>
      </c>
      <c r="C2410" s="71" t="s">
        <v>145</v>
      </c>
      <c r="D2410" s="80">
        <v>3</v>
      </c>
    </row>
    <row r="2411" spans="1:4" x14ac:dyDescent="0.25">
      <c r="A2411" s="73">
        <v>415</v>
      </c>
      <c r="B2411" s="74" t="s">
        <v>12567</v>
      </c>
      <c r="C2411" s="75" t="s">
        <v>145</v>
      </c>
      <c r="D2411" s="81">
        <v>13.56</v>
      </c>
    </row>
    <row r="2412" spans="1:4" x14ac:dyDescent="0.25">
      <c r="A2412" s="77">
        <v>416</v>
      </c>
      <c r="B2412" s="70" t="s">
        <v>11284</v>
      </c>
      <c r="C2412" s="71" t="s">
        <v>145</v>
      </c>
      <c r="D2412" s="80">
        <v>4.96</v>
      </c>
    </row>
    <row r="2413" spans="1:4" x14ac:dyDescent="0.25">
      <c r="A2413" s="73">
        <v>425</v>
      </c>
      <c r="B2413" s="74" t="s">
        <v>8492</v>
      </c>
      <c r="C2413" s="75" t="s">
        <v>145</v>
      </c>
      <c r="D2413" s="81">
        <v>3.07</v>
      </c>
    </row>
    <row r="2414" spans="1:4" x14ac:dyDescent="0.25">
      <c r="A2414" s="77">
        <v>426</v>
      </c>
      <c r="B2414" s="70" t="s">
        <v>8493</v>
      </c>
      <c r="C2414" s="71" t="s">
        <v>145</v>
      </c>
      <c r="D2414" s="80">
        <v>16.940000000000001</v>
      </c>
    </row>
    <row r="2415" spans="1:4" x14ac:dyDescent="0.25">
      <c r="A2415" s="73">
        <v>38056</v>
      </c>
      <c r="B2415" s="74" t="s">
        <v>8494</v>
      </c>
      <c r="C2415" s="75" t="s">
        <v>145</v>
      </c>
      <c r="D2415" s="81">
        <v>16.55</v>
      </c>
    </row>
    <row r="2416" spans="1:4" x14ac:dyDescent="0.25">
      <c r="A2416" s="77">
        <v>1564</v>
      </c>
      <c r="B2416" s="70" t="s">
        <v>12978</v>
      </c>
      <c r="C2416" s="71" t="s">
        <v>145</v>
      </c>
      <c r="D2416" s="80">
        <v>6.31</v>
      </c>
    </row>
    <row r="2417" spans="1:4" x14ac:dyDescent="0.25">
      <c r="A2417" s="73">
        <v>11032</v>
      </c>
      <c r="B2417" s="74" t="s">
        <v>8495</v>
      </c>
      <c r="C2417" s="75" t="s">
        <v>145</v>
      </c>
      <c r="D2417" s="81">
        <v>9.1999999999999993</v>
      </c>
    </row>
    <row r="2418" spans="1:4" x14ac:dyDescent="0.25">
      <c r="A2418" s="77">
        <v>36786</v>
      </c>
      <c r="B2418" s="70" t="s">
        <v>8496</v>
      </c>
      <c r="C2418" s="71" t="s">
        <v>8497</v>
      </c>
      <c r="D2418" s="80">
        <v>128.38999999999999</v>
      </c>
    </row>
    <row r="2419" spans="1:4" x14ac:dyDescent="0.25">
      <c r="A2419" s="73">
        <v>36785</v>
      </c>
      <c r="B2419" s="74" t="s">
        <v>8498</v>
      </c>
      <c r="C2419" s="75" t="s">
        <v>8497</v>
      </c>
      <c r="D2419" s="81">
        <v>111.57</v>
      </c>
    </row>
    <row r="2420" spans="1:4" x14ac:dyDescent="0.25">
      <c r="A2420" s="77">
        <v>36782</v>
      </c>
      <c r="B2420" s="70" t="s">
        <v>8499</v>
      </c>
      <c r="C2420" s="71" t="s">
        <v>8497</v>
      </c>
      <c r="D2420" s="80">
        <v>133.16999999999999</v>
      </c>
    </row>
    <row r="2421" spans="1:4" x14ac:dyDescent="0.25">
      <c r="A2421" s="73">
        <v>25930</v>
      </c>
      <c r="B2421" s="74" t="s">
        <v>8500</v>
      </c>
      <c r="C2421" s="75" t="s">
        <v>8497</v>
      </c>
      <c r="D2421" s="81">
        <v>150</v>
      </c>
    </row>
    <row r="2422" spans="1:4" ht="25.5" x14ac:dyDescent="0.25">
      <c r="A2422" s="77">
        <v>4824</v>
      </c>
      <c r="B2422" s="70" t="s">
        <v>8501</v>
      </c>
      <c r="C2422" s="71" t="s">
        <v>290</v>
      </c>
      <c r="D2422" s="80">
        <v>0.46</v>
      </c>
    </row>
    <row r="2423" spans="1:4" ht="25.5" x14ac:dyDescent="0.25">
      <c r="A2423" s="73">
        <v>11795</v>
      </c>
      <c r="B2423" s="74" t="s">
        <v>8502</v>
      </c>
      <c r="C2423" s="75" t="s">
        <v>309</v>
      </c>
      <c r="D2423" s="81">
        <v>279.24</v>
      </c>
    </row>
    <row r="2424" spans="1:4" x14ac:dyDescent="0.25">
      <c r="A2424" s="77">
        <v>134</v>
      </c>
      <c r="B2424" s="70" t="s">
        <v>8503</v>
      </c>
      <c r="C2424" s="71" t="s">
        <v>290</v>
      </c>
      <c r="D2424" s="80">
        <v>1.33</v>
      </c>
    </row>
    <row r="2425" spans="1:4" x14ac:dyDescent="0.25">
      <c r="A2425" s="73">
        <v>4229</v>
      </c>
      <c r="B2425" s="74" t="s">
        <v>8504</v>
      </c>
      <c r="C2425" s="75" t="s">
        <v>290</v>
      </c>
      <c r="D2425" s="81">
        <v>25.69</v>
      </c>
    </row>
    <row r="2426" spans="1:4" x14ac:dyDescent="0.25">
      <c r="A2426" s="77">
        <v>11244</v>
      </c>
      <c r="B2426" s="70" t="s">
        <v>8505</v>
      </c>
      <c r="C2426" s="71" t="s">
        <v>145</v>
      </c>
      <c r="D2426" s="80">
        <v>179.92</v>
      </c>
    </row>
    <row r="2427" spans="1:4" ht="25.5" x14ac:dyDescent="0.25">
      <c r="A2427" s="73">
        <v>11245</v>
      </c>
      <c r="B2427" s="74" t="s">
        <v>8506</v>
      </c>
      <c r="C2427" s="75" t="s">
        <v>145</v>
      </c>
      <c r="D2427" s="81">
        <v>248.86</v>
      </c>
    </row>
    <row r="2428" spans="1:4" ht="25.5" x14ac:dyDescent="0.25">
      <c r="A2428" s="77">
        <v>11235</v>
      </c>
      <c r="B2428" s="70" t="s">
        <v>12979</v>
      </c>
      <c r="C2428" s="71" t="s">
        <v>145</v>
      </c>
      <c r="D2428" s="80">
        <v>137.30000000000001</v>
      </c>
    </row>
    <row r="2429" spans="1:4" x14ac:dyDescent="0.25">
      <c r="A2429" s="73">
        <v>11236</v>
      </c>
      <c r="B2429" s="74" t="s">
        <v>8507</v>
      </c>
      <c r="C2429" s="75" t="s">
        <v>145</v>
      </c>
      <c r="D2429" s="81">
        <v>174.48</v>
      </c>
    </row>
    <row r="2430" spans="1:4" x14ac:dyDescent="0.25">
      <c r="A2430" s="77">
        <v>11731</v>
      </c>
      <c r="B2430" s="70" t="s">
        <v>8508</v>
      </c>
      <c r="C2430" s="71" t="s">
        <v>145</v>
      </c>
      <c r="D2430" s="80">
        <v>2.9</v>
      </c>
    </row>
    <row r="2431" spans="1:4" x14ac:dyDescent="0.25">
      <c r="A2431" s="73">
        <v>11732</v>
      </c>
      <c r="B2431" s="74" t="s">
        <v>8509</v>
      </c>
      <c r="C2431" s="75" t="s">
        <v>145</v>
      </c>
      <c r="D2431" s="81">
        <v>14.73</v>
      </c>
    </row>
    <row r="2432" spans="1:4" x14ac:dyDescent="0.25">
      <c r="A2432" s="77">
        <v>36494</v>
      </c>
      <c r="B2432" s="70" t="s">
        <v>8510</v>
      </c>
      <c r="C2432" s="71" t="s">
        <v>145</v>
      </c>
      <c r="D2432" s="80">
        <v>377809.08</v>
      </c>
    </row>
    <row r="2433" spans="1:4" x14ac:dyDescent="0.25">
      <c r="A2433" s="73">
        <v>36493</v>
      </c>
      <c r="B2433" s="74" t="s">
        <v>8511</v>
      </c>
      <c r="C2433" s="75" t="s">
        <v>145</v>
      </c>
      <c r="D2433" s="81">
        <v>428042.35</v>
      </c>
    </row>
    <row r="2434" spans="1:4" x14ac:dyDescent="0.25">
      <c r="A2434" s="77">
        <v>36492</v>
      </c>
      <c r="B2434" s="70" t="s">
        <v>8512</v>
      </c>
      <c r="C2434" s="71" t="s">
        <v>145</v>
      </c>
      <c r="D2434" s="80">
        <v>795140.35</v>
      </c>
    </row>
    <row r="2435" spans="1:4" ht="25.5" x14ac:dyDescent="0.25">
      <c r="A2435" s="73">
        <v>13333</v>
      </c>
      <c r="B2435" s="74" t="s">
        <v>8513</v>
      </c>
      <c r="C2435" s="75" t="s">
        <v>145</v>
      </c>
      <c r="D2435" s="81">
        <v>146282.53</v>
      </c>
    </row>
    <row r="2436" spans="1:4" x14ac:dyDescent="0.25">
      <c r="A2436" s="77">
        <v>13533</v>
      </c>
      <c r="B2436" s="70" t="s">
        <v>8514</v>
      </c>
      <c r="C2436" s="71" t="s">
        <v>145</v>
      </c>
      <c r="D2436" s="80">
        <v>130760.33</v>
      </c>
    </row>
    <row r="2437" spans="1:4" ht="25.5" x14ac:dyDescent="0.25">
      <c r="A2437" s="73">
        <v>36499</v>
      </c>
      <c r="B2437" s="74" t="s">
        <v>8515</v>
      </c>
      <c r="C2437" s="75" t="s">
        <v>145</v>
      </c>
      <c r="D2437" s="81">
        <v>2852.51</v>
      </c>
    </row>
    <row r="2438" spans="1:4" ht="25.5" x14ac:dyDescent="0.25">
      <c r="A2438" s="77">
        <v>39585</v>
      </c>
      <c r="B2438" s="70" t="s">
        <v>8516</v>
      </c>
      <c r="C2438" s="71" t="s">
        <v>145</v>
      </c>
      <c r="D2438" s="80">
        <v>94454.63</v>
      </c>
    </row>
    <row r="2439" spans="1:4" ht="25.5" x14ac:dyDescent="0.25">
      <c r="A2439" s="73">
        <v>39586</v>
      </c>
      <c r="B2439" s="74" t="s">
        <v>8517</v>
      </c>
      <c r="C2439" s="75" t="s">
        <v>145</v>
      </c>
      <c r="D2439" s="81">
        <v>110788.88</v>
      </c>
    </row>
    <row r="2440" spans="1:4" ht="25.5" x14ac:dyDescent="0.25">
      <c r="A2440" s="77">
        <v>39587</v>
      </c>
      <c r="B2440" s="70" t="s">
        <v>8518</v>
      </c>
      <c r="C2440" s="71" t="s">
        <v>145</v>
      </c>
      <c r="D2440" s="80">
        <v>134935.18</v>
      </c>
    </row>
    <row r="2441" spans="1:4" ht="25.5" x14ac:dyDescent="0.25">
      <c r="A2441" s="73">
        <v>39588</v>
      </c>
      <c r="B2441" s="74" t="s">
        <v>8519</v>
      </c>
      <c r="C2441" s="75" t="s">
        <v>145</v>
      </c>
      <c r="D2441" s="81">
        <v>156240.73000000001</v>
      </c>
    </row>
    <row r="2442" spans="1:4" ht="25.5" x14ac:dyDescent="0.25">
      <c r="A2442" s="77">
        <v>39584</v>
      </c>
      <c r="B2442" s="70" t="s">
        <v>8520</v>
      </c>
      <c r="C2442" s="71" t="s">
        <v>145</v>
      </c>
      <c r="D2442" s="80">
        <v>84114.33</v>
      </c>
    </row>
    <row r="2443" spans="1:4" ht="25.5" x14ac:dyDescent="0.25">
      <c r="A2443" s="73">
        <v>39590</v>
      </c>
      <c r="B2443" s="74" t="s">
        <v>8521</v>
      </c>
      <c r="C2443" s="75" t="s">
        <v>145</v>
      </c>
      <c r="D2443" s="81">
        <v>82097.399999999994</v>
      </c>
    </row>
    <row r="2444" spans="1:4" ht="25.5" x14ac:dyDescent="0.25">
      <c r="A2444" s="77">
        <v>39592</v>
      </c>
      <c r="B2444" s="70" t="s">
        <v>8522</v>
      </c>
      <c r="C2444" s="71" t="s">
        <v>145</v>
      </c>
      <c r="D2444" s="80">
        <v>117975.95</v>
      </c>
    </row>
    <row r="2445" spans="1:4" ht="25.5" x14ac:dyDescent="0.25">
      <c r="A2445" s="73">
        <v>39593</v>
      </c>
      <c r="B2445" s="74" t="s">
        <v>8523</v>
      </c>
      <c r="C2445" s="75" t="s">
        <v>145</v>
      </c>
      <c r="D2445" s="81">
        <v>134935.18</v>
      </c>
    </row>
    <row r="2446" spans="1:4" ht="25.5" x14ac:dyDescent="0.25">
      <c r="A2446" s="77">
        <v>14254</v>
      </c>
      <c r="B2446" s="70" t="s">
        <v>11285</v>
      </c>
      <c r="C2446" s="71" t="s">
        <v>145</v>
      </c>
      <c r="D2446" s="80">
        <v>76700</v>
      </c>
    </row>
    <row r="2447" spans="1:4" x14ac:dyDescent="0.25">
      <c r="A2447" s="73">
        <v>25987</v>
      </c>
      <c r="B2447" s="74" t="s">
        <v>8524</v>
      </c>
      <c r="C2447" s="75" t="s">
        <v>145</v>
      </c>
      <c r="D2447" s="81">
        <v>64050.62</v>
      </c>
    </row>
    <row r="2448" spans="1:4" x14ac:dyDescent="0.25">
      <c r="A2448" s="77">
        <v>25019</v>
      </c>
      <c r="B2448" s="70" t="s">
        <v>12568</v>
      </c>
      <c r="C2448" s="71" t="s">
        <v>145</v>
      </c>
      <c r="D2448" s="80">
        <v>109789.92</v>
      </c>
    </row>
    <row r="2449" spans="1:4" x14ac:dyDescent="0.25">
      <c r="A2449" s="73">
        <v>36501</v>
      </c>
      <c r="B2449" s="74" t="s">
        <v>8525</v>
      </c>
      <c r="C2449" s="75" t="s">
        <v>145</v>
      </c>
      <c r="D2449" s="81">
        <v>97750.86</v>
      </c>
    </row>
    <row r="2450" spans="1:4" x14ac:dyDescent="0.25">
      <c r="A2450" s="77">
        <v>25986</v>
      </c>
      <c r="B2450" s="70" t="s">
        <v>8526</v>
      </c>
      <c r="C2450" s="71" t="s">
        <v>145</v>
      </c>
      <c r="D2450" s="80">
        <v>117515.26</v>
      </c>
    </row>
    <row r="2451" spans="1:4" x14ac:dyDescent="0.25">
      <c r="A2451" s="73">
        <v>36500</v>
      </c>
      <c r="B2451" s="74" t="s">
        <v>8527</v>
      </c>
      <c r="C2451" s="75" t="s">
        <v>145</v>
      </c>
      <c r="D2451" s="81">
        <v>69077.86</v>
      </c>
    </row>
    <row r="2452" spans="1:4" ht="25.5" x14ac:dyDescent="0.25">
      <c r="A2452" s="77">
        <v>20017</v>
      </c>
      <c r="B2452" s="70" t="s">
        <v>12980</v>
      </c>
      <c r="C2452" s="71" t="s">
        <v>62</v>
      </c>
      <c r="D2452" s="80">
        <v>3.33</v>
      </c>
    </row>
    <row r="2453" spans="1:4" ht="25.5" x14ac:dyDescent="0.25">
      <c r="A2453" s="73">
        <v>20007</v>
      </c>
      <c r="B2453" s="74" t="s">
        <v>8528</v>
      </c>
      <c r="C2453" s="75" t="s">
        <v>62</v>
      </c>
      <c r="D2453" s="81">
        <v>2.5499999999999998</v>
      </c>
    </row>
    <row r="2454" spans="1:4" ht="25.5" x14ac:dyDescent="0.25">
      <c r="A2454" s="77">
        <v>39836</v>
      </c>
      <c r="B2454" s="70" t="s">
        <v>8529</v>
      </c>
      <c r="C2454" s="71" t="s">
        <v>6886</v>
      </c>
      <c r="D2454" s="80">
        <v>145.59</v>
      </c>
    </row>
    <row r="2455" spans="1:4" x14ac:dyDescent="0.25">
      <c r="A2455" s="73">
        <v>39830</v>
      </c>
      <c r="B2455" s="74" t="s">
        <v>8530</v>
      </c>
      <c r="C2455" s="75" t="s">
        <v>6886</v>
      </c>
      <c r="D2455" s="81">
        <v>166.04</v>
      </c>
    </row>
    <row r="2456" spans="1:4" x14ac:dyDescent="0.25">
      <c r="A2456" s="77">
        <v>39831</v>
      </c>
      <c r="B2456" s="70" t="s">
        <v>8531</v>
      </c>
      <c r="C2456" s="71" t="s">
        <v>6886</v>
      </c>
      <c r="D2456" s="80">
        <v>165.69</v>
      </c>
    </row>
    <row r="2457" spans="1:4" ht="25.5" x14ac:dyDescent="0.25">
      <c r="A2457" s="73">
        <v>36888</v>
      </c>
      <c r="B2457" s="74" t="s">
        <v>8532</v>
      </c>
      <c r="C2457" s="75" t="s">
        <v>62</v>
      </c>
      <c r="D2457" s="81">
        <v>4.6900000000000004</v>
      </c>
    </row>
    <row r="2458" spans="1:4" x14ac:dyDescent="0.25">
      <c r="A2458" s="77">
        <v>40527</v>
      </c>
      <c r="B2458" s="70" t="s">
        <v>8533</v>
      </c>
      <c r="C2458" s="71" t="s">
        <v>145</v>
      </c>
      <c r="D2458" s="80">
        <v>2241.73</v>
      </c>
    </row>
    <row r="2459" spans="1:4" x14ac:dyDescent="0.25">
      <c r="A2459" s="73">
        <v>36497</v>
      </c>
      <c r="B2459" s="74" t="s">
        <v>8534</v>
      </c>
      <c r="C2459" s="75" t="s">
        <v>145</v>
      </c>
      <c r="D2459" s="81">
        <v>2559.1799999999998</v>
      </c>
    </row>
    <row r="2460" spans="1:4" x14ac:dyDescent="0.25">
      <c r="A2460" s="77">
        <v>36487</v>
      </c>
      <c r="B2460" s="70" t="s">
        <v>8535</v>
      </c>
      <c r="C2460" s="71" t="s">
        <v>145</v>
      </c>
      <c r="D2460" s="80">
        <v>4455.93</v>
      </c>
    </row>
    <row r="2461" spans="1:4" ht="25.5" x14ac:dyDescent="0.25">
      <c r="A2461" s="73">
        <v>25952</v>
      </c>
      <c r="B2461" s="74" t="s">
        <v>8536</v>
      </c>
      <c r="C2461" s="75" t="s">
        <v>145</v>
      </c>
      <c r="D2461" s="81">
        <v>660657.27</v>
      </c>
    </row>
    <row r="2462" spans="1:4" ht="25.5" x14ac:dyDescent="0.25">
      <c r="A2462" s="77">
        <v>25954</v>
      </c>
      <c r="B2462" s="70" t="s">
        <v>8537</v>
      </c>
      <c r="C2462" s="71" t="s">
        <v>145</v>
      </c>
      <c r="D2462" s="80">
        <v>1270494.75</v>
      </c>
    </row>
    <row r="2463" spans="1:4" ht="25.5" x14ac:dyDescent="0.25">
      <c r="A2463" s="73">
        <v>25953</v>
      </c>
      <c r="B2463" s="74" t="s">
        <v>8538</v>
      </c>
      <c r="C2463" s="75" t="s">
        <v>145</v>
      </c>
      <c r="D2463" s="81">
        <v>2159841.08</v>
      </c>
    </row>
    <row r="2464" spans="1:4" ht="51" x14ac:dyDescent="0.25">
      <c r="A2464" s="77">
        <v>37776</v>
      </c>
      <c r="B2464" s="70" t="s">
        <v>12981</v>
      </c>
      <c r="C2464" s="71" t="s">
        <v>145</v>
      </c>
      <c r="D2464" s="80">
        <v>132370.65</v>
      </c>
    </row>
    <row r="2465" spans="1:4" ht="38.25" x14ac:dyDescent="0.25">
      <c r="A2465" s="73">
        <v>37775</v>
      </c>
      <c r="B2465" s="74" t="s">
        <v>8539</v>
      </c>
      <c r="C2465" s="75" t="s">
        <v>145</v>
      </c>
      <c r="D2465" s="81">
        <v>208493.79</v>
      </c>
    </row>
    <row r="2466" spans="1:4" ht="38.25" x14ac:dyDescent="0.25">
      <c r="A2466" s="77">
        <v>36491</v>
      </c>
      <c r="B2466" s="70" t="s">
        <v>8540</v>
      </c>
      <c r="C2466" s="71" t="s">
        <v>145</v>
      </c>
      <c r="D2466" s="80">
        <v>772114.39</v>
      </c>
    </row>
    <row r="2467" spans="1:4" ht="38.25" x14ac:dyDescent="0.25">
      <c r="A2467" s="73">
        <v>10712</v>
      </c>
      <c r="B2467" s="74" t="s">
        <v>8541</v>
      </c>
      <c r="C2467" s="75" t="s">
        <v>145</v>
      </c>
      <c r="D2467" s="81">
        <v>52123.44</v>
      </c>
    </row>
    <row r="2468" spans="1:4" ht="38.25" x14ac:dyDescent="0.25">
      <c r="A2468" s="77">
        <v>3363</v>
      </c>
      <c r="B2468" s="70" t="s">
        <v>8542</v>
      </c>
      <c r="C2468" s="71" t="s">
        <v>145</v>
      </c>
      <c r="D2468" s="80">
        <v>73316.5</v>
      </c>
    </row>
    <row r="2469" spans="1:4" ht="38.25" x14ac:dyDescent="0.25">
      <c r="A2469" s="73">
        <v>3365</v>
      </c>
      <c r="B2469" s="74" t="s">
        <v>8543</v>
      </c>
      <c r="C2469" s="75" t="s">
        <v>145</v>
      </c>
      <c r="D2469" s="81">
        <v>171377.31</v>
      </c>
    </row>
    <row r="2470" spans="1:4" x14ac:dyDescent="0.25">
      <c r="A2470" s="77">
        <v>7569</v>
      </c>
      <c r="B2470" s="70" t="s">
        <v>8544</v>
      </c>
      <c r="C2470" s="71" t="s">
        <v>145</v>
      </c>
      <c r="D2470" s="80">
        <v>43.94</v>
      </c>
    </row>
    <row r="2471" spans="1:4" x14ac:dyDescent="0.25">
      <c r="A2471" s="73">
        <v>34349</v>
      </c>
      <c r="B2471" s="74" t="s">
        <v>8545</v>
      </c>
      <c r="C2471" s="75" t="s">
        <v>145</v>
      </c>
      <c r="D2471" s="81">
        <v>17.95</v>
      </c>
    </row>
    <row r="2472" spans="1:4" ht="25.5" x14ac:dyDescent="0.25">
      <c r="A2472" s="77">
        <v>11991</v>
      </c>
      <c r="B2472" s="70" t="s">
        <v>8546</v>
      </c>
      <c r="C2472" s="71" t="s">
        <v>145</v>
      </c>
      <c r="D2472" s="80">
        <v>37.659999999999997</v>
      </c>
    </row>
    <row r="2473" spans="1:4" x14ac:dyDescent="0.25">
      <c r="A2473" s="73">
        <v>20062</v>
      </c>
      <c r="B2473" s="74" t="s">
        <v>8547</v>
      </c>
      <c r="C2473" s="75" t="s">
        <v>145</v>
      </c>
      <c r="D2473" s="81">
        <v>10.3</v>
      </c>
    </row>
    <row r="2474" spans="1:4" ht="25.5" x14ac:dyDescent="0.25">
      <c r="A2474" s="77">
        <v>11029</v>
      </c>
      <c r="B2474" s="70" t="s">
        <v>8548</v>
      </c>
      <c r="C2474" s="71" t="s">
        <v>7699</v>
      </c>
      <c r="D2474" s="80">
        <v>1.41</v>
      </c>
    </row>
    <row r="2475" spans="1:4" ht="25.5" x14ac:dyDescent="0.25">
      <c r="A2475" s="73">
        <v>4316</v>
      </c>
      <c r="B2475" s="74" t="s">
        <v>8549</v>
      </c>
      <c r="C2475" s="75" t="s">
        <v>145</v>
      </c>
      <c r="D2475" s="81">
        <v>1.42</v>
      </c>
    </row>
    <row r="2476" spans="1:4" ht="25.5" x14ac:dyDescent="0.25">
      <c r="A2476" s="77">
        <v>4313</v>
      </c>
      <c r="B2476" s="70" t="s">
        <v>8550</v>
      </c>
      <c r="C2476" s="71" t="s">
        <v>7699</v>
      </c>
      <c r="D2476" s="80">
        <v>2.04</v>
      </c>
    </row>
    <row r="2477" spans="1:4" ht="25.5" x14ac:dyDescent="0.25">
      <c r="A2477" s="73">
        <v>4317</v>
      </c>
      <c r="B2477" s="74" t="s">
        <v>11286</v>
      </c>
      <c r="C2477" s="75" t="s">
        <v>145</v>
      </c>
      <c r="D2477" s="81">
        <v>2.33</v>
      </c>
    </row>
    <row r="2478" spans="1:4" ht="25.5" x14ac:dyDescent="0.25">
      <c r="A2478" s="77">
        <v>4314</v>
      </c>
      <c r="B2478" s="70" t="s">
        <v>8551</v>
      </c>
      <c r="C2478" s="71" t="s">
        <v>7699</v>
      </c>
      <c r="D2478" s="80">
        <v>2.73</v>
      </c>
    </row>
    <row r="2479" spans="1:4" x14ac:dyDescent="0.25">
      <c r="A2479" s="73">
        <v>10561</v>
      </c>
      <c r="B2479" s="74" t="s">
        <v>8552</v>
      </c>
      <c r="C2479" s="75" t="s">
        <v>290</v>
      </c>
      <c r="D2479" s="81">
        <v>0.49</v>
      </c>
    </row>
    <row r="2480" spans="1:4" ht="25.5" x14ac:dyDescent="0.25">
      <c r="A2480" s="77">
        <v>10921</v>
      </c>
      <c r="B2480" s="70" t="s">
        <v>12569</v>
      </c>
      <c r="C2480" s="71" t="s">
        <v>145</v>
      </c>
      <c r="D2480" s="80">
        <v>3306.55</v>
      </c>
    </row>
    <row r="2481" spans="1:4" ht="25.5" x14ac:dyDescent="0.25">
      <c r="A2481" s="73">
        <v>10922</v>
      </c>
      <c r="B2481" s="74" t="s">
        <v>12982</v>
      </c>
      <c r="C2481" s="75" t="s">
        <v>145</v>
      </c>
      <c r="D2481" s="81">
        <v>2994.99</v>
      </c>
    </row>
    <row r="2482" spans="1:4" x14ac:dyDescent="0.25">
      <c r="A2482" s="77">
        <v>10923</v>
      </c>
      <c r="B2482" s="70" t="s">
        <v>8553</v>
      </c>
      <c r="C2482" s="71" t="s">
        <v>145</v>
      </c>
      <c r="D2482" s="80">
        <v>1770.16</v>
      </c>
    </row>
    <row r="2483" spans="1:4" x14ac:dyDescent="0.25">
      <c r="A2483" s="73">
        <v>10924</v>
      </c>
      <c r="B2483" s="74" t="s">
        <v>8554</v>
      </c>
      <c r="C2483" s="75" t="s">
        <v>145</v>
      </c>
      <c r="D2483" s="81">
        <v>1864.33</v>
      </c>
    </row>
    <row r="2484" spans="1:4" ht="25.5" x14ac:dyDescent="0.25">
      <c r="A2484" s="77">
        <v>37772</v>
      </c>
      <c r="B2484" s="70" t="s">
        <v>8555</v>
      </c>
      <c r="C2484" s="71" t="s">
        <v>145</v>
      </c>
      <c r="D2484" s="80">
        <v>114526.71</v>
      </c>
    </row>
    <row r="2485" spans="1:4" ht="38.25" x14ac:dyDescent="0.25">
      <c r="A2485" s="73">
        <v>37771</v>
      </c>
      <c r="B2485" s="74" t="s">
        <v>8556</v>
      </c>
      <c r="C2485" s="75" t="s">
        <v>145</v>
      </c>
      <c r="D2485" s="81">
        <v>121838.18</v>
      </c>
    </row>
    <row r="2486" spans="1:4" x14ac:dyDescent="0.25">
      <c r="A2486" s="77">
        <v>12770</v>
      </c>
      <c r="B2486" s="70" t="s">
        <v>8557</v>
      </c>
      <c r="C2486" s="71" t="s">
        <v>145</v>
      </c>
      <c r="D2486" s="80">
        <v>440.19</v>
      </c>
    </row>
    <row r="2487" spans="1:4" x14ac:dyDescent="0.25">
      <c r="A2487" s="73">
        <v>12772</v>
      </c>
      <c r="B2487" s="74" t="s">
        <v>8558</v>
      </c>
      <c r="C2487" s="75" t="s">
        <v>145</v>
      </c>
      <c r="D2487" s="81">
        <v>731.6</v>
      </c>
    </row>
    <row r="2488" spans="1:4" x14ac:dyDescent="0.25">
      <c r="A2488" s="77">
        <v>12768</v>
      </c>
      <c r="B2488" s="70" t="s">
        <v>8559</v>
      </c>
      <c r="C2488" s="71" t="s">
        <v>145</v>
      </c>
      <c r="D2488" s="80">
        <v>1029.2</v>
      </c>
    </row>
    <row r="2489" spans="1:4" x14ac:dyDescent="0.25">
      <c r="A2489" s="73">
        <v>12775</v>
      </c>
      <c r="B2489" s="74" t="s">
        <v>8560</v>
      </c>
      <c r="C2489" s="75" t="s">
        <v>145</v>
      </c>
      <c r="D2489" s="81">
        <v>322.39</v>
      </c>
    </row>
    <row r="2490" spans="1:4" x14ac:dyDescent="0.25">
      <c r="A2490" s="77">
        <v>12769</v>
      </c>
      <c r="B2490" s="70" t="s">
        <v>8561</v>
      </c>
      <c r="C2490" s="71" t="s">
        <v>145</v>
      </c>
      <c r="D2490" s="80">
        <v>84.32</v>
      </c>
    </row>
    <row r="2491" spans="1:4" x14ac:dyDescent="0.25">
      <c r="A2491" s="73">
        <v>12773</v>
      </c>
      <c r="B2491" s="74" t="s">
        <v>8562</v>
      </c>
      <c r="C2491" s="75" t="s">
        <v>145</v>
      </c>
      <c r="D2491" s="81">
        <v>90.51</v>
      </c>
    </row>
    <row r="2492" spans="1:4" x14ac:dyDescent="0.25">
      <c r="A2492" s="77">
        <v>12774</v>
      </c>
      <c r="B2492" s="70" t="s">
        <v>8563</v>
      </c>
      <c r="C2492" s="71" t="s">
        <v>145</v>
      </c>
      <c r="D2492" s="80">
        <v>111.59</v>
      </c>
    </row>
    <row r="2493" spans="1:4" x14ac:dyDescent="0.25">
      <c r="A2493" s="73">
        <v>12776</v>
      </c>
      <c r="B2493" s="74" t="s">
        <v>8564</v>
      </c>
      <c r="C2493" s="75" t="s">
        <v>145</v>
      </c>
      <c r="D2493" s="81">
        <v>1661.6</v>
      </c>
    </row>
    <row r="2494" spans="1:4" x14ac:dyDescent="0.25">
      <c r="A2494" s="77">
        <v>12777</v>
      </c>
      <c r="B2494" s="70" t="s">
        <v>8565</v>
      </c>
      <c r="C2494" s="71" t="s">
        <v>145</v>
      </c>
      <c r="D2494" s="80">
        <v>2169.9899999999998</v>
      </c>
    </row>
    <row r="2495" spans="1:4" ht="25.5" x14ac:dyDescent="0.25">
      <c r="A2495" s="73">
        <v>3391</v>
      </c>
      <c r="B2495" s="74" t="s">
        <v>8566</v>
      </c>
      <c r="C2495" s="75" t="s">
        <v>145</v>
      </c>
      <c r="D2495" s="81">
        <v>38.549999999999997</v>
      </c>
    </row>
    <row r="2496" spans="1:4" ht="25.5" x14ac:dyDescent="0.25">
      <c r="A2496" s="77">
        <v>3389</v>
      </c>
      <c r="B2496" s="70" t="s">
        <v>8567</v>
      </c>
      <c r="C2496" s="71" t="s">
        <v>145</v>
      </c>
      <c r="D2496" s="80">
        <v>20</v>
      </c>
    </row>
    <row r="2497" spans="1:4" ht="25.5" x14ac:dyDescent="0.25">
      <c r="A2497" s="73">
        <v>3390</v>
      </c>
      <c r="B2497" s="74" t="s">
        <v>8568</v>
      </c>
      <c r="C2497" s="75" t="s">
        <v>145</v>
      </c>
      <c r="D2497" s="81">
        <v>22.51</v>
      </c>
    </row>
    <row r="2498" spans="1:4" ht="25.5" x14ac:dyDescent="0.25">
      <c r="A2498" s="77">
        <v>12873</v>
      </c>
      <c r="B2498" s="70" t="s">
        <v>12983</v>
      </c>
      <c r="C2498" s="71" t="s">
        <v>642</v>
      </c>
      <c r="D2498" s="80">
        <v>15.17</v>
      </c>
    </row>
    <row r="2499" spans="1:4" x14ac:dyDescent="0.25">
      <c r="A2499" s="73">
        <v>41076</v>
      </c>
      <c r="B2499" s="74" t="s">
        <v>8569</v>
      </c>
      <c r="C2499" s="75" t="s">
        <v>6298</v>
      </c>
      <c r="D2499" s="81">
        <v>2660.06</v>
      </c>
    </row>
    <row r="2500" spans="1:4" x14ac:dyDescent="0.25">
      <c r="A2500" s="77">
        <v>140</v>
      </c>
      <c r="B2500" s="70" t="s">
        <v>8570</v>
      </c>
      <c r="C2500" s="71" t="s">
        <v>290</v>
      </c>
      <c r="D2500" s="80">
        <v>14.88</v>
      </c>
    </row>
    <row r="2501" spans="1:4" x14ac:dyDescent="0.25">
      <c r="A2501" s="73">
        <v>151</v>
      </c>
      <c r="B2501" s="74" t="s">
        <v>8571</v>
      </c>
      <c r="C2501" s="75" t="s">
        <v>5961</v>
      </c>
      <c r="D2501" s="81">
        <v>21.96</v>
      </c>
    </row>
    <row r="2502" spans="1:4" x14ac:dyDescent="0.25">
      <c r="A2502" s="77">
        <v>7340</v>
      </c>
      <c r="B2502" s="70" t="s">
        <v>8572</v>
      </c>
      <c r="C2502" s="71" t="s">
        <v>5961</v>
      </c>
      <c r="D2502" s="80">
        <v>22.37</v>
      </c>
    </row>
    <row r="2503" spans="1:4" x14ac:dyDescent="0.25">
      <c r="A2503" s="73">
        <v>2701</v>
      </c>
      <c r="B2503" s="74" t="s">
        <v>8573</v>
      </c>
      <c r="C2503" s="75" t="s">
        <v>642</v>
      </c>
      <c r="D2503" s="81">
        <v>20.48</v>
      </c>
    </row>
    <row r="2504" spans="1:4" x14ac:dyDescent="0.25">
      <c r="A2504" s="77">
        <v>40929</v>
      </c>
      <c r="B2504" s="70" t="s">
        <v>8574</v>
      </c>
      <c r="C2504" s="71" t="s">
        <v>6298</v>
      </c>
      <c r="D2504" s="80">
        <v>3590.58</v>
      </c>
    </row>
    <row r="2505" spans="1:4" x14ac:dyDescent="0.25">
      <c r="A2505" s="73">
        <v>38114</v>
      </c>
      <c r="B2505" s="74" t="s">
        <v>8575</v>
      </c>
      <c r="C2505" s="75" t="s">
        <v>145</v>
      </c>
      <c r="D2505" s="81">
        <v>17.420000000000002</v>
      </c>
    </row>
    <row r="2506" spans="1:4" ht="25.5" x14ac:dyDescent="0.25">
      <c r="A2506" s="77">
        <v>38064</v>
      </c>
      <c r="B2506" s="70" t="s">
        <v>8576</v>
      </c>
      <c r="C2506" s="71" t="s">
        <v>145</v>
      </c>
      <c r="D2506" s="80">
        <v>19.47</v>
      </c>
    </row>
    <row r="2507" spans="1:4" x14ac:dyDescent="0.25">
      <c r="A2507" s="73">
        <v>38115</v>
      </c>
      <c r="B2507" s="74" t="s">
        <v>8577</v>
      </c>
      <c r="C2507" s="75" t="s">
        <v>145</v>
      </c>
      <c r="D2507" s="81">
        <v>18.600000000000001</v>
      </c>
    </row>
    <row r="2508" spans="1:4" ht="25.5" x14ac:dyDescent="0.25">
      <c r="A2508" s="77">
        <v>38065</v>
      </c>
      <c r="B2508" s="70" t="s">
        <v>8578</v>
      </c>
      <c r="C2508" s="71" t="s">
        <v>145</v>
      </c>
      <c r="D2508" s="80">
        <v>27.63</v>
      </c>
    </row>
    <row r="2509" spans="1:4" ht="25.5" x14ac:dyDescent="0.25">
      <c r="A2509" s="73">
        <v>38078</v>
      </c>
      <c r="B2509" s="74" t="s">
        <v>8579</v>
      </c>
      <c r="C2509" s="75" t="s">
        <v>145</v>
      </c>
      <c r="D2509" s="81">
        <v>16.12</v>
      </c>
    </row>
    <row r="2510" spans="1:4" x14ac:dyDescent="0.25">
      <c r="A2510" s="77">
        <v>38113</v>
      </c>
      <c r="B2510" s="70" t="s">
        <v>8580</v>
      </c>
      <c r="C2510" s="71" t="s">
        <v>145</v>
      </c>
      <c r="D2510" s="80">
        <v>8.76</v>
      </c>
    </row>
    <row r="2511" spans="1:4" ht="25.5" x14ac:dyDescent="0.25">
      <c r="A2511" s="73">
        <v>38063</v>
      </c>
      <c r="B2511" s="74" t="s">
        <v>8581</v>
      </c>
      <c r="C2511" s="75" t="s">
        <v>145</v>
      </c>
      <c r="D2511" s="81">
        <v>9.39</v>
      </c>
    </row>
    <row r="2512" spans="1:4" ht="25.5" x14ac:dyDescent="0.25">
      <c r="A2512" s="77">
        <v>38080</v>
      </c>
      <c r="B2512" s="70" t="s">
        <v>8582</v>
      </c>
      <c r="C2512" s="71" t="s">
        <v>145</v>
      </c>
      <c r="D2512" s="80">
        <v>28</v>
      </c>
    </row>
    <row r="2513" spans="1:4" ht="25.5" x14ac:dyDescent="0.25">
      <c r="A2513" s="73">
        <v>38069</v>
      </c>
      <c r="B2513" s="74" t="s">
        <v>11287</v>
      </c>
      <c r="C2513" s="75" t="s">
        <v>145</v>
      </c>
      <c r="D2513" s="81">
        <v>15.31</v>
      </c>
    </row>
    <row r="2514" spans="1:4" ht="25.5" x14ac:dyDescent="0.25">
      <c r="A2514" s="77">
        <v>38077</v>
      </c>
      <c r="B2514" s="70" t="s">
        <v>8583</v>
      </c>
      <c r="C2514" s="71" t="s">
        <v>145</v>
      </c>
      <c r="D2514" s="80">
        <v>14.96</v>
      </c>
    </row>
    <row r="2515" spans="1:4" ht="25.5" x14ac:dyDescent="0.25">
      <c r="A2515" s="73">
        <v>38073</v>
      </c>
      <c r="B2515" s="74" t="s">
        <v>8584</v>
      </c>
      <c r="C2515" s="75" t="s">
        <v>145</v>
      </c>
      <c r="D2515" s="81">
        <v>22.79</v>
      </c>
    </row>
    <row r="2516" spans="1:4" x14ac:dyDescent="0.25">
      <c r="A2516" s="77">
        <v>38112</v>
      </c>
      <c r="B2516" s="70" t="s">
        <v>8585</v>
      </c>
      <c r="C2516" s="71" t="s">
        <v>145</v>
      </c>
      <c r="D2516" s="80">
        <v>6.72</v>
      </c>
    </row>
    <row r="2517" spans="1:4" ht="25.5" x14ac:dyDescent="0.25">
      <c r="A2517" s="73">
        <v>38062</v>
      </c>
      <c r="B2517" s="74" t="s">
        <v>12984</v>
      </c>
      <c r="C2517" s="75" t="s">
        <v>145</v>
      </c>
      <c r="D2517" s="81">
        <v>6.9</v>
      </c>
    </row>
    <row r="2518" spans="1:4" x14ac:dyDescent="0.25">
      <c r="A2518" s="77">
        <v>12128</v>
      </c>
      <c r="B2518" s="70" t="s">
        <v>8586</v>
      </c>
      <c r="C2518" s="71" t="s">
        <v>145</v>
      </c>
      <c r="D2518" s="80">
        <v>9.2200000000000006</v>
      </c>
    </row>
    <row r="2519" spans="1:4" x14ac:dyDescent="0.25">
      <c r="A2519" s="73">
        <v>12129</v>
      </c>
      <c r="B2519" s="74" t="s">
        <v>12570</v>
      </c>
      <c r="C2519" s="75" t="s">
        <v>145</v>
      </c>
      <c r="D2519" s="81">
        <v>12.19</v>
      </c>
    </row>
    <row r="2520" spans="1:4" ht="25.5" x14ac:dyDescent="0.25">
      <c r="A2520" s="77">
        <v>38081</v>
      </c>
      <c r="B2520" s="70" t="s">
        <v>8587</v>
      </c>
      <c r="C2520" s="71" t="s">
        <v>145</v>
      </c>
      <c r="D2520" s="80">
        <v>23.75</v>
      </c>
    </row>
    <row r="2521" spans="1:4" ht="25.5" x14ac:dyDescent="0.25">
      <c r="A2521" s="73">
        <v>38070</v>
      </c>
      <c r="B2521" s="74" t="s">
        <v>8588</v>
      </c>
      <c r="C2521" s="75" t="s">
        <v>145</v>
      </c>
      <c r="D2521" s="81">
        <v>16.36</v>
      </c>
    </row>
    <row r="2522" spans="1:4" ht="25.5" x14ac:dyDescent="0.25">
      <c r="A2522" s="77">
        <v>38074</v>
      </c>
      <c r="B2522" s="70" t="s">
        <v>8589</v>
      </c>
      <c r="C2522" s="71" t="s">
        <v>145</v>
      </c>
      <c r="D2522" s="80">
        <v>24.88</v>
      </c>
    </row>
    <row r="2523" spans="1:4" ht="25.5" x14ac:dyDescent="0.25">
      <c r="A2523" s="73">
        <v>38079</v>
      </c>
      <c r="B2523" s="74" t="s">
        <v>8590</v>
      </c>
      <c r="C2523" s="75" t="s">
        <v>145</v>
      </c>
      <c r="D2523" s="81">
        <v>21.35</v>
      </c>
    </row>
    <row r="2524" spans="1:4" ht="25.5" x14ac:dyDescent="0.25">
      <c r="A2524" s="77">
        <v>38072</v>
      </c>
      <c r="B2524" s="70" t="s">
        <v>8591</v>
      </c>
      <c r="C2524" s="71" t="s">
        <v>145</v>
      </c>
      <c r="D2524" s="80">
        <v>20.52</v>
      </c>
    </row>
    <row r="2525" spans="1:4" ht="25.5" x14ac:dyDescent="0.25">
      <c r="A2525" s="73">
        <v>38068</v>
      </c>
      <c r="B2525" s="74" t="s">
        <v>8592</v>
      </c>
      <c r="C2525" s="75" t="s">
        <v>145</v>
      </c>
      <c r="D2525" s="81">
        <v>14.17</v>
      </c>
    </row>
    <row r="2526" spans="1:4" ht="25.5" x14ac:dyDescent="0.25">
      <c r="A2526" s="77">
        <v>38071</v>
      </c>
      <c r="B2526" s="70" t="s">
        <v>8593</v>
      </c>
      <c r="C2526" s="71" t="s">
        <v>145</v>
      </c>
      <c r="D2526" s="80">
        <v>16.940000000000001</v>
      </c>
    </row>
    <row r="2527" spans="1:4" ht="25.5" x14ac:dyDescent="0.25">
      <c r="A2527" s="73">
        <v>38412</v>
      </c>
      <c r="B2527" s="74" t="s">
        <v>8594</v>
      </c>
      <c r="C2527" s="75" t="s">
        <v>145</v>
      </c>
      <c r="D2527" s="81">
        <v>975.24</v>
      </c>
    </row>
    <row r="2528" spans="1:4" ht="25.5" x14ac:dyDescent="0.25">
      <c r="A2528" s="77">
        <v>3405</v>
      </c>
      <c r="B2528" s="70" t="s">
        <v>8595</v>
      </c>
      <c r="C2528" s="71" t="s">
        <v>145</v>
      </c>
      <c r="D2528" s="80">
        <v>65.92</v>
      </c>
    </row>
    <row r="2529" spans="1:4" x14ac:dyDescent="0.25">
      <c r="A2529" s="73">
        <v>3394</v>
      </c>
      <c r="B2529" s="74" t="s">
        <v>8596</v>
      </c>
      <c r="C2529" s="75" t="s">
        <v>145</v>
      </c>
      <c r="D2529" s="81">
        <v>348.01</v>
      </c>
    </row>
    <row r="2530" spans="1:4" x14ac:dyDescent="0.25">
      <c r="A2530" s="77">
        <v>3393</v>
      </c>
      <c r="B2530" s="70" t="s">
        <v>8597</v>
      </c>
      <c r="C2530" s="71" t="s">
        <v>145</v>
      </c>
      <c r="D2530" s="80">
        <v>592.53</v>
      </c>
    </row>
    <row r="2531" spans="1:4" x14ac:dyDescent="0.25">
      <c r="A2531" s="73">
        <v>3406</v>
      </c>
      <c r="B2531" s="74" t="s">
        <v>8598</v>
      </c>
      <c r="C2531" s="75" t="s">
        <v>145</v>
      </c>
      <c r="D2531" s="81">
        <v>20.18</v>
      </c>
    </row>
    <row r="2532" spans="1:4" x14ac:dyDescent="0.25">
      <c r="A2532" s="77">
        <v>3395</v>
      </c>
      <c r="B2532" s="70" t="s">
        <v>8599</v>
      </c>
      <c r="C2532" s="71" t="s">
        <v>145</v>
      </c>
      <c r="D2532" s="80">
        <v>85.13</v>
      </c>
    </row>
    <row r="2533" spans="1:4" x14ac:dyDescent="0.25">
      <c r="A2533" s="73">
        <v>3398</v>
      </c>
      <c r="B2533" s="74" t="s">
        <v>8600</v>
      </c>
      <c r="C2533" s="75" t="s">
        <v>145</v>
      </c>
      <c r="D2533" s="81">
        <v>4.04</v>
      </c>
    </row>
    <row r="2534" spans="1:4" ht="25.5" x14ac:dyDescent="0.25">
      <c r="A2534" s="77">
        <v>34379</v>
      </c>
      <c r="B2534" s="70" t="s">
        <v>8601</v>
      </c>
      <c r="C2534" s="71" t="s">
        <v>145</v>
      </c>
      <c r="D2534" s="80">
        <v>143</v>
      </c>
    </row>
    <row r="2535" spans="1:4" ht="38.25" x14ac:dyDescent="0.25">
      <c r="A2535" s="73">
        <v>34378</v>
      </c>
      <c r="B2535" s="74" t="s">
        <v>12985</v>
      </c>
      <c r="C2535" s="75" t="s">
        <v>145</v>
      </c>
      <c r="D2535" s="81">
        <v>115.17</v>
      </c>
    </row>
    <row r="2536" spans="1:4" ht="25.5" x14ac:dyDescent="0.25">
      <c r="A2536" s="77">
        <v>34377</v>
      </c>
      <c r="B2536" s="70" t="s">
        <v>8602</v>
      </c>
      <c r="C2536" s="71" t="s">
        <v>145</v>
      </c>
      <c r="D2536" s="80">
        <v>106.22</v>
      </c>
    </row>
    <row r="2537" spans="1:4" ht="25.5" x14ac:dyDescent="0.25">
      <c r="A2537" s="73">
        <v>581</v>
      </c>
      <c r="B2537" s="74" t="s">
        <v>8603</v>
      </c>
      <c r="C2537" s="75" t="s">
        <v>309</v>
      </c>
      <c r="D2537" s="81">
        <v>201.74</v>
      </c>
    </row>
    <row r="2538" spans="1:4" ht="38.25" x14ac:dyDescent="0.25">
      <c r="A2538" s="77">
        <v>40662</v>
      </c>
      <c r="B2538" s="70" t="s">
        <v>8604</v>
      </c>
      <c r="C2538" s="71" t="s">
        <v>145</v>
      </c>
      <c r="D2538" s="80">
        <v>109.21</v>
      </c>
    </row>
    <row r="2539" spans="1:4" ht="38.25" x14ac:dyDescent="0.25">
      <c r="A2539" s="73">
        <v>3437</v>
      </c>
      <c r="B2539" s="74" t="s">
        <v>8605</v>
      </c>
      <c r="C2539" s="75" t="s">
        <v>309</v>
      </c>
      <c r="D2539" s="81">
        <v>303.37</v>
      </c>
    </row>
    <row r="2540" spans="1:4" x14ac:dyDescent="0.25">
      <c r="A2540" s="77">
        <v>11190</v>
      </c>
      <c r="B2540" s="70" t="s">
        <v>8606</v>
      </c>
      <c r="C2540" s="71" t="s">
        <v>145</v>
      </c>
      <c r="D2540" s="80">
        <v>159.69999999999999</v>
      </c>
    </row>
    <row r="2541" spans="1:4" ht="38.25" x14ac:dyDescent="0.25">
      <c r="A2541" s="73">
        <v>3428</v>
      </c>
      <c r="B2541" s="74" t="s">
        <v>11288</v>
      </c>
      <c r="C2541" s="75" t="s">
        <v>309</v>
      </c>
      <c r="D2541" s="81">
        <v>450</v>
      </c>
    </row>
    <row r="2542" spans="1:4" ht="38.25" x14ac:dyDescent="0.25">
      <c r="A2542" s="77">
        <v>3429</v>
      </c>
      <c r="B2542" s="70" t="s">
        <v>8607</v>
      </c>
      <c r="C2542" s="71" t="s">
        <v>309</v>
      </c>
      <c r="D2542" s="80">
        <v>257.10000000000002</v>
      </c>
    </row>
    <row r="2543" spans="1:4" ht="38.25" x14ac:dyDescent="0.25">
      <c r="A2543" s="73">
        <v>34371</v>
      </c>
      <c r="B2543" s="74" t="s">
        <v>8608</v>
      </c>
      <c r="C2543" s="75" t="s">
        <v>145</v>
      </c>
      <c r="D2543" s="81">
        <v>388.78</v>
      </c>
    </row>
    <row r="2544" spans="1:4" ht="38.25" x14ac:dyDescent="0.25">
      <c r="A2544" s="77">
        <v>34370</v>
      </c>
      <c r="B2544" s="70" t="s">
        <v>8609</v>
      </c>
      <c r="C2544" s="71" t="s">
        <v>145</v>
      </c>
      <c r="D2544" s="80">
        <v>322.42</v>
      </c>
    </row>
    <row r="2545" spans="1:4" ht="38.25" x14ac:dyDescent="0.25">
      <c r="A2545" s="73">
        <v>34372</v>
      </c>
      <c r="B2545" s="74" t="s">
        <v>12986</v>
      </c>
      <c r="C2545" s="75" t="s">
        <v>145</v>
      </c>
      <c r="D2545" s="81">
        <v>448.53</v>
      </c>
    </row>
    <row r="2546" spans="1:4" ht="38.25" x14ac:dyDescent="0.25">
      <c r="A2546" s="77">
        <v>34373</v>
      </c>
      <c r="B2546" s="70" t="s">
        <v>8610</v>
      </c>
      <c r="C2546" s="71" t="s">
        <v>145</v>
      </c>
      <c r="D2546" s="80">
        <v>555.22</v>
      </c>
    </row>
    <row r="2547" spans="1:4" ht="25.5" x14ac:dyDescent="0.25">
      <c r="A2547" s="73">
        <v>36896</v>
      </c>
      <c r="B2547" s="74" t="s">
        <v>8611</v>
      </c>
      <c r="C2547" s="75" t="s">
        <v>145</v>
      </c>
      <c r="D2547" s="81">
        <v>185</v>
      </c>
    </row>
    <row r="2548" spans="1:4" ht="25.5" x14ac:dyDescent="0.25">
      <c r="A2548" s="77">
        <v>34367</v>
      </c>
      <c r="B2548" s="70" t="s">
        <v>8612</v>
      </c>
      <c r="C2548" s="71" t="s">
        <v>145</v>
      </c>
      <c r="D2548" s="80">
        <v>217.3</v>
      </c>
    </row>
    <row r="2549" spans="1:4" ht="25.5" x14ac:dyDescent="0.25">
      <c r="A2549" s="73">
        <v>36884</v>
      </c>
      <c r="B2549" s="74" t="s">
        <v>8613</v>
      </c>
      <c r="C2549" s="75" t="s">
        <v>309</v>
      </c>
      <c r="D2549" s="81">
        <v>179.98</v>
      </c>
    </row>
    <row r="2550" spans="1:4" ht="25.5" x14ac:dyDescent="0.25">
      <c r="A2550" s="77">
        <v>36897</v>
      </c>
      <c r="B2550" s="70" t="s">
        <v>8613</v>
      </c>
      <c r="C2550" s="71" t="s">
        <v>145</v>
      </c>
      <c r="D2550" s="80">
        <v>256.25</v>
      </c>
    </row>
    <row r="2551" spans="1:4" ht="25.5" x14ac:dyDescent="0.25">
      <c r="A2551" s="73">
        <v>597</v>
      </c>
      <c r="B2551" s="74" t="s">
        <v>8614</v>
      </c>
      <c r="C2551" s="75" t="s">
        <v>309</v>
      </c>
      <c r="D2551" s="81">
        <v>189.27</v>
      </c>
    </row>
    <row r="2552" spans="1:4" ht="25.5" x14ac:dyDescent="0.25">
      <c r="A2552" s="77">
        <v>34369</v>
      </c>
      <c r="B2552" s="70" t="s">
        <v>8615</v>
      </c>
      <c r="C2552" s="71" t="s">
        <v>145</v>
      </c>
      <c r="D2552" s="80">
        <v>303.61</v>
      </c>
    </row>
    <row r="2553" spans="1:4" ht="25.5" x14ac:dyDescent="0.25">
      <c r="A2553" s="73">
        <v>34362</v>
      </c>
      <c r="B2553" s="74" t="s">
        <v>8616</v>
      </c>
      <c r="C2553" s="75" t="s">
        <v>145</v>
      </c>
      <c r="D2553" s="81">
        <v>210.66</v>
      </c>
    </row>
    <row r="2554" spans="1:4" ht="25.5" x14ac:dyDescent="0.25">
      <c r="A2554" s="77">
        <v>34363</v>
      </c>
      <c r="B2554" s="70" t="s">
        <v>8617</v>
      </c>
      <c r="C2554" s="71" t="s">
        <v>145</v>
      </c>
      <c r="D2554" s="80">
        <v>238.11</v>
      </c>
    </row>
    <row r="2555" spans="1:4" ht="25.5" x14ac:dyDescent="0.25">
      <c r="A2555" s="73">
        <v>34364</v>
      </c>
      <c r="B2555" s="74" t="s">
        <v>8618</v>
      </c>
      <c r="C2555" s="75" t="s">
        <v>145</v>
      </c>
      <c r="D2555" s="81">
        <v>296.97000000000003</v>
      </c>
    </row>
    <row r="2556" spans="1:4" ht="25.5" x14ac:dyDescent="0.25">
      <c r="A2556" s="77">
        <v>34365</v>
      </c>
      <c r="B2556" s="70" t="s">
        <v>8619</v>
      </c>
      <c r="C2556" s="71" t="s">
        <v>145</v>
      </c>
      <c r="D2556" s="80">
        <v>334.59</v>
      </c>
    </row>
    <row r="2557" spans="1:4" ht="51" x14ac:dyDescent="0.25">
      <c r="A2557" s="73">
        <v>40659</v>
      </c>
      <c r="B2557" s="74" t="s">
        <v>8620</v>
      </c>
      <c r="C2557" s="75" t="s">
        <v>309</v>
      </c>
      <c r="D2557" s="81">
        <v>429.22</v>
      </c>
    </row>
    <row r="2558" spans="1:4" ht="63.75" x14ac:dyDescent="0.25">
      <c r="A2558" s="77">
        <v>40660</v>
      </c>
      <c r="B2558" s="70" t="s">
        <v>12987</v>
      </c>
      <c r="C2558" s="71" t="s">
        <v>309</v>
      </c>
      <c r="D2558" s="80">
        <v>543.99</v>
      </c>
    </row>
    <row r="2559" spans="1:4" ht="51" x14ac:dyDescent="0.25">
      <c r="A2559" s="73">
        <v>40661</v>
      </c>
      <c r="B2559" s="74" t="s">
        <v>8621</v>
      </c>
      <c r="C2559" s="75" t="s">
        <v>309</v>
      </c>
      <c r="D2559" s="81">
        <v>334.46</v>
      </c>
    </row>
    <row r="2560" spans="1:4" ht="38.25" x14ac:dyDescent="0.25">
      <c r="A2560" s="77">
        <v>3421</v>
      </c>
      <c r="B2560" s="70" t="s">
        <v>8622</v>
      </c>
      <c r="C2560" s="71" t="s">
        <v>309</v>
      </c>
      <c r="D2560" s="80">
        <v>337.02</v>
      </c>
    </row>
    <row r="2561" spans="1:4" ht="25.5" x14ac:dyDescent="0.25">
      <c r="A2561" s="73">
        <v>599</v>
      </c>
      <c r="B2561" s="74" t="s">
        <v>8623</v>
      </c>
      <c r="C2561" s="75" t="s">
        <v>309</v>
      </c>
      <c r="D2561" s="81">
        <v>160.43</v>
      </c>
    </row>
    <row r="2562" spans="1:4" ht="25.5" x14ac:dyDescent="0.25">
      <c r="A2562" s="77">
        <v>34380</v>
      </c>
      <c r="B2562" s="70" t="s">
        <v>8623</v>
      </c>
      <c r="C2562" s="71" t="s">
        <v>145</v>
      </c>
      <c r="D2562" s="80">
        <v>83.2</v>
      </c>
    </row>
    <row r="2563" spans="1:4" ht="25.5" x14ac:dyDescent="0.25">
      <c r="A2563" s="73">
        <v>34381</v>
      </c>
      <c r="B2563" s="74" t="s">
        <v>8624</v>
      </c>
      <c r="C2563" s="75" t="s">
        <v>145</v>
      </c>
      <c r="D2563" s="81">
        <v>108.43</v>
      </c>
    </row>
    <row r="2564" spans="1:4" ht="25.5" x14ac:dyDescent="0.25">
      <c r="A2564" s="77">
        <v>601</v>
      </c>
      <c r="B2564" s="70" t="s">
        <v>8624</v>
      </c>
      <c r="C2564" s="71" t="s">
        <v>309</v>
      </c>
      <c r="D2564" s="80">
        <v>216.42</v>
      </c>
    </row>
    <row r="2565" spans="1:4" ht="38.25" x14ac:dyDescent="0.25">
      <c r="A2565" s="73">
        <v>3423</v>
      </c>
      <c r="B2565" s="74" t="s">
        <v>8625</v>
      </c>
      <c r="C2565" s="75" t="s">
        <v>309</v>
      </c>
      <c r="D2565" s="81">
        <v>475.28</v>
      </c>
    </row>
    <row r="2566" spans="1:4" ht="25.5" x14ac:dyDescent="0.25">
      <c r="A2566" s="77">
        <v>34797</v>
      </c>
      <c r="B2566" s="70" t="s">
        <v>8626</v>
      </c>
      <c r="C2566" s="71" t="s">
        <v>145</v>
      </c>
      <c r="D2566" s="80">
        <v>347.85</v>
      </c>
    </row>
    <row r="2567" spans="1:4" x14ac:dyDescent="0.25">
      <c r="A2567" s="73">
        <v>25964</v>
      </c>
      <c r="B2567" s="74" t="s">
        <v>8627</v>
      </c>
      <c r="C2567" s="75" t="s">
        <v>642</v>
      </c>
      <c r="D2567" s="81">
        <v>13.67</v>
      </c>
    </row>
    <row r="2568" spans="1:4" x14ac:dyDescent="0.25">
      <c r="A2568" s="77">
        <v>41077</v>
      </c>
      <c r="B2568" s="70" t="s">
        <v>12988</v>
      </c>
      <c r="C2568" s="71" t="s">
        <v>6298</v>
      </c>
      <c r="D2568" s="80">
        <v>2399.09</v>
      </c>
    </row>
    <row r="2569" spans="1:4" x14ac:dyDescent="0.25">
      <c r="A2569" s="73">
        <v>20159</v>
      </c>
      <c r="B2569" s="74" t="s">
        <v>8628</v>
      </c>
      <c r="C2569" s="75" t="s">
        <v>145</v>
      </c>
      <c r="D2569" s="81">
        <v>33.35</v>
      </c>
    </row>
    <row r="2570" spans="1:4" x14ac:dyDescent="0.25">
      <c r="A2570" s="77">
        <v>37963</v>
      </c>
      <c r="B2570" s="70" t="s">
        <v>8629</v>
      </c>
      <c r="C2570" s="71" t="s">
        <v>145</v>
      </c>
      <c r="D2570" s="80">
        <v>2.86</v>
      </c>
    </row>
    <row r="2571" spans="1:4" x14ac:dyDescent="0.25">
      <c r="A2571" s="73">
        <v>37964</v>
      </c>
      <c r="B2571" s="74" t="s">
        <v>8630</v>
      </c>
      <c r="C2571" s="75" t="s">
        <v>145</v>
      </c>
      <c r="D2571" s="81">
        <v>4.76</v>
      </c>
    </row>
    <row r="2572" spans="1:4" x14ac:dyDescent="0.25">
      <c r="A2572" s="77">
        <v>37965</v>
      </c>
      <c r="B2572" s="70" t="s">
        <v>8631</v>
      </c>
      <c r="C2572" s="71" t="s">
        <v>145</v>
      </c>
      <c r="D2572" s="80">
        <v>6.9</v>
      </c>
    </row>
    <row r="2573" spans="1:4" x14ac:dyDescent="0.25">
      <c r="A2573" s="73">
        <v>37966</v>
      </c>
      <c r="B2573" s="74" t="s">
        <v>8632</v>
      </c>
      <c r="C2573" s="75" t="s">
        <v>145</v>
      </c>
      <c r="D2573" s="81">
        <v>12.51</v>
      </c>
    </row>
    <row r="2574" spans="1:4" x14ac:dyDescent="0.25">
      <c r="A2574" s="77">
        <v>37967</v>
      </c>
      <c r="B2574" s="70" t="s">
        <v>8633</v>
      </c>
      <c r="C2574" s="71" t="s">
        <v>145</v>
      </c>
      <c r="D2574" s="80">
        <v>20.059999999999999</v>
      </c>
    </row>
    <row r="2575" spans="1:4" x14ac:dyDescent="0.25">
      <c r="A2575" s="73">
        <v>37968</v>
      </c>
      <c r="B2575" s="74" t="s">
        <v>8634</v>
      </c>
      <c r="C2575" s="75" t="s">
        <v>145</v>
      </c>
      <c r="D2575" s="81">
        <v>43.99</v>
      </c>
    </row>
    <row r="2576" spans="1:4" x14ac:dyDescent="0.25">
      <c r="A2576" s="77">
        <v>37969</v>
      </c>
      <c r="B2576" s="70" t="s">
        <v>8635</v>
      </c>
      <c r="C2576" s="71" t="s">
        <v>145</v>
      </c>
      <c r="D2576" s="80">
        <v>117.53</v>
      </c>
    </row>
    <row r="2577" spans="1:4" x14ac:dyDescent="0.25">
      <c r="A2577" s="73">
        <v>37970</v>
      </c>
      <c r="B2577" s="74" t="s">
        <v>8636</v>
      </c>
      <c r="C2577" s="75" t="s">
        <v>145</v>
      </c>
      <c r="D2577" s="81">
        <v>137.11000000000001</v>
      </c>
    </row>
    <row r="2578" spans="1:4" x14ac:dyDescent="0.25">
      <c r="A2578" s="77">
        <v>21118</v>
      </c>
      <c r="B2578" s="70" t="s">
        <v>8637</v>
      </c>
      <c r="C2578" s="71" t="s">
        <v>145</v>
      </c>
      <c r="D2578" s="80">
        <v>2.16</v>
      </c>
    </row>
    <row r="2579" spans="1:4" x14ac:dyDescent="0.25">
      <c r="A2579" s="73">
        <v>37956</v>
      </c>
      <c r="B2579" s="74" t="s">
        <v>8638</v>
      </c>
      <c r="C2579" s="75" t="s">
        <v>145</v>
      </c>
      <c r="D2579" s="81">
        <v>3.42</v>
      </c>
    </row>
    <row r="2580" spans="1:4" x14ac:dyDescent="0.25">
      <c r="A2580" s="77">
        <v>37957</v>
      </c>
      <c r="B2580" s="70" t="s">
        <v>8639</v>
      </c>
      <c r="C2580" s="71" t="s">
        <v>145</v>
      </c>
      <c r="D2580" s="80">
        <v>7.21</v>
      </c>
    </row>
    <row r="2581" spans="1:4" x14ac:dyDescent="0.25">
      <c r="A2581" s="73">
        <v>37958</v>
      </c>
      <c r="B2581" s="74" t="s">
        <v>11289</v>
      </c>
      <c r="C2581" s="75" t="s">
        <v>145</v>
      </c>
      <c r="D2581" s="81">
        <v>12.51</v>
      </c>
    </row>
    <row r="2582" spans="1:4" x14ac:dyDescent="0.25">
      <c r="A2582" s="77">
        <v>37959</v>
      </c>
      <c r="B2582" s="70" t="s">
        <v>8640</v>
      </c>
      <c r="C2582" s="71" t="s">
        <v>145</v>
      </c>
      <c r="D2582" s="80">
        <v>20.059999999999999</v>
      </c>
    </row>
    <row r="2583" spans="1:4" x14ac:dyDescent="0.25">
      <c r="A2583" s="73">
        <v>37960</v>
      </c>
      <c r="B2583" s="74" t="s">
        <v>8641</v>
      </c>
      <c r="C2583" s="75" t="s">
        <v>145</v>
      </c>
      <c r="D2583" s="81">
        <v>43.2</v>
      </c>
    </row>
    <row r="2584" spans="1:4" x14ac:dyDescent="0.25">
      <c r="A2584" s="77">
        <v>37961</v>
      </c>
      <c r="B2584" s="70" t="s">
        <v>8642</v>
      </c>
      <c r="C2584" s="71" t="s">
        <v>145</v>
      </c>
      <c r="D2584" s="80">
        <v>114.61</v>
      </c>
    </row>
    <row r="2585" spans="1:4" x14ac:dyDescent="0.25">
      <c r="A2585" s="73">
        <v>37962</v>
      </c>
      <c r="B2585" s="74" t="s">
        <v>8643</v>
      </c>
      <c r="C2585" s="75" t="s">
        <v>145</v>
      </c>
      <c r="D2585" s="81">
        <v>133.18</v>
      </c>
    </row>
    <row r="2586" spans="1:4" x14ac:dyDescent="0.25">
      <c r="A2586" s="77">
        <v>3533</v>
      </c>
      <c r="B2586" s="70" t="s">
        <v>8644</v>
      </c>
      <c r="C2586" s="71" t="s">
        <v>145</v>
      </c>
      <c r="D2586" s="80">
        <v>1.6</v>
      </c>
    </row>
    <row r="2587" spans="1:4" x14ac:dyDescent="0.25">
      <c r="A2587" s="73">
        <v>3538</v>
      </c>
      <c r="B2587" s="74" t="s">
        <v>8645</v>
      </c>
      <c r="C2587" s="75" t="s">
        <v>145</v>
      </c>
      <c r="D2587" s="81">
        <v>2.77</v>
      </c>
    </row>
    <row r="2588" spans="1:4" ht="25.5" x14ac:dyDescent="0.25">
      <c r="A2588" s="77">
        <v>3497</v>
      </c>
      <c r="B2588" s="70" t="s">
        <v>8646</v>
      </c>
      <c r="C2588" s="71" t="s">
        <v>145</v>
      </c>
      <c r="D2588" s="80">
        <v>10.36</v>
      </c>
    </row>
    <row r="2589" spans="1:4" x14ac:dyDescent="0.25">
      <c r="A2589" s="73">
        <v>3498</v>
      </c>
      <c r="B2589" s="74" t="s">
        <v>8647</v>
      </c>
      <c r="C2589" s="75" t="s">
        <v>145</v>
      </c>
      <c r="D2589" s="81">
        <v>3.29</v>
      </c>
    </row>
    <row r="2590" spans="1:4" x14ac:dyDescent="0.25">
      <c r="A2590" s="77">
        <v>3496</v>
      </c>
      <c r="B2590" s="70" t="s">
        <v>8648</v>
      </c>
      <c r="C2590" s="71" t="s">
        <v>145</v>
      </c>
      <c r="D2590" s="80">
        <v>2.65</v>
      </c>
    </row>
    <row r="2591" spans="1:4" x14ac:dyDescent="0.25">
      <c r="A2591" s="73">
        <v>38429</v>
      </c>
      <c r="B2591" s="74" t="s">
        <v>8649</v>
      </c>
      <c r="C2591" s="75" t="s">
        <v>145</v>
      </c>
      <c r="D2591" s="81">
        <v>7.29</v>
      </c>
    </row>
    <row r="2592" spans="1:4" x14ac:dyDescent="0.25">
      <c r="A2592" s="77">
        <v>38431</v>
      </c>
      <c r="B2592" s="70" t="s">
        <v>8650</v>
      </c>
      <c r="C2592" s="71" t="s">
        <v>145</v>
      </c>
      <c r="D2592" s="80">
        <v>11.55</v>
      </c>
    </row>
    <row r="2593" spans="1:4" x14ac:dyDescent="0.25">
      <c r="A2593" s="73">
        <v>38430</v>
      </c>
      <c r="B2593" s="74" t="s">
        <v>8651</v>
      </c>
      <c r="C2593" s="75" t="s">
        <v>145</v>
      </c>
      <c r="D2593" s="81">
        <v>14.76</v>
      </c>
    </row>
    <row r="2594" spans="1:4" x14ac:dyDescent="0.25">
      <c r="A2594" s="77">
        <v>36348</v>
      </c>
      <c r="B2594" s="70" t="s">
        <v>8652</v>
      </c>
      <c r="C2594" s="71" t="s">
        <v>145</v>
      </c>
      <c r="D2594" s="80">
        <v>1.05</v>
      </c>
    </row>
    <row r="2595" spans="1:4" x14ac:dyDescent="0.25">
      <c r="A2595" s="73">
        <v>36349</v>
      </c>
      <c r="B2595" s="74" t="s">
        <v>12571</v>
      </c>
      <c r="C2595" s="75" t="s">
        <v>145</v>
      </c>
      <c r="D2595" s="81">
        <v>1.58</v>
      </c>
    </row>
    <row r="2596" spans="1:4" ht="25.5" x14ac:dyDescent="0.25">
      <c r="A2596" s="77">
        <v>38433</v>
      </c>
      <c r="B2596" s="70" t="s">
        <v>12989</v>
      </c>
      <c r="C2596" s="71" t="s">
        <v>145</v>
      </c>
      <c r="D2596" s="80">
        <v>2.93</v>
      </c>
    </row>
    <row r="2597" spans="1:4" x14ac:dyDescent="0.25">
      <c r="A2597" s="73">
        <v>38440</v>
      </c>
      <c r="B2597" s="74" t="s">
        <v>8653</v>
      </c>
      <c r="C2597" s="75" t="s">
        <v>145</v>
      </c>
      <c r="D2597" s="81">
        <v>101</v>
      </c>
    </row>
    <row r="2598" spans="1:4" x14ac:dyDescent="0.25">
      <c r="A2598" s="77">
        <v>36359</v>
      </c>
      <c r="B2598" s="70" t="s">
        <v>8654</v>
      </c>
      <c r="C2598" s="71" t="s">
        <v>145</v>
      </c>
      <c r="D2598" s="80">
        <v>1.25</v>
      </c>
    </row>
    <row r="2599" spans="1:4" x14ac:dyDescent="0.25">
      <c r="A2599" s="73">
        <v>36360</v>
      </c>
      <c r="B2599" s="74" t="s">
        <v>8655</v>
      </c>
      <c r="C2599" s="75" t="s">
        <v>145</v>
      </c>
      <c r="D2599" s="81">
        <v>1.93</v>
      </c>
    </row>
    <row r="2600" spans="1:4" x14ac:dyDescent="0.25">
      <c r="A2600" s="77">
        <v>38434</v>
      </c>
      <c r="B2600" s="70" t="s">
        <v>8656</v>
      </c>
      <c r="C2600" s="71" t="s">
        <v>145</v>
      </c>
      <c r="D2600" s="80">
        <v>2.96</v>
      </c>
    </row>
    <row r="2601" spans="1:4" x14ac:dyDescent="0.25">
      <c r="A2601" s="73">
        <v>38435</v>
      </c>
      <c r="B2601" s="74" t="s">
        <v>8657</v>
      </c>
      <c r="C2601" s="75" t="s">
        <v>145</v>
      </c>
      <c r="D2601" s="81">
        <v>5.63</v>
      </c>
    </row>
    <row r="2602" spans="1:4" x14ac:dyDescent="0.25">
      <c r="A2602" s="77">
        <v>38436</v>
      </c>
      <c r="B2602" s="70" t="s">
        <v>8658</v>
      </c>
      <c r="C2602" s="71" t="s">
        <v>145</v>
      </c>
      <c r="D2602" s="80">
        <v>11.64</v>
      </c>
    </row>
    <row r="2603" spans="1:4" x14ac:dyDescent="0.25">
      <c r="A2603" s="73">
        <v>38437</v>
      </c>
      <c r="B2603" s="74" t="s">
        <v>8659</v>
      </c>
      <c r="C2603" s="75" t="s">
        <v>145</v>
      </c>
      <c r="D2603" s="81">
        <v>17.48</v>
      </c>
    </row>
    <row r="2604" spans="1:4" x14ac:dyDescent="0.25">
      <c r="A2604" s="77">
        <v>38438</v>
      </c>
      <c r="B2604" s="70" t="s">
        <v>8660</v>
      </c>
      <c r="C2604" s="71" t="s">
        <v>145</v>
      </c>
      <c r="D2604" s="80">
        <v>44.18</v>
      </c>
    </row>
    <row r="2605" spans="1:4" x14ac:dyDescent="0.25">
      <c r="A2605" s="73">
        <v>38439</v>
      </c>
      <c r="B2605" s="74" t="s">
        <v>8661</v>
      </c>
      <c r="C2605" s="75" t="s">
        <v>145</v>
      </c>
      <c r="D2605" s="81">
        <v>67.34</v>
      </c>
    </row>
    <row r="2606" spans="1:4" x14ac:dyDescent="0.25">
      <c r="A2606" s="77">
        <v>10836</v>
      </c>
      <c r="B2606" s="70" t="s">
        <v>8662</v>
      </c>
      <c r="C2606" s="71" t="s">
        <v>145</v>
      </c>
      <c r="D2606" s="80">
        <v>11.69</v>
      </c>
    </row>
    <row r="2607" spans="1:4" x14ac:dyDescent="0.25">
      <c r="A2607" s="73">
        <v>20128</v>
      </c>
      <c r="B2607" s="74" t="s">
        <v>8663</v>
      </c>
      <c r="C2607" s="75" t="s">
        <v>145</v>
      </c>
      <c r="D2607" s="81">
        <v>34.270000000000003</v>
      </c>
    </row>
    <row r="2608" spans="1:4" x14ac:dyDescent="0.25">
      <c r="A2608" s="77">
        <v>20131</v>
      </c>
      <c r="B2608" s="70" t="s">
        <v>8664</v>
      </c>
      <c r="C2608" s="71" t="s">
        <v>145</v>
      </c>
      <c r="D2608" s="80">
        <v>31.28</v>
      </c>
    </row>
    <row r="2609" spans="1:4" x14ac:dyDescent="0.25">
      <c r="A2609" s="73">
        <v>3521</v>
      </c>
      <c r="B2609" s="74" t="s">
        <v>8665</v>
      </c>
      <c r="C2609" s="75" t="s">
        <v>145</v>
      </c>
      <c r="D2609" s="81">
        <v>1.39</v>
      </c>
    </row>
    <row r="2610" spans="1:4" x14ac:dyDescent="0.25">
      <c r="A2610" s="77">
        <v>3531</v>
      </c>
      <c r="B2610" s="70" t="s">
        <v>8666</v>
      </c>
      <c r="C2610" s="71" t="s">
        <v>145</v>
      </c>
      <c r="D2610" s="80">
        <v>1.58</v>
      </c>
    </row>
    <row r="2611" spans="1:4" x14ac:dyDescent="0.25">
      <c r="A2611" s="73">
        <v>3522</v>
      </c>
      <c r="B2611" s="74" t="s">
        <v>8667</v>
      </c>
      <c r="C2611" s="75" t="s">
        <v>145</v>
      </c>
      <c r="D2611" s="81">
        <v>2.35</v>
      </c>
    </row>
    <row r="2612" spans="1:4" x14ac:dyDescent="0.25">
      <c r="A2612" s="77">
        <v>3527</v>
      </c>
      <c r="B2612" s="70" t="s">
        <v>12990</v>
      </c>
      <c r="C2612" s="71" t="s">
        <v>145</v>
      </c>
      <c r="D2612" s="80">
        <v>8.08</v>
      </c>
    </row>
    <row r="2613" spans="1:4" x14ac:dyDescent="0.25">
      <c r="A2613" s="73">
        <v>10835</v>
      </c>
      <c r="B2613" s="74" t="s">
        <v>8668</v>
      </c>
      <c r="C2613" s="75" t="s">
        <v>145</v>
      </c>
      <c r="D2613" s="81">
        <v>2.44</v>
      </c>
    </row>
    <row r="2614" spans="1:4" x14ac:dyDescent="0.25">
      <c r="A2614" s="77">
        <v>3475</v>
      </c>
      <c r="B2614" s="70" t="s">
        <v>8669</v>
      </c>
      <c r="C2614" s="71" t="s">
        <v>145</v>
      </c>
      <c r="D2614" s="80">
        <v>2.71</v>
      </c>
    </row>
    <row r="2615" spans="1:4" x14ac:dyDescent="0.25">
      <c r="A2615" s="73">
        <v>3485</v>
      </c>
      <c r="B2615" s="74" t="s">
        <v>8670</v>
      </c>
      <c r="C2615" s="75" t="s">
        <v>145</v>
      </c>
      <c r="D2615" s="81">
        <v>8.68</v>
      </c>
    </row>
    <row r="2616" spans="1:4" x14ac:dyDescent="0.25">
      <c r="A2616" s="77">
        <v>3534</v>
      </c>
      <c r="B2616" s="70" t="s">
        <v>8671</v>
      </c>
      <c r="C2616" s="71" t="s">
        <v>145</v>
      </c>
      <c r="D2616" s="80">
        <v>3.43</v>
      </c>
    </row>
    <row r="2617" spans="1:4" x14ac:dyDescent="0.25">
      <c r="A2617" s="73">
        <v>3543</v>
      </c>
      <c r="B2617" s="74" t="s">
        <v>8672</v>
      </c>
      <c r="C2617" s="75" t="s">
        <v>145</v>
      </c>
      <c r="D2617" s="81">
        <v>1.72</v>
      </c>
    </row>
    <row r="2618" spans="1:4" x14ac:dyDescent="0.25">
      <c r="A2618" s="77">
        <v>3482</v>
      </c>
      <c r="B2618" s="70" t="s">
        <v>8673</v>
      </c>
      <c r="C2618" s="71" t="s">
        <v>145</v>
      </c>
      <c r="D2618" s="80">
        <v>4.3600000000000003</v>
      </c>
    </row>
    <row r="2619" spans="1:4" x14ac:dyDescent="0.25">
      <c r="A2619" s="73">
        <v>3505</v>
      </c>
      <c r="B2619" s="74" t="s">
        <v>8674</v>
      </c>
      <c r="C2619" s="75" t="s">
        <v>145</v>
      </c>
      <c r="D2619" s="81">
        <v>2.4700000000000002</v>
      </c>
    </row>
    <row r="2620" spans="1:4" x14ac:dyDescent="0.25">
      <c r="A2620" s="77">
        <v>3516</v>
      </c>
      <c r="B2620" s="70" t="s">
        <v>8675</v>
      </c>
      <c r="C2620" s="71" t="s">
        <v>145</v>
      </c>
      <c r="D2620" s="80">
        <v>0.64</v>
      </c>
    </row>
    <row r="2621" spans="1:4" x14ac:dyDescent="0.25">
      <c r="A2621" s="73">
        <v>3517</v>
      </c>
      <c r="B2621" s="74" t="s">
        <v>8676</v>
      </c>
      <c r="C2621" s="75" t="s">
        <v>145</v>
      </c>
      <c r="D2621" s="81">
        <v>2.23</v>
      </c>
    </row>
    <row r="2622" spans="1:4" x14ac:dyDescent="0.25">
      <c r="A2622" s="77">
        <v>3515</v>
      </c>
      <c r="B2622" s="70" t="s">
        <v>8677</v>
      </c>
      <c r="C2622" s="71" t="s">
        <v>145</v>
      </c>
      <c r="D2622" s="80">
        <v>4.01</v>
      </c>
    </row>
    <row r="2623" spans="1:4" x14ac:dyDescent="0.25">
      <c r="A2623" s="73">
        <v>20147</v>
      </c>
      <c r="B2623" s="74" t="s">
        <v>11290</v>
      </c>
      <c r="C2623" s="75" t="s">
        <v>145</v>
      </c>
      <c r="D2623" s="81">
        <v>4.3099999999999996</v>
      </c>
    </row>
    <row r="2624" spans="1:4" x14ac:dyDescent="0.25">
      <c r="A2624" s="77">
        <v>3524</v>
      </c>
      <c r="B2624" s="70" t="s">
        <v>8678</v>
      </c>
      <c r="C2624" s="71" t="s">
        <v>145</v>
      </c>
      <c r="D2624" s="80">
        <v>5.1100000000000003</v>
      </c>
    </row>
    <row r="2625" spans="1:4" x14ac:dyDescent="0.25">
      <c r="A2625" s="73">
        <v>3532</v>
      </c>
      <c r="B2625" s="74" t="s">
        <v>8679</v>
      </c>
      <c r="C2625" s="75" t="s">
        <v>145</v>
      </c>
      <c r="D2625" s="81">
        <v>9.36</v>
      </c>
    </row>
    <row r="2626" spans="1:4" x14ac:dyDescent="0.25">
      <c r="A2626" s="77">
        <v>3528</v>
      </c>
      <c r="B2626" s="70" t="s">
        <v>8680</v>
      </c>
      <c r="C2626" s="71" t="s">
        <v>145</v>
      </c>
      <c r="D2626" s="80">
        <v>5.04</v>
      </c>
    </row>
    <row r="2627" spans="1:4" x14ac:dyDescent="0.25">
      <c r="A2627" s="73">
        <v>37952</v>
      </c>
      <c r="B2627" s="74" t="s">
        <v>8681</v>
      </c>
      <c r="C2627" s="75" t="s">
        <v>145</v>
      </c>
      <c r="D2627" s="81">
        <v>35.93</v>
      </c>
    </row>
    <row r="2628" spans="1:4" x14ac:dyDescent="0.25">
      <c r="A2628" s="77">
        <v>37951</v>
      </c>
      <c r="B2628" s="70" t="s">
        <v>8682</v>
      </c>
      <c r="C2628" s="71" t="s">
        <v>145</v>
      </c>
      <c r="D2628" s="80">
        <v>1.3</v>
      </c>
    </row>
    <row r="2629" spans="1:4" x14ac:dyDescent="0.25">
      <c r="A2629" s="73">
        <v>3518</v>
      </c>
      <c r="B2629" s="74" t="s">
        <v>8683</v>
      </c>
      <c r="C2629" s="75" t="s">
        <v>145</v>
      </c>
      <c r="D2629" s="81">
        <v>1.91</v>
      </c>
    </row>
    <row r="2630" spans="1:4" x14ac:dyDescent="0.25">
      <c r="A2630" s="77">
        <v>3519</v>
      </c>
      <c r="B2630" s="70" t="s">
        <v>8684</v>
      </c>
      <c r="C2630" s="71" t="s">
        <v>145</v>
      </c>
      <c r="D2630" s="80">
        <v>4.53</v>
      </c>
    </row>
    <row r="2631" spans="1:4" x14ac:dyDescent="0.25">
      <c r="A2631" s="73">
        <v>3520</v>
      </c>
      <c r="B2631" s="74" t="s">
        <v>8685</v>
      </c>
      <c r="C2631" s="75" t="s">
        <v>145</v>
      </c>
      <c r="D2631" s="81">
        <v>5.07</v>
      </c>
    </row>
    <row r="2632" spans="1:4" x14ac:dyDescent="0.25">
      <c r="A2632" s="77">
        <v>37950</v>
      </c>
      <c r="B2632" s="70" t="s">
        <v>8686</v>
      </c>
      <c r="C2632" s="71" t="s">
        <v>145</v>
      </c>
      <c r="D2632" s="80">
        <v>31.28</v>
      </c>
    </row>
    <row r="2633" spans="1:4" x14ac:dyDescent="0.25">
      <c r="A2633" s="73">
        <v>37949</v>
      </c>
      <c r="B2633" s="74" t="s">
        <v>8687</v>
      </c>
      <c r="C2633" s="75" t="s">
        <v>145</v>
      </c>
      <c r="D2633" s="81">
        <v>1.1399999999999999</v>
      </c>
    </row>
    <row r="2634" spans="1:4" x14ac:dyDescent="0.25">
      <c r="A2634" s="77">
        <v>3526</v>
      </c>
      <c r="B2634" s="70" t="s">
        <v>8688</v>
      </c>
      <c r="C2634" s="71" t="s">
        <v>145</v>
      </c>
      <c r="D2634" s="80">
        <v>1.53</v>
      </c>
    </row>
    <row r="2635" spans="1:4" x14ac:dyDescent="0.25">
      <c r="A2635" s="73">
        <v>3509</v>
      </c>
      <c r="B2635" s="74" t="s">
        <v>8689</v>
      </c>
      <c r="C2635" s="75" t="s">
        <v>145</v>
      </c>
      <c r="D2635" s="81">
        <v>3.99</v>
      </c>
    </row>
    <row r="2636" spans="1:4" x14ac:dyDescent="0.25">
      <c r="A2636" s="77">
        <v>3530</v>
      </c>
      <c r="B2636" s="70" t="s">
        <v>8690</v>
      </c>
      <c r="C2636" s="71" t="s">
        <v>145</v>
      </c>
      <c r="D2636" s="80">
        <v>161.1</v>
      </c>
    </row>
    <row r="2637" spans="1:4" x14ac:dyDescent="0.25">
      <c r="A2637" s="73">
        <v>3542</v>
      </c>
      <c r="B2637" s="74" t="s">
        <v>8691</v>
      </c>
      <c r="C2637" s="75" t="s">
        <v>145</v>
      </c>
      <c r="D2637" s="81">
        <v>0.37</v>
      </c>
    </row>
    <row r="2638" spans="1:4" x14ac:dyDescent="0.25">
      <c r="A2638" s="77">
        <v>3529</v>
      </c>
      <c r="B2638" s="70" t="s">
        <v>8692</v>
      </c>
      <c r="C2638" s="71" t="s">
        <v>145</v>
      </c>
      <c r="D2638" s="80">
        <v>0.51</v>
      </c>
    </row>
    <row r="2639" spans="1:4" x14ac:dyDescent="0.25">
      <c r="A2639" s="73">
        <v>3536</v>
      </c>
      <c r="B2639" s="74" t="s">
        <v>8693</v>
      </c>
      <c r="C2639" s="75" t="s">
        <v>145</v>
      </c>
      <c r="D2639" s="81">
        <v>1.54</v>
      </c>
    </row>
    <row r="2640" spans="1:4" x14ac:dyDescent="0.25">
      <c r="A2640" s="77">
        <v>3535</v>
      </c>
      <c r="B2640" s="70" t="s">
        <v>8694</v>
      </c>
      <c r="C2640" s="71" t="s">
        <v>145</v>
      </c>
      <c r="D2640" s="80">
        <v>3.66</v>
      </c>
    </row>
    <row r="2641" spans="1:4" x14ac:dyDescent="0.25">
      <c r="A2641" s="73">
        <v>3540</v>
      </c>
      <c r="B2641" s="74" t="s">
        <v>12572</v>
      </c>
      <c r="C2641" s="75" t="s">
        <v>145</v>
      </c>
      <c r="D2641" s="81">
        <v>3.96</v>
      </c>
    </row>
    <row r="2642" spans="1:4" ht="25.5" x14ac:dyDescent="0.25">
      <c r="A2642" s="77">
        <v>3539</v>
      </c>
      <c r="B2642" s="70" t="s">
        <v>12991</v>
      </c>
      <c r="C2642" s="71" t="s">
        <v>145</v>
      </c>
      <c r="D2642" s="80">
        <v>17.18</v>
      </c>
    </row>
    <row r="2643" spans="1:4" x14ac:dyDescent="0.25">
      <c r="A2643" s="73">
        <v>3513</v>
      </c>
      <c r="B2643" s="74" t="s">
        <v>8695</v>
      </c>
      <c r="C2643" s="75" t="s">
        <v>145</v>
      </c>
      <c r="D2643" s="81">
        <v>76.36</v>
      </c>
    </row>
    <row r="2644" spans="1:4" x14ac:dyDescent="0.25">
      <c r="A2644" s="77">
        <v>3492</v>
      </c>
      <c r="B2644" s="70" t="s">
        <v>8696</v>
      </c>
      <c r="C2644" s="71" t="s">
        <v>145</v>
      </c>
      <c r="D2644" s="80">
        <v>14.7</v>
      </c>
    </row>
    <row r="2645" spans="1:4" x14ac:dyDescent="0.25">
      <c r="A2645" s="73">
        <v>3491</v>
      </c>
      <c r="B2645" s="74" t="s">
        <v>8697</v>
      </c>
      <c r="C2645" s="75" t="s">
        <v>145</v>
      </c>
      <c r="D2645" s="81">
        <v>8.3800000000000008</v>
      </c>
    </row>
    <row r="2646" spans="1:4" x14ac:dyDescent="0.25">
      <c r="A2646" s="77">
        <v>3493</v>
      </c>
      <c r="B2646" s="70" t="s">
        <v>8698</v>
      </c>
      <c r="C2646" s="71" t="s">
        <v>145</v>
      </c>
      <c r="D2646" s="80">
        <v>20.09</v>
      </c>
    </row>
    <row r="2647" spans="1:4" x14ac:dyDescent="0.25">
      <c r="A2647" s="73">
        <v>12628</v>
      </c>
      <c r="B2647" s="74" t="s">
        <v>8699</v>
      </c>
      <c r="C2647" s="75" t="s">
        <v>145</v>
      </c>
      <c r="D2647" s="81">
        <v>5.22</v>
      </c>
    </row>
    <row r="2648" spans="1:4" x14ac:dyDescent="0.25">
      <c r="A2648" s="77">
        <v>12629</v>
      </c>
      <c r="B2648" s="70" t="s">
        <v>8700</v>
      </c>
      <c r="C2648" s="71" t="s">
        <v>145</v>
      </c>
      <c r="D2648" s="80">
        <v>5.66</v>
      </c>
    </row>
    <row r="2649" spans="1:4" x14ac:dyDescent="0.25">
      <c r="A2649" s="73">
        <v>3481</v>
      </c>
      <c r="B2649" s="74" t="s">
        <v>8701</v>
      </c>
      <c r="C2649" s="75" t="s">
        <v>145</v>
      </c>
      <c r="D2649" s="81">
        <v>10.18</v>
      </c>
    </row>
    <row r="2650" spans="1:4" x14ac:dyDescent="0.25">
      <c r="A2650" s="77">
        <v>3510</v>
      </c>
      <c r="B2650" s="70" t="s">
        <v>8702</v>
      </c>
      <c r="C2650" s="71" t="s">
        <v>145</v>
      </c>
      <c r="D2650" s="80">
        <v>9.51</v>
      </c>
    </row>
    <row r="2651" spans="1:4" x14ac:dyDescent="0.25">
      <c r="A2651" s="73">
        <v>3508</v>
      </c>
      <c r="B2651" s="74" t="s">
        <v>8703</v>
      </c>
      <c r="C2651" s="75" t="s">
        <v>145</v>
      </c>
      <c r="D2651" s="81">
        <v>24.87</v>
      </c>
    </row>
    <row r="2652" spans="1:4" ht="25.5" x14ac:dyDescent="0.25">
      <c r="A2652" s="77">
        <v>38939</v>
      </c>
      <c r="B2652" s="70" t="s">
        <v>8704</v>
      </c>
      <c r="C2652" s="71" t="s">
        <v>145</v>
      </c>
      <c r="D2652" s="80">
        <v>12.74</v>
      </c>
    </row>
    <row r="2653" spans="1:4" ht="25.5" x14ac:dyDescent="0.25">
      <c r="A2653" s="73">
        <v>38940</v>
      </c>
      <c r="B2653" s="74" t="s">
        <v>8705</v>
      </c>
      <c r="C2653" s="75" t="s">
        <v>145</v>
      </c>
      <c r="D2653" s="81">
        <v>19.45</v>
      </c>
    </row>
    <row r="2654" spans="1:4" ht="25.5" x14ac:dyDescent="0.25">
      <c r="A2654" s="77">
        <v>38941</v>
      </c>
      <c r="B2654" s="70" t="s">
        <v>12992</v>
      </c>
      <c r="C2654" s="71" t="s">
        <v>145</v>
      </c>
      <c r="D2654" s="80">
        <v>22.98</v>
      </c>
    </row>
    <row r="2655" spans="1:4" ht="25.5" x14ac:dyDescent="0.25">
      <c r="A2655" s="73">
        <v>38942</v>
      </c>
      <c r="B2655" s="74" t="s">
        <v>8706</v>
      </c>
      <c r="C2655" s="75" t="s">
        <v>145</v>
      </c>
      <c r="D2655" s="81">
        <v>25.74</v>
      </c>
    </row>
    <row r="2656" spans="1:4" x14ac:dyDescent="0.25">
      <c r="A2656" s="77">
        <v>38987</v>
      </c>
      <c r="B2656" s="70" t="s">
        <v>8707</v>
      </c>
      <c r="C2656" s="71" t="s">
        <v>145</v>
      </c>
      <c r="D2656" s="80">
        <v>5.24</v>
      </c>
    </row>
    <row r="2657" spans="1:4" x14ac:dyDescent="0.25">
      <c r="A2657" s="73">
        <v>38988</v>
      </c>
      <c r="B2657" s="74" t="s">
        <v>8708</v>
      </c>
      <c r="C2657" s="75" t="s">
        <v>145</v>
      </c>
      <c r="D2657" s="81">
        <v>12.17</v>
      </c>
    </row>
    <row r="2658" spans="1:4" x14ac:dyDescent="0.25">
      <c r="A2658" s="77">
        <v>38989</v>
      </c>
      <c r="B2658" s="70" t="s">
        <v>8709</v>
      </c>
      <c r="C2658" s="71" t="s">
        <v>145</v>
      </c>
      <c r="D2658" s="80">
        <v>16.18</v>
      </c>
    </row>
    <row r="2659" spans="1:4" x14ac:dyDescent="0.25">
      <c r="A2659" s="73">
        <v>38990</v>
      </c>
      <c r="B2659" s="74" t="s">
        <v>8710</v>
      </c>
      <c r="C2659" s="75" t="s">
        <v>145</v>
      </c>
      <c r="D2659" s="81">
        <v>42.65</v>
      </c>
    </row>
    <row r="2660" spans="1:4" x14ac:dyDescent="0.25">
      <c r="A2660" s="77">
        <v>38991</v>
      </c>
      <c r="B2660" s="70" t="s">
        <v>8711</v>
      </c>
      <c r="C2660" s="71" t="s">
        <v>145</v>
      </c>
      <c r="D2660" s="80">
        <v>86.17</v>
      </c>
    </row>
    <row r="2661" spans="1:4" x14ac:dyDescent="0.25">
      <c r="A2661" s="73">
        <v>38913</v>
      </c>
      <c r="B2661" s="74" t="s">
        <v>8712</v>
      </c>
      <c r="C2661" s="75" t="s">
        <v>145</v>
      </c>
      <c r="D2661" s="81">
        <v>11.82</v>
      </c>
    </row>
    <row r="2662" spans="1:4" x14ac:dyDescent="0.25">
      <c r="A2662" s="77">
        <v>38914</v>
      </c>
      <c r="B2662" s="70" t="s">
        <v>8713</v>
      </c>
      <c r="C2662" s="71" t="s">
        <v>145</v>
      </c>
      <c r="D2662" s="80">
        <v>13.71</v>
      </c>
    </row>
    <row r="2663" spans="1:4" x14ac:dyDescent="0.25">
      <c r="A2663" s="73">
        <v>38915</v>
      </c>
      <c r="B2663" s="74" t="s">
        <v>8714</v>
      </c>
      <c r="C2663" s="75" t="s">
        <v>145</v>
      </c>
      <c r="D2663" s="81">
        <v>23.81</v>
      </c>
    </row>
    <row r="2664" spans="1:4" x14ac:dyDescent="0.25">
      <c r="A2664" s="77">
        <v>38916</v>
      </c>
      <c r="B2664" s="70" t="s">
        <v>11291</v>
      </c>
      <c r="C2664" s="71" t="s">
        <v>145</v>
      </c>
      <c r="D2664" s="80">
        <v>31.41</v>
      </c>
    </row>
    <row r="2665" spans="1:4" x14ac:dyDescent="0.25">
      <c r="A2665" s="73">
        <v>39300</v>
      </c>
      <c r="B2665" s="74" t="s">
        <v>8715</v>
      </c>
      <c r="C2665" s="75" t="s">
        <v>145</v>
      </c>
      <c r="D2665" s="81">
        <v>10.68</v>
      </c>
    </row>
    <row r="2666" spans="1:4" x14ac:dyDescent="0.25">
      <c r="A2666" s="77">
        <v>39301</v>
      </c>
      <c r="B2666" s="70" t="s">
        <v>8716</v>
      </c>
      <c r="C2666" s="71" t="s">
        <v>145</v>
      </c>
      <c r="D2666" s="80">
        <v>14.82</v>
      </c>
    </row>
    <row r="2667" spans="1:4" x14ac:dyDescent="0.25">
      <c r="A2667" s="73">
        <v>39302</v>
      </c>
      <c r="B2667" s="74" t="s">
        <v>8717</v>
      </c>
      <c r="C2667" s="75" t="s">
        <v>145</v>
      </c>
      <c r="D2667" s="81">
        <v>18.62</v>
      </c>
    </row>
    <row r="2668" spans="1:4" x14ac:dyDescent="0.25">
      <c r="A2668" s="77">
        <v>39303</v>
      </c>
      <c r="B2668" s="70" t="s">
        <v>8718</v>
      </c>
      <c r="C2668" s="71" t="s">
        <v>145</v>
      </c>
      <c r="D2668" s="80">
        <v>32.74</v>
      </c>
    </row>
    <row r="2669" spans="1:4" ht="25.5" x14ac:dyDescent="0.25">
      <c r="A2669" s="73">
        <v>38923</v>
      </c>
      <c r="B2669" s="74" t="s">
        <v>8719</v>
      </c>
      <c r="C2669" s="75" t="s">
        <v>145</v>
      </c>
      <c r="D2669" s="81">
        <v>10.43</v>
      </c>
    </row>
    <row r="2670" spans="1:4" ht="25.5" x14ac:dyDescent="0.25">
      <c r="A2670" s="77">
        <v>38925</v>
      </c>
      <c r="B2670" s="70" t="s">
        <v>8720</v>
      </c>
      <c r="C2670" s="71" t="s">
        <v>145</v>
      </c>
      <c r="D2670" s="80">
        <v>11.2</v>
      </c>
    </row>
    <row r="2671" spans="1:4" ht="25.5" x14ac:dyDescent="0.25">
      <c r="A2671" s="73">
        <v>38926</v>
      </c>
      <c r="B2671" s="74" t="s">
        <v>8721</v>
      </c>
      <c r="C2671" s="75" t="s">
        <v>145</v>
      </c>
      <c r="D2671" s="81">
        <v>16.010000000000002</v>
      </c>
    </row>
    <row r="2672" spans="1:4" ht="25.5" x14ac:dyDescent="0.25">
      <c r="A2672" s="77">
        <v>38927</v>
      </c>
      <c r="B2672" s="70" t="s">
        <v>8722</v>
      </c>
      <c r="C2672" s="71" t="s">
        <v>145</v>
      </c>
      <c r="D2672" s="80">
        <v>17.12</v>
      </c>
    </row>
    <row r="2673" spans="1:4" ht="25.5" x14ac:dyDescent="0.25">
      <c r="A2673" s="73">
        <v>39304</v>
      </c>
      <c r="B2673" s="74" t="s">
        <v>8723</v>
      </c>
      <c r="C2673" s="75" t="s">
        <v>145</v>
      </c>
      <c r="D2673" s="81">
        <v>13.19</v>
      </c>
    </row>
    <row r="2674" spans="1:4" ht="25.5" x14ac:dyDescent="0.25">
      <c r="A2674" s="77">
        <v>38924</v>
      </c>
      <c r="B2674" s="70" t="s">
        <v>8724</v>
      </c>
      <c r="C2674" s="71" t="s">
        <v>145</v>
      </c>
      <c r="D2674" s="80">
        <v>18.79</v>
      </c>
    </row>
    <row r="2675" spans="1:4" ht="25.5" x14ac:dyDescent="0.25">
      <c r="A2675" s="73">
        <v>39305</v>
      </c>
      <c r="B2675" s="74" t="s">
        <v>8725</v>
      </c>
      <c r="C2675" s="75" t="s">
        <v>145</v>
      </c>
      <c r="D2675" s="81">
        <v>17.27</v>
      </c>
    </row>
    <row r="2676" spans="1:4" ht="25.5" x14ac:dyDescent="0.25">
      <c r="A2676" s="77">
        <v>39306</v>
      </c>
      <c r="B2676" s="70" t="s">
        <v>8726</v>
      </c>
      <c r="C2676" s="71" t="s">
        <v>145</v>
      </c>
      <c r="D2676" s="80">
        <v>21.6</v>
      </c>
    </row>
    <row r="2677" spans="1:4" ht="25.5" x14ac:dyDescent="0.25">
      <c r="A2677" s="73">
        <v>38928</v>
      </c>
      <c r="B2677" s="74" t="s">
        <v>8727</v>
      </c>
      <c r="C2677" s="75" t="s">
        <v>145</v>
      </c>
      <c r="D2677" s="81">
        <v>18.98</v>
      </c>
    </row>
    <row r="2678" spans="1:4" ht="25.5" x14ac:dyDescent="0.25">
      <c r="A2678" s="77">
        <v>38929</v>
      </c>
      <c r="B2678" s="70" t="s">
        <v>8728</v>
      </c>
      <c r="C2678" s="71" t="s">
        <v>145</v>
      </c>
      <c r="D2678" s="80">
        <v>33.64</v>
      </c>
    </row>
    <row r="2679" spans="1:4" ht="25.5" x14ac:dyDescent="0.25">
      <c r="A2679" s="73">
        <v>39307</v>
      </c>
      <c r="B2679" s="74" t="s">
        <v>8729</v>
      </c>
      <c r="C2679" s="75" t="s">
        <v>145</v>
      </c>
      <c r="D2679" s="81">
        <v>24.86</v>
      </c>
    </row>
    <row r="2680" spans="1:4" ht="38.25" x14ac:dyDescent="0.25">
      <c r="A2680" s="77">
        <v>38930</v>
      </c>
      <c r="B2680" s="70" t="s">
        <v>12993</v>
      </c>
      <c r="C2680" s="71" t="s">
        <v>145</v>
      </c>
      <c r="D2680" s="80">
        <v>42.27</v>
      </c>
    </row>
    <row r="2681" spans="1:4" ht="25.5" x14ac:dyDescent="0.25">
      <c r="A2681" s="73">
        <v>38931</v>
      </c>
      <c r="B2681" s="74" t="s">
        <v>8730</v>
      </c>
      <c r="C2681" s="75" t="s">
        <v>145</v>
      </c>
      <c r="D2681" s="81">
        <v>10.64</v>
      </c>
    </row>
    <row r="2682" spans="1:4" ht="25.5" x14ac:dyDescent="0.25">
      <c r="A2682" s="77">
        <v>38932</v>
      </c>
      <c r="B2682" s="70" t="s">
        <v>8731</v>
      </c>
      <c r="C2682" s="71" t="s">
        <v>145</v>
      </c>
      <c r="D2682" s="80">
        <v>10.75</v>
      </c>
    </row>
    <row r="2683" spans="1:4" ht="25.5" x14ac:dyDescent="0.25">
      <c r="A2683" s="73">
        <v>38934</v>
      </c>
      <c r="B2683" s="74" t="s">
        <v>8732</v>
      </c>
      <c r="C2683" s="75" t="s">
        <v>145</v>
      </c>
      <c r="D2683" s="81">
        <v>15.88</v>
      </c>
    </row>
    <row r="2684" spans="1:4" ht="25.5" x14ac:dyDescent="0.25">
      <c r="A2684" s="77">
        <v>38935</v>
      </c>
      <c r="B2684" s="70" t="s">
        <v>8733</v>
      </c>
      <c r="C2684" s="71" t="s">
        <v>145</v>
      </c>
      <c r="D2684" s="80">
        <v>17</v>
      </c>
    </row>
    <row r="2685" spans="1:4" ht="25.5" x14ac:dyDescent="0.25">
      <c r="A2685" s="73">
        <v>38936</v>
      </c>
      <c r="B2685" s="74" t="s">
        <v>8734</v>
      </c>
      <c r="C2685" s="75" t="s">
        <v>145</v>
      </c>
      <c r="D2685" s="81">
        <v>18.2</v>
      </c>
    </row>
    <row r="2686" spans="1:4" ht="25.5" x14ac:dyDescent="0.25">
      <c r="A2686" s="77">
        <v>38937</v>
      </c>
      <c r="B2686" s="70" t="s">
        <v>8735</v>
      </c>
      <c r="C2686" s="71" t="s">
        <v>145</v>
      </c>
      <c r="D2686" s="80">
        <v>22.19</v>
      </c>
    </row>
    <row r="2687" spans="1:4" ht="25.5" x14ac:dyDescent="0.25">
      <c r="A2687" s="73">
        <v>38938</v>
      </c>
      <c r="B2687" s="74" t="s">
        <v>12994</v>
      </c>
      <c r="C2687" s="75" t="s">
        <v>145</v>
      </c>
      <c r="D2687" s="81">
        <v>32.99</v>
      </c>
    </row>
    <row r="2688" spans="1:4" x14ac:dyDescent="0.25">
      <c r="A2688" s="77">
        <v>3489</v>
      </c>
      <c r="B2688" s="70" t="s">
        <v>8736</v>
      </c>
      <c r="C2688" s="71" t="s">
        <v>145</v>
      </c>
      <c r="D2688" s="80">
        <v>9.4</v>
      </c>
    </row>
    <row r="2689" spans="1:4" x14ac:dyDescent="0.25">
      <c r="A2689" s="73">
        <v>20151</v>
      </c>
      <c r="B2689" s="74" t="s">
        <v>8737</v>
      </c>
      <c r="C2689" s="75" t="s">
        <v>145</v>
      </c>
      <c r="D2689" s="81">
        <v>14.08</v>
      </c>
    </row>
    <row r="2690" spans="1:4" x14ac:dyDescent="0.25">
      <c r="A2690" s="77">
        <v>20152</v>
      </c>
      <c r="B2690" s="70" t="s">
        <v>8738</v>
      </c>
      <c r="C2690" s="71" t="s">
        <v>145</v>
      </c>
      <c r="D2690" s="80">
        <v>49.01</v>
      </c>
    </row>
    <row r="2691" spans="1:4" x14ac:dyDescent="0.25">
      <c r="A2691" s="73">
        <v>20148</v>
      </c>
      <c r="B2691" s="74" t="s">
        <v>8739</v>
      </c>
      <c r="C2691" s="75" t="s">
        <v>145</v>
      </c>
      <c r="D2691" s="81">
        <v>2.8</v>
      </c>
    </row>
    <row r="2692" spans="1:4" x14ac:dyDescent="0.25">
      <c r="A2692" s="77">
        <v>20149</v>
      </c>
      <c r="B2692" s="70" t="s">
        <v>8740</v>
      </c>
      <c r="C2692" s="71" t="s">
        <v>145</v>
      </c>
      <c r="D2692" s="80">
        <v>4.33</v>
      </c>
    </row>
    <row r="2693" spans="1:4" x14ac:dyDescent="0.25">
      <c r="A2693" s="73">
        <v>20150</v>
      </c>
      <c r="B2693" s="74" t="s">
        <v>8741</v>
      </c>
      <c r="C2693" s="75" t="s">
        <v>145</v>
      </c>
      <c r="D2693" s="81">
        <v>10.11</v>
      </c>
    </row>
    <row r="2694" spans="1:4" x14ac:dyDescent="0.25">
      <c r="A2694" s="77">
        <v>20157</v>
      </c>
      <c r="B2694" s="70" t="s">
        <v>8742</v>
      </c>
      <c r="C2694" s="71" t="s">
        <v>145</v>
      </c>
      <c r="D2694" s="80">
        <v>19</v>
      </c>
    </row>
    <row r="2695" spans="1:4" x14ac:dyDescent="0.25">
      <c r="A2695" s="73">
        <v>20158</v>
      </c>
      <c r="B2695" s="74" t="s">
        <v>8743</v>
      </c>
      <c r="C2695" s="75" t="s">
        <v>145</v>
      </c>
      <c r="D2695" s="81">
        <v>63.14</v>
      </c>
    </row>
    <row r="2696" spans="1:4" x14ac:dyDescent="0.25">
      <c r="A2696" s="77">
        <v>20154</v>
      </c>
      <c r="B2696" s="70" t="s">
        <v>8744</v>
      </c>
      <c r="C2696" s="71" t="s">
        <v>145</v>
      </c>
      <c r="D2696" s="80">
        <v>3.6</v>
      </c>
    </row>
    <row r="2697" spans="1:4" x14ac:dyDescent="0.25">
      <c r="A2697" s="73">
        <v>20155</v>
      </c>
      <c r="B2697" s="74" t="s">
        <v>8745</v>
      </c>
      <c r="C2697" s="75" t="s">
        <v>145</v>
      </c>
      <c r="D2697" s="81">
        <v>5.39</v>
      </c>
    </row>
    <row r="2698" spans="1:4" x14ac:dyDescent="0.25">
      <c r="A2698" s="77">
        <v>20156</v>
      </c>
      <c r="B2698" s="70" t="s">
        <v>8746</v>
      </c>
      <c r="C2698" s="71" t="s">
        <v>145</v>
      </c>
      <c r="D2698" s="80">
        <v>12.13</v>
      </c>
    </row>
    <row r="2699" spans="1:4" x14ac:dyDescent="0.25">
      <c r="A2699" s="73">
        <v>3512</v>
      </c>
      <c r="B2699" s="74" t="s">
        <v>8747</v>
      </c>
      <c r="C2699" s="75" t="s">
        <v>145</v>
      </c>
      <c r="D2699" s="81">
        <v>147.32</v>
      </c>
    </row>
    <row r="2700" spans="1:4" x14ac:dyDescent="0.25">
      <c r="A2700" s="77">
        <v>3499</v>
      </c>
      <c r="B2700" s="70" t="s">
        <v>11292</v>
      </c>
      <c r="C2700" s="71" t="s">
        <v>145</v>
      </c>
      <c r="D2700" s="80">
        <v>0.62</v>
      </c>
    </row>
    <row r="2701" spans="1:4" x14ac:dyDescent="0.25">
      <c r="A2701" s="73">
        <v>3500</v>
      </c>
      <c r="B2701" s="74" t="s">
        <v>8748</v>
      </c>
      <c r="C2701" s="75" t="s">
        <v>145</v>
      </c>
      <c r="D2701" s="81">
        <v>1.05</v>
      </c>
    </row>
    <row r="2702" spans="1:4" x14ac:dyDescent="0.25">
      <c r="A2702" s="77">
        <v>3501</v>
      </c>
      <c r="B2702" s="70" t="s">
        <v>8749</v>
      </c>
      <c r="C2702" s="71" t="s">
        <v>145</v>
      </c>
      <c r="D2702" s="80">
        <v>3.05</v>
      </c>
    </row>
    <row r="2703" spans="1:4" x14ac:dyDescent="0.25">
      <c r="A2703" s="73">
        <v>3502</v>
      </c>
      <c r="B2703" s="74" t="s">
        <v>8750</v>
      </c>
      <c r="C2703" s="75" t="s">
        <v>145</v>
      </c>
      <c r="D2703" s="81">
        <v>4.3499999999999996</v>
      </c>
    </row>
    <row r="2704" spans="1:4" x14ac:dyDescent="0.25">
      <c r="A2704" s="77">
        <v>3503</v>
      </c>
      <c r="B2704" s="70" t="s">
        <v>8751</v>
      </c>
      <c r="C2704" s="71" t="s">
        <v>145</v>
      </c>
      <c r="D2704" s="80">
        <v>5.2</v>
      </c>
    </row>
    <row r="2705" spans="1:4" x14ac:dyDescent="0.25">
      <c r="A2705" s="73">
        <v>3477</v>
      </c>
      <c r="B2705" s="74" t="s">
        <v>8752</v>
      </c>
      <c r="C2705" s="75" t="s">
        <v>145</v>
      </c>
      <c r="D2705" s="81">
        <v>20.16</v>
      </c>
    </row>
    <row r="2706" spans="1:4" x14ac:dyDescent="0.25">
      <c r="A2706" s="77">
        <v>3478</v>
      </c>
      <c r="B2706" s="70" t="s">
        <v>8753</v>
      </c>
      <c r="C2706" s="71" t="s">
        <v>145</v>
      </c>
      <c r="D2706" s="80">
        <v>46.34</v>
      </c>
    </row>
    <row r="2707" spans="1:4" x14ac:dyDescent="0.25">
      <c r="A2707" s="73">
        <v>3525</v>
      </c>
      <c r="B2707" s="74" t="s">
        <v>8754</v>
      </c>
      <c r="C2707" s="75" t="s">
        <v>145</v>
      </c>
      <c r="D2707" s="81">
        <v>54.97</v>
      </c>
    </row>
    <row r="2708" spans="1:4" x14ac:dyDescent="0.25">
      <c r="A2708" s="77">
        <v>3511</v>
      </c>
      <c r="B2708" s="70" t="s">
        <v>8755</v>
      </c>
      <c r="C2708" s="71" t="s">
        <v>145</v>
      </c>
      <c r="D2708" s="80">
        <v>64.5</v>
      </c>
    </row>
    <row r="2709" spans="1:4" ht="25.5" x14ac:dyDescent="0.25">
      <c r="A2709" s="73">
        <v>38917</v>
      </c>
      <c r="B2709" s="74" t="s">
        <v>8756</v>
      </c>
      <c r="C2709" s="75" t="s">
        <v>145</v>
      </c>
      <c r="D2709" s="81">
        <v>10.18</v>
      </c>
    </row>
    <row r="2710" spans="1:4" ht="25.5" x14ac:dyDescent="0.25">
      <c r="A2710" s="77">
        <v>38919</v>
      </c>
      <c r="B2710" s="70" t="s">
        <v>8757</v>
      </c>
      <c r="C2710" s="71" t="s">
        <v>145</v>
      </c>
      <c r="D2710" s="80">
        <v>15.15</v>
      </c>
    </row>
    <row r="2711" spans="1:4" ht="25.5" x14ac:dyDescent="0.25">
      <c r="A2711" s="73">
        <v>38922</v>
      </c>
      <c r="B2711" s="74" t="s">
        <v>8758</v>
      </c>
      <c r="C2711" s="75" t="s">
        <v>145</v>
      </c>
      <c r="D2711" s="81">
        <v>19.57</v>
      </c>
    </row>
    <row r="2712" spans="1:4" ht="25.5" x14ac:dyDescent="0.25">
      <c r="A2712" s="77">
        <v>38921</v>
      </c>
      <c r="B2712" s="70" t="s">
        <v>8759</v>
      </c>
      <c r="C2712" s="71" t="s">
        <v>145</v>
      </c>
      <c r="D2712" s="80">
        <v>24.2</v>
      </c>
    </row>
    <row r="2713" spans="1:4" ht="25.5" x14ac:dyDescent="0.25">
      <c r="A2713" s="73">
        <v>38918</v>
      </c>
      <c r="B2713" s="74" t="s">
        <v>8760</v>
      </c>
      <c r="C2713" s="75" t="s">
        <v>145</v>
      </c>
      <c r="D2713" s="81">
        <v>23</v>
      </c>
    </row>
    <row r="2714" spans="1:4" ht="25.5" x14ac:dyDescent="0.25">
      <c r="A2714" s="77">
        <v>38920</v>
      </c>
      <c r="B2714" s="70" t="s">
        <v>8761</v>
      </c>
      <c r="C2714" s="71" t="s">
        <v>145</v>
      </c>
      <c r="D2714" s="80">
        <v>28.75</v>
      </c>
    </row>
    <row r="2715" spans="1:4" ht="38.25" x14ac:dyDescent="0.25">
      <c r="A2715" s="73">
        <v>3104</v>
      </c>
      <c r="B2715" s="74" t="s">
        <v>8762</v>
      </c>
      <c r="C2715" s="75" t="s">
        <v>7699</v>
      </c>
      <c r="D2715" s="81">
        <v>367.69</v>
      </c>
    </row>
    <row r="2716" spans="1:4" ht="25.5" x14ac:dyDescent="0.25">
      <c r="A2716" s="77">
        <v>12032</v>
      </c>
      <c r="B2716" s="70" t="s">
        <v>8763</v>
      </c>
      <c r="C2716" s="71" t="s">
        <v>6886</v>
      </c>
      <c r="D2716" s="80">
        <v>40.82</v>
      </c>
    </row>
    <row r="2717" spans="1:4" ht="25.5" x14ac:dyDescent="0.25">
      <c r="A2717" s="73">
        <v>12030</v>
      </c>
      <c r="B2717" s="74" t="s">
        <v>8764</v>
      </c>
      <c r="C2717" s="75" t="s">
        <v>6886</v>
      </c>
      <c r="D2717" s="81">
        <v>38.36</v>
      </c>
    </row>
    <row r="2718" spans="1:4" x14ac:dyDescent="0.25">
      <c r="A2718" s="77">
        <v>10908</v>
      </c>
      <c r="B2718" s="70" t="s">
        <v>12573</v>
      </c>
      <c r="C2718" s="71" t="s">
        <v>145</v>
      </c>
      <c r="D2718" s="80">
        <v>10.64</v>
      </c>
    </row>
    <row r="2719" spans="1:4" ht="25.5" x14ac:dyDescent="0.25">
      <c r="A2719" s="73">
        <v>10909</v>
      </c>
      <c r="B2719" s="74" t="s">
        <v>12995</v>
      </c>
      <c r="C2719" s="75" t="s">
        <v>145</v>
      </c>
      <c r="D2719" s="81">
        <v>16.97</v>
      </c>
    </row>
    <row r="2720" spans="1:4" x14ac:dyDescent="0.25">
      <c r="A2720" s="77">
        <v>3669</v>
      </c>
      <c r="B2720" s="70" t="s">
        <v>8765</v>
      </c>
      <c r="C2720" s="71" t="s">
        <v>145</v>
      </c>
      <c r="D2720" s="80">
        <v>7.27</v>
      </c>
    </row>
    <row r="2721" spans="1:4" x14ac:dyDescent="0.25">
      <c r="A2721" s="73">
        <v>20138</v>
      </c>
      <c r="B2721" s="74" t="s">
        <v>8766</v>
      </c>
      <c r="C2721" s="75" t="s">
        <v>145</v>
      </c>
      <c r="D2721" s="81">
        <v>36.119999999999997</v>
      </c>
    </row>
    <row r="2722" spans="1:4" x14ac:dyDescent="0.25">
      <c r="A2722" s="77">
        <v>20139</v>
      </c>
      <c r="B2722" s="70" t="s">
        <v>8767</v>
      </c>
      <c r="C2722" s="71" t="s">
        <v>145</v>
      </c>
      <c r="D2722" s="80">
        <v>60.69</v>
      </c>
    </row>
    <row r="2723" spans="1:4" x14ac:dyDescent="0.25">
      <c r="A2723" s="73">
        <v>3668</v>
      </c>
      <c r="B2723" s="74" t="s">
        <v>8768</v>
      </c>
      <c r="C2723" s="75" t="s">
        <v>145</v>
      </c>
      <c r="D2723" s="81">
        <v>24.06</v>
      </c>
    </row>
    <row r="2724" spans="1:4" x14ac:dyDescent="0.25">
      <c r="A2724" s="77">
        <v>3656</v>
      </c>
      <c r="B2724" s="70" t="s">
        <v>12996</v>
      </c>
      <c r="C2724" s="71" t="s">
        <v>145</v>
      </c>
      <c r="D2724" s="80">
        <v>11.92</v>
      </c>
    </row>
    <row r="2725" spans="1:4" x14ac:dyDescent="0.25">
      <c r="A2725" s="73">
        <v>10911</v>
      </c>
      <c r="B2725" s="74" t="s">
        <v>8769</v>
      </c>
      <c r="C2725" s="75" t="s">
        <v>145</v>
      </c>
      <c r="D2725" s="81">
        <v>13.23</v>
      </c>
    </row>
    <row r="2726" spans="1:4" x14ac:dyDescent="0.25">
      <c r="A2726" s="77">
        <v>3654</v>
      </c>
      <c r="B2726" s="70" t="s">
        <v>8770</v>
      </c>
      <c r="C2726" s="71" t="s">
        <v>145</v>
      </c>
      <c r="D2726" s="80">
        <v>3.27</v>
      </c>
    </row>
    <row r="2727" spans="1:4" x14ac:dyDescent="0.25">
      <c r="A2727" s="73">
        <v>3664</v>
      </c>
      <c r="B2727" s="74" t="s">
        <v>8771</v>
      </c>
      <c r="C2727" s="75" t="s">
        <v>145</v>
      </c>
      <c r="D2727" s="81">
        <v>4.0599999999999996</v>
      </c>
    </row>
    <row r="2728" spans="1:4" x14ac:dyDescent="0.25">
      <c r="A2728" s="77">
        <v>3657</v>
      </c>
      <c r="B2728" s="70" t="s">
        <v>8772</v>
      </c>
      <c r="C2728" s="71" t="s">
        <v>145</v>
      </c>
      <c r="D2728" s="80">
        <v>4.37</v>
      </c>
    </row>
    <row r="2729" spans="1:4" x14ac:dyDescent="0.25">
      <c r="A2729" s="73">
        <v>12625</v>
      </c>
      <c r="B2729" s="74" t="s">
        <v>8773</v>
      </c>
      <c r="C2729" s="75" t="s">
        <v>145</v>
      </c>
      <c r="D2729" s="81">
        <v>7.16</v>
      </c>
    </row>
    <row r="2730" spans="1:4" x14ac:dyDescent="0.25">
      <c r="A2730" s="77">
        <v>20136</v>
      </c>
      <c r="B2730" s="70" t="s">
        <v>8774</v>
      </c>
      <c r="C2730" s="71" t="s">
        <v>145</v>
      </c>
      <c r="D2730" s="80">
        <v>81.52</v>
      </c>
    </row>
    <row r="2731" spans="1:4" x14ac:dyDescent="0.25">
      <c r="A2731" s="73">
        <v>20144</v>
      </c>
      <c r="B2731" s="74" t="s">
        <v>8775</v>
      </c>
      <c r="C2731" s="75" t="s">
        <v>145</v>
      </c>
      <c r="D2731" s="81">
        <v>35.81</v>
      </c>
    </row>
    <row r="2732" spans="1:4" x14ac:dyDescent="0.25">
      <c r="A2732" s="77">
        <v>20143</v>
      </c>
      <c r="B2732" s="70" t="s">
        <v>8776</v>
      </c>
      <c r="C2732" s="71" t="s">
        <v>145</v>
      </c>
      <c r="D2732" s="80">
        <v>33.44</v>
      </c>
    </row>
    <row r="2733" spans="1:4" x14ac:dyDescent="0.25">
      <c r="A2733" s="73">
        <v>20145</v>
      </c>
      <c r="B2733" s="74" t="s">
        <v>8777</v>
      </c>
      <c r="C2733" s="75" t="s">
        <v>145</v>
      </c>
      <c r="D2733" s="81">
        <v>94.91</v>
      </c>
    </row>
    <row r="2734" spans="1:4" x14ac:dyDescent="0.25">
      <c r="A2734" s="77">
        <v>20146</v>
      </c>
      <c r="B2734" s="70" t="s">
        <v>8778</v>
      </c>
      <c r="C2734" s="71" t="s">
        <v>145</v>
      </c>
      <c r="D2734" s="80">
        <v>107.02</v>
      </c>
    </row>
    <row r="2735" spans="1:4" x14ac:dyDescent="0.25">
      <c r="A2735" s="73">
        <v>20140</v>
      </c>
      <c r="B2735" s="74" t="s">
        <v>8779</v>
      </c>
      <c r="C2735" s="75" t="s">
        <v>145</v>
      </c>
      <c r="D2735" s="81">
        <v>4.26</v>
      </c>
    </row>
    <row r="2736" spans="1:4" x14ac:dyDescent="0.25">
      <c r="A2736" s="77">
        <v>20141</v>
      </c>
      <c r="B2736" s="70" t="s">
        <v>8780</v>
      </c>
      <c r="C2736" s="71" t="s">
        <v>145</v>
      </c>
      <c r="D2736" s="80">
        <v>7.48</v>
      </c>
    </row>
    <row r="2737" spans="1:4" x14ac:dyDescent="0.25">
      <c r="A2737" s="73">
        <v>20142</v>
      </c>
      <c r="B2737" s="74" t="s">
        <v>11293</v>
      </c>
      <c r="C2737" s="75" t="s">
        <v>145</v>
      </c>
      <c r="D2737" s="81">
        <v>22.88</v>
      </c>
    </row>
    <row r="2738" spans="1:4" x14ac:dyDescent="0.25">
      <c r="A2738" s="77">
        <v>3659</v>
      </c>
      <c r="B2738" s="70" t="s">
        <v>8781</v>
      </c>
      <c r="C2738" s="71" t="s">
        <v>145</v>
      </c>
      <c r="D2738" s="80">
        <v>9.92</v>
      </c>
    </row>
    <row r="2739" spans="1:4" x14ac:dyDescent="0.25">
      <c r="A2739" s="73">
        <v>3660</v>
      </c>
      <c r="B2739" s="74" t="s">
        <v>8782</v>
      </c>
      <c r="C2739" s="75" t="s">
        <v>145</v>
      </c>
      <c r="D2739" s="81">
        <v>14.31</v>
      </c>
    </row>
    <row r="2740" spans="1:4" x14ac:dyDescent="0.25">
      <c r="A2740" s="77">
        <v>3662</v>
      </c>
      <c r="B2740" s="70" t="s">
        <v>8783</v>
      </c>
      <c r="C2740" s="71" t="s">
        <v>145</v>
      </c>
      <c r="D2740" s="80">
        <v>5.4</v>
      </c>
    </row>
    <row r="2741" spans="1:4" x14ac:dyDescent="0.25">
      <c r="A2741" s="73">
        <v>3661</v>
      </c>
      <c r="B2741" s="74" t="s">
        <v>8784</v>
      </c>
      <c r="C2741" s="75" t="s">
        <v>145</v>
      </c>
      <c r="D2741" s="81">
        <v>7.95</v>
      </c>
    </row>
    <row r="2742" spans="1:4" x14ac:dyDescent="0.25">
      <c r="A2742" s="77">
        <v>3658</v>
      </c>
      <c r="B2742" s="70" t="s">
        <v>8785</v>
      </c>
      <c r="C2742" s="71" t="s">
        <v>145</v>
      </c>
      <c r="D2742" s="80">
        <v>10.119999999999999</v>
      </c>
    </row>
    <row r="2743" spans="1:4" x14ac:dyDescent="0.25">
      <c r="A2743" s="73">
        <v>3670</v>
      </c>
      <c r="B2743" s="74" t="s">
        <v>8786</v>
      </c>
      <c r="C2743" s="75" t="s">
        <v>145</v>
      </c>
      <c r="D2743" s="81">
        <v>13.21</v>
      </c>
    </row>
    <row r="2744" spans="1:4" x14ac:dyDescent="0.25">
      <c r="A2744" s="77">
        <v>3666</v>
      </c>
      <c r="B2744" s="70" t="s">
        <v>8787</v>
      </c>
      <c r="C2744" s="71" t="s">
        <v>145</v>
      </c>
      <c r="D2744" s="80">
        <v>2.23</v>
      </c>
    </row>
    <row r="2745" spans="1:4" x14ac:dyDescent="0.25">
      <c r="A2745" s="73">
        <v>14157</v>
      </c>
      <c r="B2745" s="74" t="s">
        <v>8788</v>
      </c>
      <c r="C2745" s="75" t="s">
        <v>145</v>
      </c>
      <c r="D2745" s="81">
        <v>1.07</v>
      </c>
    </row>
    <row r="2746" spans="1:4" x14ac:dyDescent="0.25">
      <c r="A2746" s="77">
        <v>3653</v>
      </c>
      <c r="B2746" s="70" t="s">
        <v>8789</v>
      </c>
      <c r="C2746" s="71" t="s">
        <v>145</v>
      </c>
      <c r="D2746" s="80">
        <v>56.82</v>
      </c>
    </row>
    <row r="2747" spans="1:4" x14ac:dyDescent="0.25">
      <c r="A2747" s="73">
        <v>3649</v>
      </c>
      <c r="B2747" s="74" t="s">
        <v>8790</v>
      </c>
      <c r="C2747" s="75" t="s">
        <v>145</v>
      </c>
      <c r="D2747" s="81">
        <v>117.69</v>
      </c>
    </row>
    <row r="2748" spans="1:4" ht="25.5" x14ac:dyDescent="0.25">
      <c r="A2748" s="77">
        <v>42696</v>
      </c>
      <c r="B2748" s="70" t="s">
        <v>8791</v>
      </c>
      <c r="C2748" s="71" t="s">
        <v>145</v>
      </c>
      <c r="D2748" s="80">
        <v>329.3</v>
      </c>
    </row>
    <row r="2749" spans="1:4" ht="25.5" x14ac:dyDescent="0.25">
      <c r="A2749" s="73">
        <v>42697</v>
      </c>
      <c r="B2749" s="74" t="s">
        <v>8792</v>
      </c>
      <c r="C2749" s="75" t="s">
        <v>145</v>
      </c>
      <c r="D2749" s="81">
        <v>495.93</v>
      </c>
    </row>
    <row r="2750" spans="1:4" ht="25.5" x14ac:dyDescent="0.25">
      <c r="A2750" s="77">
        <v>42698</v>
      </c>
      <c r="B2750" s="70" t="s">
        <v>8793</v>
      </c>
      <c r="C2750" s="71" t="s">
        <v>145</v>
      </c>
      <c r="D2750" s="80">
        <v>690.82</v>
      </c>
    </row>
    <row r="2751" spans="1:4" x14ac:dyDescent="0.25">
      <c r="A2751" s="73">
        <v>39875</v>
      </c>
      <c r="B2751" s="74" t="s">
        <v>8794</v>
      </c>
      <c r="C2751" s="75" t="s">
        <v>145</v>
      </c>
      <c r="D2751" s="81">
        <v>435.05</v>
      </c>
    </row>
    <row r="2752" spans="1:4" x14ac:dyDescent="0.25">
      <c r="A2752" s="77">
        <v>39876</v>
      </c>
      <c r="B2752" s="70" t="s">
        <v>8795</v>
      </c>
      <c r="C2752" s="71" t="s">
        <v>145</v>
      </c>
      <c r="D2752" s="80">
        <v>544.69000000000005</v>
      </c>
    </row>
    <row r="2753" spans="1:4" x14ac:dyDescent="0.25">
      <c r="A2753" s="73">
        <v>39877</v>
      </c>
      <c r="B2753" s="74" t="s">
        <v>8796</v>
      </c>
      <c r="C2753" s="75" t="s">
        <v>145</v>
      </c>
      <c r="D2753" s="81">
        <v>755.46</v>
      </c>
    </row>
    <row r="2754" spans="1:4" x14ac:dyDescent="0.25">
      <c r="A2754" s="77">
        <v>39878</v>
      </c>
      <c r="B2754" s="70" t="s">
        <v>8797</v>
      </c>
      <c r="C2754" s="71" t="s">
        <v>145</v>
      </c>
      <c r="D2754" s="80">
        <v>997.84</v>
      </c>
    </row>
    <row r="2755" spans="1:4" x14ac:dyDescent="0.25">
      <c r="A2755" s="73">
        <v>39872</v>
      </c>
      <c r="B2755" s="74" t="s">
        <v>8798</v>
      </c>
      <c r="C2755" s="75" t="s">
        <v>145</v>
      </c>
      <c r="D2755" s="81">
        <v>298.35000000000002</v>
      </c>
    </row>
    <row r="2756" spans="1:4" x14ac:dyDescent="0.25">
      <c r="A2756" s="77">
        <v>39873</v>
      </c>
      <c r="B2756" s="70" t="s">
        <v>8799</v>
      </c>
      <c r="C2756" s="71" t="s">
        <v>145</v>
      </c>
      <c r="D2756" s="80">
        <v>346.07</v>
      </c>
    </row>
    <row r="2757" spans="1:4" x14ac:dyDescent="0.25">
      <c r="A2757" s="73">
        <v>39874</v>
      </c>
      <c r="B2757" s="74" t="s">
        <v>8800</v>
      </c>
      <c r="C2757" s="75" t="s">
        <v>145</v>
      </c>
      <c r="D2757" s="81">
        <v>380.11</v>
      </c>
    </row>
    <row r="2758" spans="1:4" x14ac:dyDescent="0.25">
      <c r="A2758" s="77">
        <v>3674</v>
      </c>
      <c r="B2758" s="70" t="s">
        <v>8801</v>
      </c>
      <c r="C2758" s="71" t="s">
        <v>62</v>
      </c>
      <c r="D2758" s="80">
        <v>59.04</v>
      </c>
    </row>
    <row r="2759" spans="1:4" x14ac:dyDescent="0.25">
      <c r="A2759" s="73">
        <v>3681</v>
      </c>
      <c r="B2759" s="74" t="s">
        <v>8802</v>
      </c>
      <c r="C2759" s="75" t="s">
        <v>62</v>
      </c>
      <c r="D2759" s="81">
        <v>87.85</v>
      </c>
    </row>
    <row r="2760" spans="1:4" x14ac:dyDescent="0.25">
      <c r="A2760" s="77">
        <v>3676</v>
      </c>
      <c r="B2760" s="70" t="s">
        <v>8803</v>
      </c>
      <c r="C2760" s="71" t="s">
        <v>62</v>
      </c>
      <c r="D2760" s="80">
        <v>330.62</v>
      </c>
    </row>
    <row r="2761" spans="1:4" x14ac:dyDescent="0.25">
      <c r="A2761" s="73">
        <v>3679</v>
      </c>
      <c r="B2761" s="74" t="s">
        <v>8804</v>
      </c>
      <c r="C2761" s="75" t="s">
        <v>62</v>
      </c>
      <c r="D2761" s="81">
        <v>273.52999999999997</v>
      </c>
    </row>
    <row r="2762" spans="1:4" x14ac:dyDescent="0.25">
      <c r="A2762" s="77">
        <v>3672</v>
      </c>
      <c r="B2762" s="70" t="s">
        <v>12574</v>
      </c>
      <c r="C2762" s="71" t="s">
        <v>62</v>
      </c>
      <c r="D2762" s="80">
        <v>0.93</v>
      </c>
    </row>
    <row r="2763" spans="1:4" ht="25.5" x14ac:dyDescent="0.25">
      <c r="A2763" s="73">
        <v>3671</v>
      </c>
      <c r="B2763" s="74" t="s">
        <v>12997</v>
      </c>
      <c r="C2763" s="75" t="s">
        <v>62</v>
      </c>
      <c r="D2763" s="81">
        <v>0.88</v>
      </c>
    </row>
    <row r="2764" spans="1:4" x14ac:dyDescent="0.25">
      <c r="A2764" s="77">
        <v>3673</v>
      </c>
      <c r="B2764" s="70" t="s">
        <v>8805</v>
      </c>
      <c r="C2764" s="71" t="s">
        <v>62</v>
      </c>
      <c r="D2764" s="80">
        <v>1.38</v>
      </c>
    </row>
    <row r="2765" spans="1:4" ht="25.5" x14ac:dyDescent="0.25">
      <c r="A2765" s="73">
        <v>38394</v>
      </c>
      <c r="B2765" s="74" t="s">
        <v>8806</v>
      </c>
      <c r="C2765" s="75" t="s">
        <v>145</v>
      </c>
      <c r="D2765" s="81">
        <v>191.12</v>
      </c>
    </row>
    <row r="2766" spans="1:4" x14ac:dyDescent="0.25">
      <c r="A2766" s="77">
        <v>3729</v>
      </c>
      <c r="B2766" s="70" t="s">
        <v>12998</v>
      </c>
      <c r="C2766" s="71" t="s">
        <v>145</v>
      </c>
      <c r="D2766" s="80">
        <v>54.7</v>
      </c>
    </row>
    <row r="2767" spans="1:4" ht="51" x14ac:dyDescent="0.25">
      <c r="A2767" s="73">
        <v>39357</v>
      </c>
      <c r="B2767" s="74" t="s">
        <v>8807</v>
      </c>
      <c r="C2767" s="75" t="s">
        <v>145</v>
      </c>
      <c r="D2767" s="81">
        <v>92.5</v>
      </c>
    </row>
    <row r="2768" spans="1:4" ht="51" x14ac:dyDescent="0.25">
      <c r="A2768" s="77">
        <v>39358</v>
      </c>
      <c r="B2768" s="70" t="s">
        <v>8808</v>
      </c>
      <c r="C2768" s="71" t="s">
        <v>145</v>
      </c>
      <c r="D2768" s="80">
        <v>101.43</v>
      </c>
    </row>
    <row r="2769" spans="1:4" ht="51" x14ac:dyDescent="0.25">
      <c r="A2769" s="73">
        <v>39356</v>
      </c>
      <c r="B2769" s="74" t="s">
        <v>8809</v>
      </c>
      <c r="C2769" s="75" t="s">
        <v>145</v>
      </c>
      <c r="D2769" s="81">
        <v>173.05</v>
      </c>
    </row>
    <row r="2770" spans="1:4" ht="51" x14ac:dyDescent="0.25">
      <c r="A2770" s="77">
        <v>39355</v>
      </c>
      <c r="B2770" s="70" t="s">
        <v>11294</v>
      </c>
      <c r="C2770" s="71" t="s">
        <v>145</v>
      </c>
      <c r="D2770" s="80">
        <v>148.91</v>
      </c>
    </row>
    <row r="2771" spans="1:4" ht="51" x14ac:dyDescent="0.25">
      <c r="A2771" s="73">
        <v>39353</v>
      </c>
      <c r="B2771" s="74" t="s">
        <v>8810</v>
      </c>
      <c r="C2771" s="75" t="s">
        <v>145</v>
      </c>
      <c r="D2771" s="81">
        <v>204.21</v>
      </c>
    </row>
    <row r="2772" spans="1:4" ht="51" x14ac:dyDescent="0.25">
      <c r="A2772" s="77">
        <v>39354</v>
      </c>
      <c r="B2772" s="70" t="s">
        <v>8811</v>
      </c>
      <c r="C2772" s="71" t="s">
        <v>145</v>
      </c>
      <c r="D2772" s="80">
        <v>203.53</v>
      </c>
    </row>
    <row r="2773" spans="1:4" x14ac:dyDescent="0.25">
      <c r="A2773" s="73">
        <v>39398</v>
      </c>
      <c r="B2773" s="74" t="s">
        <v>8812</v>
      </c>
      <c r="C2773" s="75" t="s">
        <v>145</v>
      </c>
      <c r="D2773" s="81">
        <v>66.91</v>
      </c>
    </row>
    <row r="2774" spans="1:4" ht="25.5" x14ac:dyDescent="0.25">
      <c r="A2774" s="77">
        <v>13343</v>
      </c>
      <c r="B2774" s="70" t="s">
        <v>8813</v>
      </c>
      <c r="C2774" s="71" t="s">
        <v>145</v>
      </c>
      <c r="D2774" s="80">
        <v>22.66</v>
      </c>
    </row>
    <row r="2775" spans="1:4" ht="25.5" x14ac:dyDescent="0.25">
      <c r="A2775" s="73">
        <v>12118</v>
      </c>
      <c r="B2775" s="74" t="s">
        <v>8814</v>
      </c>
      <c r="C2775" s="75" t="s">
        <v>145</v>
      </c>
      <c r="D2775" s="81">
        <v>22.13</v>
      </c>
    </row>
    <row r="2776" spans="1:4" ht="38.25" x14ac:dyDescent="0.25">
      <c r="A2776" s="77">
        <v>39482</v>
      </c>
      <c r="B2776" s="70" t="s">
        <v>8815</v>
      </c>
      <c r="C2776" s="71" t="s">
        <v>145</v>
      </c>
      <c r="D2776" s="80">
        <v>368.05</v>
      </c>
    </row>
    <row r="2777" spans="1:4" ht="38.25" x14ac:dyDescent="0.25">
      <c r="A2777" s="73">
        <v>39486</v>
      </c>
      <c r="B2777" s="74" t="s">
        <v>8816</v>
      </c>
      <c r="C2777" s="75" t="s">
        <v>145</v>
      </c>
      <c r="D2777" s="81">
        <v>324.26</v>
      </c>
    </row>
    <row r="2778" spans="1:4" ht="38.25" x14ac:dyDescent="0.25">
      <c r="A2778" s="77">
        <v>39483</v>
      </c>
      <c r="B2778" s="70" t="s">
        <v>8817</v>
      </c>
      <c r="C2778" s="71" t="s">
        <v>145</v>
      </c>
      <c r="D2778" s="80">
        <v>351.03</v>
      </c>
    </row>
    <row r="2779" spans="1:4" ht="38.25" x14ac:dyDescent="0.25">
      <c r="A2779" s="73">
        <v>39487</v>
      </c>
      <c r="B2779" s="74" t="s">
        <v>8818</v>
      </c>
      <c r="C2779" s="75" t="s">
        <v>145</v>
      </c>
      <c r="D2779" s="81">
        <v>327.61</v>
      </c>
    </row>
    <row r="2780" spans="1:4" ht="38.25" x14ac:dyDescent="0.25">
      <c r="A2780" s="77">
        <v>39484</v>
      </c>
      <c r="B2780" s="70" t="s">
        <v>8819</v>
      </c>
      <c r="C2780" s="71" t="s">
        <v>145</v>
      </c>
      <c r="D2780" s="80">
        <v>354.38</v>
      </c>
    </row>
    <row r="2781" spans="1:4" ht="38.25" x14ac:dyDescent="0.25">
      <c r="A2781" s="73">
        <v>39488</v>
      </c>
      <c r="B2781" s="74" t="s">
        <v>8820</v>
      </c>
      <c r="C2781" s="75" t="s">
        <v>145</v>
      </c>
      <c r="D2781" s="81">
        <v>330.96</v>
      </c>
    </row>
    <row r="2782" spans="1:4" ht="38.25" x14ac:dyDescent="0.25">
      <c r="A2782" s="77">
        <v>39485</v>
      </c>
      <c r="B2782" s="70" t="s">
        <v>8821</v>
      </c>
      <c r="C2782" s="71" t="s">
        <v>145</v>
      </c>
      <c r="D2782" s="80">
        <v>371.13</v>
      </c>
    </row>
    <row r="2783" spans="1:4" ht="38.25" x14ac:dyDescent="0.25">
      <c r="A2783" s="73">
        <v>39489</v>
      </c>
      <c r="B2783" s="74" t="s">
        <v>8822</v>
      </c>
      <c r="C2783" s="75" t="s">
        <v>145</v>
      </c>
      <c r="D2783" s="81">
        <v>347.71</v>
      </c>
    </row>
    <row r="2784" spans="1:4" ht="51" x14ac:dyDescent="0.25">
      <c r="A2784" s="77">
        <v>39494</v>
      </c>
      <c r="B2784" s="70" t="s">
        <v>12999</v>
      </c>
      <c r="C2784" s="71" t="s">
        <v>145</v>
      </c>
      <c r="D2784" s="80">
        <v>354.67</v>
      </c>
    </row>
    <row r="2785" spans="1:4" ht="38.25" x14ac:dyDescent="0.25">
      <c r="A2785" s="73">
        <v>39490</v>
      </c>
      <c r="B2785" s="74" t="s">
        <v>13000</v>
      </c>
      <c r="C2785" s="75" t="s">
        <v>145</v>
      </c>
      <c r="D2785" s="81">
        <v>402.05</v>
      </c>
    </row>
    <row r="2786" spans="1:4" ht="38.25" x14ac:dyDescent="0.25">
      <c r="A2786" s="77">
        <v>39495</v>
      </c>
      <c r="B2786" s="70" t="s">
        <v>8823</v>
      </c>
      <c r="C2786" s="71" t="s">
        <v>145</v>
      </c>
      <c r="D2786" s="80">
        <v>368.05</v>
      </c>
    </row>
    <row r="2787" spans="1:4" ht="38.25" x14ac:dyDescent="0.25">
      <c r="A2787" s="73">
        <v>39491</v>
      </c>
      <c r="B2787" s="74" t="s">
        <v>8824</v>
      </c>
      <c r="C2787" s="75" t="s">
        <v>145</v>
      </c>
      <c r="D2787" s="81">
        <v>414.89</v>
      </c>
    </row>
    <row r="2788" spans="1:4" ht="38.25" x14ac:dyDescent="0.25">
      <c r="A2788" s="77">
        <v>39496</v>
      </c>
      <c r="B2788" s="70" t="s">
        <v>8825</v>
      </c>
      <c r="C2788" s="71" t="s">
        <v>145</v>
      </c>
      <c r="D2788" s="80">
        <v>381.3</v>
      </c>
    </row>
    <row r="2789" spans="1:4" ht="38.25" x14ac:dyDescent="0.25">
      <c r="A2789" s="73">
        <v>39492</v>
      </c>
      <c r="B2789" s="74" t="s">
        <v>8826</v>
      </c>
      <c r="C2789" s="75" t="s">
        <v>145</v>
      </c>
      <c r="D2789" s="81">
        <v>417.44</v>
      </c>
    </row>
    <row r="2790" spans="1:4" ht="38.25" x14ac:dyDescent="0.25">
      <c r="A2790" s="77">
        <v>39497</v>
      </c>
      <c r="B2790" s="70" t="s">
        <v>8827</v>
      </c>
      <c r="C2790" s="71" t="s">
        <v>145</v>
      </c>
      <c r="D2790" s="80">
        <v>394.68</v>
      </c>
    </row>
    <row r="2791" spans="1:4" ht="38.25" x14ac:dyDescent="0.25">
      <c r="A2791" s="73">
        <v>39493</v>
      </c>
      <c r="B2791" s="74" t="s">
        <v>8828</v>
      </c>
      <c r="C2791" s="75" t="s">
        <v>145</v>
      </c>
      <c r="D2791" s="81">
        <v>441.66</v>
      </c>
    </row>
    <row r="2792" spans="1:4" ht="38.25" x14ac:dyDescent="0.25">
      <c r="A2792" s="77">
        <v>39500</v>
      </c>
      <c r="B2792" s="70" t="s">
        <v>11295</v>
      </c>
      <c r="C2792" s="71" t="s">
        <v>145</v>
      </c>
      <c r="D2792" s="80">
        <v>443.11</v>
      </c>
    </row>
    <row r="2793" spans="1:4" ht="38.25" x14ac:dyDescent="0.25">
      <c r="A2793" s="73">
        <v>39498</v>
      </c>
      <c r="B2793" s="74" t="s">
        <v>8829</v>
      </c>
      <c r="C2793" s="75" t="s">
        <v>145</v>
      </c>
      <c r="D2793" s="81">
        <v>492.72</v>
      </c>
    </row>
    <row r="2794" spans="1:4" ht="38.25" x14ac:dyDescent="0.25">
      <c r="A2794" s="77">
        <v>39501</v>
      </c>
      <c r="B2794" s="70" t="s">
        <v>8830</v>
      </c>
      <c r="C2794" s="71" t="s">
        <v>145</v>
      </c>
      <c r="D2794" s="80">
        <v>454.64</v>
      </c>
    </row>
    <row r="2795" spans="1:4" ht="38.25" x14ac:dyDescent="0.25">
      <c r="A2795" s="73">
        <v>39499</v>
      </c>
      <c r="B2795" s="74" t="s">
        <v>8831</v>
      </c>
      <c r="C2795" s="75" t="s">
        <v>145</v>
      </c>
      <c r="D2795" s="81">
        <v>534.51</v>
      </c>
    </row>
    <row r="2796" spans="1:4" x14ac:dyDescent="0.25">
      <c r="A2796" s="77">
        <v>3733</v>
      </c>
      <c r="B2796" s="70" t="s">
        <v>8832</v>
      </c>
      <c r="C2796" s="71" t="s">
        <v>309</v>
      </c>
      <c r="D2796" s="80">
        <v>50.63</v>
      </c>
    </row>
    <row r="2797" spans="1:4" x14ac:dyDescent="0.25">
      <c r="A2797" s="73">
        <v>3731</v>
      </c>
      <c r="B2797" s="74" t="s">
        <v>8833</v>
      </c>
      <c r="C2797" s="75" t="s">
        <v>309</v>
      </c>
      <c r="D2797" s="81">
        <v>47</v>
      </c>
    </row>
    <row r="2798" spans="1:4" x14ac:dyDescent="0.25">
      <c r="A2798" s="77">
        <v>38137</v>
      </c>
      <c r="B2798" s="70" t="s">
        <v>8834</v>
      </c>
      <c r="C2798" s="71" t="s">
        <v>309</v>
      </c>
      <c r="D2798" s="80">
        <v>47.27</v>
      </c>
    </row>
    <row r="2799" spans="1:4" x14ac:dyDescent="0.25">
      <c r="A2799" s="73">
        <v>38135</v>
      </c>
      <c r="B2799" s="74" t="s">
        <v>8835</v>
      </c>
      <c r="C2799" s="75" t="s">
        <v>309</v>
      </c>
      <c r="D2799" s="81">
        <v>59.93</v>
      </c>
    </row>
    <row r="2800" spans="1:4" x14ac:dyDescent="0.25">
      <c r="A2800" s="77">
        <v>38138</v>
      </c>
      <c r="B2800" s="70" t="s">
        <v>8836</v>
      </c>
      <c r="C2800" s="71" t="s">
        <v>309</v>
      </c>
      <c r="D2800" s="80">
        <v>46.42</v>
      </c>
    </row>
    <row r="2801" spans="1:4" ht="25.5" x14ac:dyDescent="0.25">
      <c r="A2801" s="73">
        <v>3736</v>
      </c>
      <c r="B2801" s="74" t="s">
        <v>8837</v>
      </c>
      <c r="C2801" s="75" t="s">
        <v>309</v>
      </c>
      <c r="D2801" s="81">
        <v>36.28</v>
      </c>
    </row>
    <row r="2802" spans="1:4" ht="25.5" x14ac:dyDescent="0.25">
      <c r="A2802" s="77">
        <v>3741</v>
      </c>
      <c r="B2802" s="70" t="s">
        <v>8838</v>
      </c>
      <c r="C2802" s="71" t="s">
        <v>309</v>
      </c>
      <c r="D2802" s="80">
        <v>37.81</v>
      </c>
    </row>
    <row r="2803" spans="1:4" ht="25.5" x14ac:dyDescent="0.25">
      <c r="A2803" s="73">
        <v>3745</v>
      </c>
      <c r="B2803" s="74" t="s">
        <v>8839</v>
      </c>
      <c r="C2803" s="75" t="s">
        <v>309</v>
      </c>
      <c r="D2803" s="81">
        <v>40.770000000000003</v>
      </c>
    </row>
    <row r="2804" spans="1:4" ht="25.5" x14ac:dyDescent="0.25">
      <c r="A2804" s="77">
        <v>3743</v>
      </c>
      <c r="B2804" s="70" t="s">
        <v>8840</v>
      </c>
      <c r="C2804" s="71" t="s">
        <v>309</v>
      </c>
      <c r="D2804" s="80">
        <v>37.68</v>
      </c>
    </row>
    <row r="2805" spans="1:4" ht="25.5" x14ac:dyDescent="0.25">
      <c r="A2805" s="73">
        <v>3744</v>
      </c>
      <c r="B2805" s="74" t="s">
        <v>8841</v>
      </c>
      <c r="C2805" s="75" t="s">
        <v>309</v>
      </c>
      <c r="D2805" s="81">
        <v>41.48</v>
      </c>
    </row>
    <row r="2806" spans="1:4" ht="25.5" x14ac:dyDescent="0.25">
      <c r="A2806" s="77">
        <v>3739</v>
      </c>
      <c r="B2806" s="70" t="s">
        <v>8842</v>
      </c>
      <c r="C2806" s="71" t="s">
        <v>309</v>
      </c>
      <c r="D2806" s="80">
        <v>43.59</v>
      </c>
    </row>
    <row r="2807" spans="1:4" ht="25.5" x14ac:dyDescent="0.25">
      <c r="A2807" s="73">
        <v>3737</v>
      </c>
      <c r="B2807" s="74" t="s">
        <v>8843</v>
      </c>
      <c r="C2807" s="75" t="s">
        <v>309</v>
      </c>
      <c r="D2807" s="81">
        <v>45.7</v>
      </c>
    </row>
    <row r="2808" spans="1:4" ht="25.5" x14ac:dyDescent="0.25">
      <c r="A2808" s="77">
        <v>3738</v>
      </c>
      <c r="B2808" s="70" t="s">
        <v>8844</v>
      </c>
      <c r="C2808" s="71" t="s">
        <v>309</v>
      </c>
      <c r="D2808" s="80">
        <v>52.73</v>
      </c>
    </row>
    <row r="2809" spans="1:4" ht="25.5" x14ac:dyDescent="0.25">
      <c r="A2809" s="73">
        <v>3747</v>
      </c>
      <c r="B2809" s="74" t="s">
        <v>8845</v>
      </c>
      <c r="C2809" s="75" t="s">
        <v>309</v>
      </c>
      <c r="D2809" s="81">
        <v>41.48</v>
      </c>
    </row>
    <row r="2810" spans="1:4" ht="25.5" x14ac:dyDescent="0.25">
      <c r="A2810" s="77">
        <v>11649</v>
      </c>
      <c r="B2810" s="70" t="s">
        <v>8846</v>
      </c>
      <c r="C2810" s="71" t="s">
        <v>145</v>
      </c>
      <c r="D2810" s="80">
        <v>300.92</v>
      </c>
    </row>
    <row r="2811" spans="1:4" ht="25.5" x14ac:dyDescent="0.25">
      <c r="A2811" s="73">
        <v>11650</v>
      </c>
      <c r="B2811" s="74" t="s">
        <v>12575</v>
      </c>
      <c r="C2811" s="75" t="s">
        <v>145</v>
      </c>
      <c r="D2811" s="81">
        <v>512.91</v>
      </c>
    </row>
    <row r="2812" spans="1:4" ht="38.25" x14ac:dyDescent="0.25">
      <c r="A2812" s="77">
        <v>3742</v>
      </c>
      <c r="B2812" s="70" t="s">
        <v>12576</v>
      </c>
      <c r="C2812" s="71" t="s">
        <v>309</v>
      </c>
      <c r="D2812" s="80">
        <v>54.7</v>
      </c>
    </row>
    <row r="2813" spans="1:4" ht="25.5" x14ac:dyDescent="0.25">
      <c r="A2813" s="73">
        <v>3746</v>
      </c>
      <c r="B2813" s="74" t="s">
        <v>8847</v>
      </c>
      <c r="C2813" s="75" t="s">
        <v>309</v>
      </c>
      <c r="D2813" s="81">
        <v>63.86</v>
      </c>
    </row>
    <row r="2814" spans="1:4" ht="25.5" x14ac:dyDescent="0.25">
      <c r="A2814" s="77">
        <v>21106</v>
      </c>
      <c r="B2814" s="70" t="s">
        <v>8848</v>
      </c>
      <c r="C2814" s="71" t="s">
        <v>290</v>
      </c>
      <c r="D2814" s="80">
        <v>36.090000000000003</v>
      </c>
    </row>
    <row r="2815" spans="1:4" x14ac:dyDescent="0.25">
      <c r="A2815" s="73">
        <v>3755</v>
      </c>
      <c r="B2815" s="74" t="s">
        <v>8849</v>
      </c>
      <c r="C2815" s="75" t="s">
        <v>145</v>
      </c>
      <c r="D2815" s="81">
        <v>21.51</v>
      </c>
    </row>
    <row r="2816" spans="1:4" x14ac:dyDescent="0.25">
      <c r="A2816" s="77">
        <v>3750</v>
      </c>
      <c r="B2816" s="70" t="s">
        <v>8850</v>
      </c>
      <c r="C2816" s="71" t="s">
        <v>145</v>
      </c>
      <c r="D2816" s="80">
        <v>28.92</v>
      </c>
    </row>
    <row r="2817" spans="1:4" x14ac:dyDescent="0.25">
      <c r="A2817" s="73">
        <v>3756</v>
      </c>
      <c r="B2817" s="74" t="s">
        <v>8851</v>
      </c>
      <c r="C2817" s="75" t="s">
        <v>145</v>
      </c>
      <c r="D2817" s="81">
        <v>54.04</v>
      </c>
    </row>
    <row r="2818" spans="1:4" x14ac:dyDescent="0.25">
      <c r="A2818" s="77">
        <v>39377</v>
      </c>
      <c r="B2818" s="70" t="s">
        <v>8852</v>
      </c>
      <c r="C2818" s="71" t="s">
        <v>145</v>
      </c>
      <c r="D2818" s="80">
        <v>160.09</v>
      </c>
    </row>
    <row r="2819" spans="1:4" x14ac:dyDescent="0.25">
      <c r="A2819" s="73">
        <v>38191</v>
      </c>
      <c r="B2819" s="74" t="s">
        <v>8853</v>
      </c>
      <c r="C2819" s="75" t="s">
        <v>145</v>
      </c>
      <c r="D2819" s="81">
        <v>11.92</v>
      </c>
    </row>
    <row r="2820" spans="1:4" x14ac:dyDescent="0.25">
      <c r="A2820" s="77">
        <v>39381</v>
      </c>
      <c r="B2820" s="70" t="s">
        <v>8854</v>
      </c>
      <c r="C2820" s="71" t="s">
        <v>145</v>
      </c>
      <c r="D2820" s="80">
        <v>11.11</v>
      </c>
    </row>
    <row r="2821" spans="1:4" x14ac:dyDescent="0.25">
      <c r="A2821" s="73">
        <v>38780</v>
      </c>
      <c r="B2821" s="74" t="s">
        <v>8855</v>
      </c>
      <c r="C2821" s="75" t="s">
        <v>145</v>
      </c>
      <c r="D2821" s="81">
        <v>13.6</v>
      </c>
    </row>
    <row r="2822" spans="1:4" x14ac:dyDescent="0.25">
      <c r="A2822" s="77">
        <v>38781</v>
      </c>
      <c r="B2822" s="70" t="s">
        <v>8856</v>
      </c>
      <c r="C2822" s="71" t="s">
        <v>145</v>
      </c>
      <c r="D2822" s="80">
        <v>45.92</v>
      </c>
    </row>
    <row r="2823" spans="1:4" x14ac:dyDescent="0.25">
      <c r="A2823" s="73">
        <v>38192</v>
      </c>
      <c r="B2823" s="74" t="s">
        <v>8857</v>
      </c>
      <c r="C2823" s="75" t="s">
        <v>145</v>
      </c>
      <c r="D2823" s="81">
        <v>83.08</v>
      </c>
    </row>
    <row r="2824" spans="1:4" x14ac:dyDescent="0.25">
      <c r="A2824" s="77">
        <v>3753</v>
      </c>
      <c r="B2824" s="70" t="s">
        <v>11296</v>
      </c>
      <c r="C2824" s="71" t="s">
        <v>145</v>
      </c>
      <c r="D2824" s="80">
        <v>7.27</v>
      </c>
    </row>
    <row r="2825" spans="1:4" x14ac:dyDescent="0.25">
      <c r="A2825" s="73">
        <v>38782</v>
      </c>
      <c r="B2825" s="74" t="s">
        <v>8858</v>
      </c>
      <c r="C2825" s="75" t="s">
        <v>145</v>
      </c>
      <c r="D2825" s="81">
        <v>9.4700000000000006</v>
      </c>
    </row>
    <row r="2826" spans="1:4" x14ac:dyDescent="0.25">
      <c r="A2826" s="77">
        <v>38778</v>
      </c>
      <c r="B2826" s="70" t="s">
        <v>8859</v>
      </c>
      <c r="C2826" s="71" t="s">
        <v>145</v>
      </c>
      <c r="D2826" s="80">
        <v>7.11</v>
      </c>
    </row>
    <row r="2827" spans="1:4" x14ac:dyDescent="0.25">
      <c r="A2827" s="73">
        <v>38779</v>
      </c>
      <c r="B2827" s="74" t="s">
        <v>8860</v>
      </c>
      <c r="C2827" s="75" t="s">
        <v>145</v>
      </c>
      <c r="D2827" s="81">
        <v>7.53</v>
      </c>
    </row>
    <row r="2828" spans="1:4" x14ac:dyDescent="0.25">
      <c r="A2828" s="77">
        <v>39388</v>
      </c>
      <c r="B2828" s="70" t="s">
        <v>8861</v>
      </c>
      <c r="C2828" s="71" t="s">
        <v>145</v>
      </c>
      <c r="D2828" s="80">
        <v>12.17</v>
      </c>
    </row>
    <row r="2829" spans="1:4" x14ac:dyDescent="0.25">
      <c r="A2829" s="73">
        <v>39387</v>
      </c>
      <c r="B2829" s="74" t="s">
        <v>8862</v>
      </c>
      <c r="C2829" s="75" t="s">
        <v>145</v>
      </c>
      <c r="D2829" s="81">
        <v>18.98</v>
      </c>
    </row>
    <row r="2830" spans="1:4" x14ac:dyDescent="0.25">
      <c r="A2830" s="77">
        <v>39386</v>
      </c>
      <c r="B2830" s="70" t="s">
        <v>8863</v>
      </c>
      <c r="C2830" s="71" t="s">
        <v>145</v>
      </c>
      <c r="D2830" s="80">
        <v>13.23</v>
      </c>
    </row>
    <row r="2831" spans="1:4" x14ac:dyDescent="0.25">
      <c r="A2831" s="73">
        <v>38194</v>
      </c>
      <c r="B2831" s="74" t="s">
        <v>8864</v>
      </c>
      <c r="C2831" s="75" t="s">
        <v>145</v>
      </c>
      <c r="D2831" s="81">
        <v>9.9</v>
      </c>
    </row>
    <row r="2832" spans="1:4" x14ac:dyDescent="0.25">
      <c r="A2832" s="77">
        <v>38193</v>
      </c>
      <c r="B2832" s="70" t="s">
        <v>8865</v>
      </c>
      <c r="C2832" s="71" t="s">
        <v>145</v>
      </c>
      <c r="D2832" s="80">
        <v>8.6</v>
      </c>
    </row>
    <row r="2833" spans="1:4" x14ac:dyDescent="0.25">
      <c r="A2833" s="73">
        <v>12216</v>
      </c>
      <c r="B2833" s="74" t="s">
        <v>8866</v>
      </c>
      <c r="C2833" s="75" t="s">
        <v>145</v>
      </c>
      <c r="D2833" s="81">
        <v>41.55</v>
      </c>
    </row>
    <row r="2834" spans="1:4" x14ac:dyDescent="0.25">
      <c r="A2834" s="77">
        <v>3757</v>
      </c>
      <c r="B2834" s="70" t="s">
        <v>8867</v>
      </c>
      <c r="C2834" s="71" t="s">
        <v>145</v>
      </c>
      <c r="D2834" s="80">
        <v>48.04</v>
      </c>
    </row>
    <row r="2835" spans="1:4" x14ac:dyDescent="0.25">
      <c r="A2835" s="73">
        <v>3758</v>
      </c>
      <c r="B2835" s="74" t="s">
        <v>8868</v>
      </c>
      <c r="C2835" s="75" t="s">
        <v>145</v>
      </c>
      <c r="D2835" s="81">
        <v>56.02</v>
      </c>
    </row>
    <row r="2836" spans="1:4" x14ac:dyDescent="0.25">
      <c r="A2836" s="77">
        <v>12214</v>
      </c>
      <c r="B2836" s="70" t="s">
        <v>8869</v>
      </c>
      <c r="C2836" s="71" t="s">
        <v>145</v>
      </c>
      <c r="D2836" s="80">
        <v>19.18</v>
      </c>
    </row>
    <row r="2837" spans="1:4" x14ac:dyDescent="0.25">
      <c r="A2837" s="73">
        <v>3749</v>
      </c>
      <c r="B2837" s="74" t="s">
        <v>8870</v>
      </c>
      <c r="C2837" s="75" t="s">
        <v>145</v>
      </c>
      <c r="D2837" s="81">
        <v>34.19</v>
      </c>
    </row>
    <row r="2838" spans="1:4" x14ac:dyDescent="0.25">
      <c r="A2838" s="77">
        <v>3751</v>
      </c>
      <c r="B2838" s="70" t="s">
        <v>8871</v>
      </c>
      <c r="C2838" s="71" t="s">
        <v>145</v>
      </c>
      <c r="D2838" s="80">
        <v>46.66</v>
      </c>
    </row>
    <row r="2839" spans="1:4" x14ac:dyDescent="0.25">
      <c r="A2839" s="73">
        <v>39376</v>
      </c>
      <c r="B2839" s="74" t="s">
        <v>8872</v>
      </c>
      <c r="C2839" s="75" t="s">
        <v>145</v>
      </c>
      <c r="D2839" s="81">
        <v>39.33</v>
      </c>
    </row>
    <row r="2840" spans="1:4" x14ac:dyDescent="0.25">
      <c r="A2840" s="77">
        <v>3752</v>
      </c>
      <c r="B2840" s="70" t="s">
        <v>8873</v>
      </c>
      <c r="C2840" s="71" t="s">
        <v>145</v>
      </c>
      <c r="D2840" s="80">
        <v>76.97</v>
      </c>
    </row>
    <row r="2841" spans="1:4" ht="25.5" x14ac:dyDescent="0.25">
      <c r="A2841" s="73">
        <v>746</v>
      </c>
      <c r="B2841" s="74" t="s">
        <v>8874</v>
      </c>
      <c r="C2841" s="75" t="s">
        <v>145</v>
      </c>
      <c r="D2841" s="81">
        <v>2669.76</v>
      </c>
    </row>
    <row r="2842" spans="1:4" x14ac:dyDescent="0.25">
      <c r="A2842" s="77">
        <v>36521</v>
      </c>
      <c r="B2842" s="70" t="s">
        <v>8875</v>
      </c>
      <c r="C2842" s="71" t="s">
        <v>145</v>
      </c>
      <c r="D2842" s="80">
        <v>110.87</v>
      </c>
    </row>
    <row r="2843" spans="1:4" x14ac:dyDescent="0.25">
      <c r="A2843" s="73">
        <v>36794</v>
      </c>
      <c r="B2843" s="74" t="s">
        <v>8876</v>
      </c>
      <c r="C2843" s="75" t="s">
        <v>145</v>
      </c>
      <c r="D2843" s="81">
        <v>113.02</v>
      </c>
    </row>
    <row r="2844" spans="1:4" x14ac:dyDescent="0.25">
      <c r="A2844" s="77">
        <v>10426</v>
      </c>
      <c r="B2844" s="70" t="s">
        <v>8877</v>
      </c>
      <c r="C2844" s="71" t="s">
        <v>145</v>
      </c>
      <c r="D2844" s="80">
        <v>162.78</v>
      </c>
    </row>
    <row r="2845" spans="1:4" x14ac:dyDescent="0.25">
      <c r="A2845" s="73">
        <v>10425</v>
      </c>
      <c r="B2845" s="74" t="s">
        <v>8878</v>
      </c>
      <c r="C2845" s="75" t="s">
        <v>145</v>
      </c>
      <c r="D2845" s="81">
        <v>71.78</v>
      </c>
    </row>
    <row r="2846" spans="1:4" x14ac:dyDescent="0.25">
      <c r="A2846" s="77">
        <v>10431</v>
      </c>
      <c r="B2846" s="70" t="s">
        <v>8879</v>
      </c>
      <c r="C2846" s="71" t="s">
        <v>145</v>
      </c>
      <c r="D2846" s="80">
        <v>178.58</v>
      </c>
    </row>
    <row r="2847" spans="1:4" x14ac:dyDescent="0.25">
      <c r="A2847" s="73">
        <v>10429</v>
      </c>
      <c r="B2847" s="74" t="s">
        <v>8880</v>
      </c>
      <c r="C2847" s="75" t="s">
        <v>145</v>
      </c>
      <c r="D2847" s="81">
        <v>85.61</v>
      </c>
    </row>
    <row r="2848" spans="1:4" x14ac:dyDescent="0.25">
      <c r="A2848" s="77">
        <v>20269</v>
      </c>
      <c r="B2848" s="70" t="s">
        <v>8881</v>
      </c>
      <c r="C2848" s="71" t="s">
        <v>145</v>
      </c>
      <c r="D2848" s="80">
        <v>70.56</v>
      </c>
    </row>
    <row r="2849" spans="1:4" x14ac:dyDescent="0.25">
      <c r="A2849" s="73">
        <v>20270</v>
      </c>
      <c r="B2849" s="74" t="s">
        <v>8882</v>
      </c>
      <c r="C2849" s="75" t="s">
        <v>145</v>
      </c>
      <c r="D2849" s="81">
        <v>76.83</v>
      </c>
    </row>
    <row r="2850" spans="1:4" x14ac:dyDescent="0.25">
      <c r="A2850" s="77">
        <v>11696</v>
      </c>
      <c r="B2850" s="70" t="s">
        <v>8883</v>
      </c>
      <c r="C2850" s="71" t="s">
        <v>145</v>
      </c>
      <c r="D2850" s="80">
        <v>112.25</v>
      </c>
    </row>
    <row r="2851" spans="1:4" x14ac:dyDescent="0.25">
      <c r="A2851" s="73">
        <v>10427</v>
      </c>
      <c r="B2851" s="74" t="s">
        <v>8884</v>
      </c>
      <c r="C2851" s="75" t="s">
        <v>145</v>
      </c>
      <c r="D2851" s="81">
        <v>201.27</v>
      </c>
    </row>
    <row r="2852" spans="1:4" x14ac:dyDescent="0.25">
      <c r="A2852" s="77">
        <v>10428</v>
      </c>
      <c r="B2852" s="70" t="s">
        <v>8885</v>
      </c>
      <c r="C2852" s="71" t="s">
        <v>145</v>
      </c>
      <c r="D2852" s="80">
        <v>204.27</v>
      </c>
    </row>
    <row r="2853" spans="1:4" x14ac:dyDescent="0.25">
      <c r="A2853" s="73">
        <v>2354</v>
      </c>
      <c r="B2853" s="74" t="s">
        <v>8886</v>
      </c>
      <c r="C2853" s="75" t="s">
        <v>642</v>
      </c>
      <c r="D2853" s="81">
        <v>11.1</v>
      </c>
    </row>
    <row r="2854" spans="1:4" x14ac:dyDescent="0.25">
      <c r="A2854" s="77">
        <v>40932</v>
      </c>
      <c r="B2854" s="70" t="s">
        <v>8887</v>
      </c>
      <c r="C2854" s="71" t="s">
        <v>6298</v>
      </c>
      <c r="D2854" s="80">
        <v>1947.15</v>
      </c>
    </row>
    <row r="2855" spans="1:4" x14ac:dyDescent="0.25">
      <c r="A2855" s="73">
        <v>10853</v>
      </c>
      <c r="B2855" s="74" t="s">
        <v>13001</v>
      </c>
      <c r="C2855" s="75" t="s">
        <v>145</v>
      </c>
      <c r="D2855" s="81">
        <v>65.12</v>
      </c>
    </row>
    <row r="2856" spans="1:4" x14ac:dyDescent="0.25">
      <c r="A2856" s="77">
        <v>5093</v>
      </c>
      <c r="B2856" s="70" t="s">
        <v>8888</v>
      </c>
      <c r="C2856" s="71" t="s">
        <v>6855</v>
      </c>
      <c r="D2856" s="80">
        <v>12.97</v>
      </c>
    </row>
    <row r="2857" spans="1:4" ht="25.5" x14ac:dyDescent="0.25">
      <c r="A2857" s="73">
        <v>37768</v>
      </c>
      <c r="B2857" s="74" t="s">
        <v>12577</v>
      </c>
      <c r="C2857" s="75" t="s">
        <v>145</v>
      </c>
      <c r="D2857" s="81">
        <v>98500</v>
      </c>
    </row>
    <row r="2858" spans="1:4" ht="38.25" x14ac:dyDescent="0.25">
      <c r="A2858" s="77">
        <v>37773</v>
      </c>
      <c r="B2858" s="70" t="s">
        <v>13002</v>
      </c>
      <c r="C2858" s="71" t="s">
        <v>145</v>
      </c>
      <c r="D2858" s="80">
        <v>83643.100000000006</v>
      </c>
    </row>
    <row r="2859" spans="1:4" x14ac:dyDescent="0.25">
      <c r="A2859" s="73">
        <v>37769</v>
      </c>
      <c r="B2859" s="74" t="s">
        <v>8889</v>
      </c>
      <c r="C2859" s="75" t="s">
        <v>145</v>
      </c>
      <c r="D2859" s="81">
        <v>140029.09</v>
      </c>
    </row>
    <row r="2860" spans="1:4" ht="25.5" x14ac:dyDescent="0.25">
      <c r="A2860" s="77">
        <v>37770</v>
      </c>
      <c r="B2860" s="70" t="s">
        <v>8890</v>
      </c>
      <c r="C2860" s="71" t="s">
        <v>145</v>
      </c>
      <c r="D2860" s="80">
        <v>237651.71</v>
      </c>
    </row>
    <row r="2861" spans="1:4" x14ac:dyDescent="0.25">
      <c r="A2861" s="73">
        <v>38382</v>
      </c>
      <c r="B2861" s="74" t="s">
        <v>8891</v>
      </c>
      <c r="C2861" s="75" t="s">
        <v>145</v>
      </c>
      <c r="D2861" s="81">
        <v>6.95</v>
      </c>
    </row>
    <row r="2862" spans="1:4" x14ac:dyDescent="0.25">
      <c r="A2862" s="77">
        <v>6091</v>
      </c>
      <c r="B2862" s="70" t="s">
        <v>8892</v>
      </c>
      <c r="C2862" s="71" t="s">
        <v>5961</v>
      </c>
      <c r="D2862" s="80">
        <v>14.97</v>
      </c>
    </row>
    <row r="2863" spans="1:4" x14ac:dyDescent="0.25">
      <c r="A2863" s="73">
        <v>38383</v>
      </c>
      <c r="B2863" s="74" t="s">
        <v>8893</v>
      </c>
      <c r="C2863" s="75" t="s">
        <v>145</v>
      </c>
      <c r="D2863" s="81">
        <v>1.3</v>
      </c>
    </row>
    <row r="2864" spans="1:4" x14ac:dyDescent="0.25">
      <c r="A2864" s="77">
        <v>3768</v>
      </c>
      <c r="B2864" s="70" t="s">
        <v>8894</v>
      </c>
      <c r="C2864" s="71" t="s">
        <v>145</v>
      </c>
      <c r="D2864" s="80">
        <v>1.76</v>
      </c>
    </row>
    <row r="2865" spans="1:4" x14ac:dyDescent="0.25">
      <c r="A2865" s="73">
        <v>3767</v>
      </c>
      <c r="B2865" s="74" t="s">
        <v>8895</v>
      </c>
      <c r="C2865" s="75" t="s">
        <v>145</v>
      </c>
      <c r="D2865" s="81">
        <v>0.42</v>
      </c>
    </row>
    <row r="2866" spans="1:4" x14ac:dyDescent="0.25">
      <c r="A2866" s="77">
        <v>13192</v>
      </c>
      <c r="B2866" s="70" t="s">
        <v>8896</v>
      </c>
      <c r="C2866" s="71" t="s">
        <v>145</v>
      </c>
      <c r="D2866" s="80">
        <v>3989.68</v>
      </c>
    </row>
    <row r="2867" spans="1:4" x14ac:dyDescent="0.25">
      <c r="A2867" s="73">
        <v>38413</v>
      </c>
      <c r="B2867" s="74" t="s">
        <v>11297</v>
      </c>
      <c r="C2867" s="75" t="s">
        <v>145</v>
      </c>
      <c r="D2867" s="81">
        <v>659.83</v>
      </c>
    </row>
    <row r="2868" spans="1:4" ht="38.25" x14ac:dyDescent="0.25">
      <c r="A2868" s="77">
        <v>42440</v>
      </c>
      <c r="B2868" s="70" t="s">
        <v>8897</v>
      </c>
      <c r="C2868" s="71" t="s">
        <v>145</v>
      </c>
      <c r="D2868" s="80">
        <v>687.89</v>
      </c>
    </row>
    <row r="2869" spans="1:4" ht="25.5" x14ac:dyDescent="0.25">
      <c r="A2869" s="73">
        <v>20193</v>
      </c>
      <c r="B2869" s="74" t="s">
        <v>8898</v>
      </c>
      <c r="C2869" s="75" t="s">
        <v>8899</v>
      </c>
      <c r="D2869" s="81">
        <v>2.99</v>
      </c>
    </row>
    <row r="2870" spans="1:4" ht="25.5" x14ac:dyDescent="0.25">
      <c r="A2870" s="77">
        <v>10527</v>
      </c>
      <c r="B2870" s="70" t="s">
        <v>8900</v>
      </c>
      <c r="C2870" s="71" t="s">
        <v>8901</v>
      </c>
      <c r="D2870" s="80">
        <v>9</v>
      </c>
    </row>
    <row r="2871" spans="1:4" ht="25.5" x14ac:dyDescent="0.25">
      <c r="A2871" s="73">
        <v>41805</v>
      </c>
      <c r="B2871" s="74" t="s">
        <v>8902</v>
      </c>
      <c r="C2871" s="75" t="s">
        <v>6298</v>
      </c>
      <c r="D2871" s="81">
        <v>427</v>
      </c>
    </row>
    <row r="2872" spans="1:4" ht="25.5" x14ac:dyDescent="0.25">
      <c r="A2872" s="77">
        <v>40271</v>
      </c>
      <c r="B2872" s="70" t="s">
        <v>8903</v>
      </c>
      <c r="C2872" s="71" t="s">
        <v>6298</v>
      </c>
      <c r="D2872" s="80">
        <v>5.85</v>
      </c>
    </row>
    <row r="2873" spans="1:4" ht="25.5" x14ac:dyDescent="0.25">
      <c r="A2873" s="73">
        <v>40287</v>
      </c>
      <c r="B2873" s="74" t="s">
        <v>8904</v>
      </c>
      <c r="C2873" s="75" t="s">
        <v>6298</v>
      </c>
      <c r="D2873" s="81">
        <v>2.25</v>
      </c>
    </row>
    <row r="2874" spans="1:4" x14ac:dyDescent="0.25">
      <c r="A2874" s="77">
        <v>40295</v>
      </c>
      <c r="B2874" s="70" t="s">
        <v>8905</v>
      </c>
      <c r="C2874" s="71" t="s">
        <v>642</v>
      </c>
      <c r="D2874" s="80">
        <v>2.4500000000000002</v>
      </c>
    </row>
    <row r="2875" spans="1:4" x14ac:dyDescent="0.25">
      <c r="A2875" s="73">
        <v>745</v>
      </c>
      <c r="B2875" s="74" t="s">
        <v>8906</v>
      </c>
      <c r="C2875" s="75" t="s">
        <v>642</v>
      </c>
      <c r="D2875" s="81">
        <v>2.59</v>
      </c>
    </row>
    <row r="2876" spans="1:4" ht="38.25" x14ac:dyDescent="0.25">
      <c r="A2876" s="77">
        <v>4084</v>
      </c>
      <c r="B2876" s="70" t="s">
        <v>8907</v>
      </c>
      <c r="C2876" s="71" t="s">
        <v>642</v>
      </c>
      <c r="D2876" s="80">
        <v>1.44</v>
      </c>
    </row>
    <row r="2877" spans="1:4" ht="38.25" x14ac:dyDescent="0.25">
      <c r="A2877" s="73">
        <v>743</v>
      </c>
      <c r="B2877" s="74" t="s">
        <v>8908</v>
      </c>
      <c r="C2877" s="75" t="s">
        <v>642</v>
      </c>
      <c r="D2877" s="81">
        <v>1.44</v>
      </c>
    </row>
    <row r="2878" spans="1:4" ht="38.25" x14ac:dyDescent="0.25">
      <c r="A2878" s="77">
        <v>40293</v>
      </c>
      <c r="B2878" s="70" t="s">
        <v>8909</v>
      </c>
      <c r="C2878" s="71" t="s">
        <v>642</v>
      </c>
      <c r="D2878" s="80">
        <v>1.72</v>
      </c>
    </row>
    <row r="2879" spans="1:4" ht="38.25" x14ac:dyDescent="0.25">
      <c r="A2879" s="73">
        <v>40294</v>
      </c>
      <c r="B2879" s="74" t="s">
        <v>8910</v>
      </c>
      <c r="C2879" s="75" t="s">
        <v>642</v>
      </c>
      <c r="D2879" s="81">
        <v>1.44</v>
      </c>
    </row>
    <row r="2880" spans="1:4" ht="38.25" x14ac:dyDescent="0.25">
      <c r="A2880" s="77">
        <v>4085</v>
      </c>
      <c r="B2880" s="70" t="s">
        <v>8911</v>
      </c>
      <c r="C2880" s="71" t="s">
        <v>642</v>
      </c>
      <c r="D2880" s="80">
        <v>2.0099999999999998</v>
      </c>
    </row>
    <row r="2881" spans="1:4" ht="25.5" x14ac:dyDescent="0.25">
      <c r="A2881" s="73">
        <v>10775</v>
      </c>
      <c r="B2881" s="74" t="s">
        <v>8912</v>
      </c>
      <c r="C2881" s="75" t="s">
        <v>6298</v>
      </c>
      <c r="D2881" s="81">
        <v>522</v>
      </c>
    </row>
    <row r="2882" spans="1:4" ht="25.5" x14ac:dyDescent="0.25">
      <c r="A2882" s="77">
        <v>10776</v>
      </c>
      <c r="B2882" s="70" t="s">
        <v>8913</v>
      </c>
      <c r="C2882" s="71" t="s">
        <v>6298</v>
      </c>
      <c r="D2882" s="80">
        <v>407.81</v>
      </c>
    </row>
    <row r="2883" spans="1:4" x14ac:dyDescent="0.25">
      <c r="A2883" s="73">
        <v>10779</v>
      </c>
      <c r="B2883" s="74" t="s">
        <v>8914</v>
      </c>
      <c r="C2883" s="75" t="s">
        <v>6298</v>
      </c>
      <c r="D2883" s="81">
        <v>652.5</v>
      </c>
    </row>
    <row r="2884" spans="1:4" ht="25.5" x14ac:dyDescent="0.25">
      <c r="A2884" s="77">
        <v>10777</v>
      </c>
      <c r="B2884" s="70" t="s">
        <v>8915</v>
      </c>
      <c r="C2884" s="71" t="s">
        <v>6298</v>
      </c>
      <c r="D2884" s="80">
        <v>592.67999999999995</v>
      </c>
    </row>
    <row r="2885" spans="1:4" ht="25.5" x14ac:dyDescent="0.25">
      <c r="A2885" s="73">
        <v>10778</v>
      </c>
      <c r="B2885" s="74" t="s">
        <v>13003</v>
      </c>
      <c r="C2885" s="75" t="s">
        <v>6298</v>
      </c>
      <c r="D2885" s="81">
        <v>652.5</v>
      </c>
    </row>
    <row r="2886" spans="1:4" x14ac:dyDescent="0.25">
      <c r="A2886" s="77">
        <v>40339</v>
      </c>
      <c r="B2886" s="70" t="s">
        <v>8916</v>
      </c>
      <c r="C2886" s="71" t="s">
        <v>6298</v>
      </c>
      <c r="D2886" s="80">
        <v>2.25</v>
      </c>
    </row>
    <row r="2887" spans="1:4" ht="38.25" x14ac:dyDescent="0.25">
      <c r="A2887" s="73">
        <v>3355</v>
      </c>
      <c r="B2887" s="74" t="s">
        <v>8917</v>
      </c>
      <c r="C2887" s="75" t="s">
        <v>642</v>
      </c>
      <c r="D2887" s="81">
        <v>22.5</v>
      </c>
    </row>
    <row r="2888" spans="1:4" ht="38.25" x14ac:dyDescent="0.25">
      <c r="A2888" s="77">
        <v>39814</v>
      </c>
      <c r="B2888" s="70" t="s">
        <v>12578</v>
      </c>
      <c r="C2888" s="71" t="s">
        <v>642</v>
      </c>
      <c r="D2888" s="80">
        <v>42.18</v>
      </c>
    </row>
    <row r="2889" spans="1:4" ht="38.25" x14ac:dyDescent="0.25">
      <c r="A2889" s="73">
        <v>10749</v>
      </c>
      <c r="B2889" s="74" t="s">
        <v>13004</v>
      </c>
      <c r="C2889" s="75" t="s">
        <v>6298</v>
      </c>
      <c r="D2889" s="81">
        <v>4.12</v>
      </c>
    </row>
    <row r="2890" spans="1:4" x14ac:dyDescent="0.25">
      <c r="A2890" s="77">
        <v>40290</v>
      </c>
      <c r="B2890" s="70" t="s">
        <v>8918</v>
      </c>
      <c r="C2890" s="71" t="s">
        <v>6298</v>
      </c>
      <c r="D2890" s="80">
        <v>5.94</v>
      </c>
    </row>
    <row r="2891" spans="1:4" x14ac:dyDescent="0.25">
      <c r="A2891" s="73">
        <v>7252</v>
      </c>
      <c r="B2891" s="74" t="s">
        <v>8919</v>
      </c>
      <c r="C2891" s="75" t="s">
        <v>642</v>
      </c>
      <c r="D2891" s="81">
        <v>2.25</v>
      </c>
    </row>
    <row r="2892" spans="1:4" x14ac:dyDescent="0.25">
      <c r="A2892" s="77">
        <v>4778</v>
      </c>
      <c r="B2892" s="70" t="s">
        <v>8920</v>
      </c>
      <c r="C2892" s="71" t="s">
        <v>642</v>
      </c>
      <c r="D2892" s="80">
        <v>2.7</v>
      </c>
    </row>
    <row r="2893" spans="1:4" x14ac:dyDescent="0.25">
      <c r="A2893" s="73">
        <v>4780</v>
      </c>
      <c r="B2893" s="74" t="s">
        <v>8921</v>
      </c>
      <c r="C2893" s="75" t="s">
        <v>642</v>
      </c>
      <c r="D2893" s="81">
        <v>2.92</v>
      </c>
    </row>
    <row r="2894" spans="1:4" x14ac:dyDescent="0.25">
      <c r="A2894" s="77">
        <v>10809</v>
      </c>
      <c r="B2894" s="70" t="s">
        <v>8922</v>
      </c>
      <c r="C2894" s="71" t="s">
        <v>642</v>
      </c>
      <c r="D2894" s="80">
        <v>1.05</v>
      </c>
    </row>
    <row r="2895" spans="1:4" x14ac:dyDescent="0.25">
      <c r="A2895" s="73">
        <v>10811</v>
      </c>
      <c r="B2895" s="74" t="s">
        <v>8923</v>
      </c>
      <c r="C2895" s="75" t="s">
        <v>642</v>
      </c>
      <c r="D2895" s="81">
        <v>0.9</v>
      </c>
    </row>
    <row r="2896" spans="1:4" x14ac:dyDescent="0.25">
      <c r="A2896" s="77">
        <v>7247</v>
      </c>
      <c r="B2896" s="70" t="s">
        <v>11298</v>
      </c>
      <c r="C2896" s="71" t="s">
        <v>642</v>
      </c>
      <c r="D2896" s="80">
        <v>2.25</v>
      </c>
    </row>
    <row r="2897" spans="1:4" ht="25.5" x14ac:dyDescent="0.25">
      <c r="A2897" s="73">
        <v>40291</v>
      </c>
      <c r="B2897" s="74" t="s">
        <v>8924</v>
      </c>
      <c r="C2897" s="75" t="s">
        <v>6298</v>
      </c>
      <c r="D2897" s="81">
        <v>313.95999999999998</v>
      </c>
    </row>
    <row r="2898" spans="1:4" ht="25.5" x14ac:dyDescent="0.25">
      <c r="A2898" s="77">
        <v>40275</v>
      </c>
      <c r="B2898" s="70" t="s">
        <v>8925</v>
      </c>
      <c r="C2898" s="71" t="s">
        <v>6298</v>
      </c>
      <c r="D2898" s="80">
        <v>9</v>
      </c>
    </row>
    <row r="2899" spans="1:4" x14ac:dyDescent="0.25">
      <c r="A2899" s="73">
        <v>3777</v>
      </c>
      <c r="B2899" s="74" t="s">
        <v>8926</v>
      </c>
      <c r="C2899" s="75" t="s">
        <v>309</v>
      </c>
      <c r="D2899" s="81">
        <v>1.39</v>
      </c>
    </row>
    <row r="2900" spans="1:4" x14ac:dyDescent="0.25">
      <c r="A2900" s="77">
        <v>3798</v>
      </c>
      <c r="B2900" s="70" t="s">
        <v>8927</v>
      </c>
      <c r="C2900" s="71" t="s">
        <v>145</v>
      </c>
      <c r="D2900" s="80">
        <v>47.85</v>
      </c>
    </row>
    <row r="2901" spans="1:4" ht="25.5" x14ac:dyDescent="0.25">
      <c r="A2901" s="73">
        <v>38769</v>
      </c>
      <c r="B2901" s="74" t="s">
        <v>8928</v>
      </c>
      <c r="C2901" s="75" t="s">
        <v>145</v>
      </c>
      <c r="D2901" s="81">
        <v>37.369999999999997</v>
      </c>
    </row>
    <row r="2902" spans="1:4" ht="25.5" x14ac:dyDescent="0.25">
      <c r="A2902" s="77">
        <v>39510</v>
      </c>
      <c r="B2902" s="70" t="s">
        <v>8929</v>
      </c>
      <c r="C2902" s="71" t="s">
        <v>145</v>
      </c>
      <c r="D2902" s="80">
        <v>151.25</v>
      </c>
    </row>
    <row r="2903" spans="1:4" ht="25.5" x14ac:dyDescent="0.25">
      <c r="A2903" s="73">
        <v>38776</v>
      </c>
      <c r="B2903" s="74" t="s">
        <v>8930</v>
      </c>
      <c r="C2903" s="75" t="s">
        <v>145</v>
      </c>
      <c r="D2903" s="81">
        <v>160.52000000000001</v>
      </c>
    </row>
    <row r="2904" spans="1:4" x14ac:dyDescent="0.25">
      <c r="A2904" s="77">
        <v>38774</v>
      </c>
      <c r="B2904" s="70" t="s">
        <v>8931</v>
      </c>
      <c r="C2904" s="71" t="s">
        <v>145</v>
      </c>
      <c r="D2904" s="80">
        <v>24.87</v>
      </c>
    </row>
    <row r="2905" spans="1:4" ht="25.5" x14ac:dyDescent="0.25">
      <c r="A2905" s="73">
        <v>42247</v>
      </c>
      <c r="B2905" s="74" t="s">
        <v>12579</v>
      </c>
      <c r="C2905" s="75" t="s">
        <v>145</v>
      </c>
      <c r="D2905" s="81">
        <v>848.91</v>
      </c>
    </row>
    <row r="2906" spans="1:4" ht="25.5" x14ac:dyDescent="0.25">
      <c r="A2906" s="77">
        <v>42248</v>
      </c>
      <c r="B2906" s="70" t="s">
        <v>12580</v>
      </c>
      <c r="C2906" s="71" t="s">
        <v>145</v>
      </c>
      <c r="D2906" s="80">
        <v>986.07</v>
      </c>
    </row>
    <row r="2907" spans="1:4" ht="25.5" x14ac:dyDescent="0.25">
      <c r="A2907" s="73">
        <v>42249</v>
      </c>
      <c r="B2907" s="74" t="s">
        <v>12581</v>
      </c>
      <c r="C2907" s="75" t="s">
        <v>145</v>
      </c>
      <c r="D2907" s="81">
        <v>1633.58</v>
      </c>
    </row>
    <row r="2908" spans="1:4" x14ac:dyDescent="0.25">
      <c r="A2908" s="77">
        <v>42244</v>
      </c>
      <c r="B2908" s="70" t="s">
        <v>12582</v>
      </c>
      <c r="C2908" s="71" t="s">
        <v>145</v>
      </c>
      <c r="D2908" s="80">
        <v>255.12</v>
      </c>
    </row>
    <row r="2909" spans="1:4" x14ac:dyDescent="0.25">
      <c r="A2909" s="73">
        <v>42245</v>
      </c>
      <c r="B2909" s="74" t="s">
        <v>12583</v>
      </c>
      <c r="C2909" s="75" t="s">
        <v>145</v>
      </c>
      <c r="D2909" s="81">
        <v>470.77</v>
      </c>
    </row>
    <row r="2910" spans="1:4" x14ac:dyDescent="0.25">
      <c r="A2910" s="77">
        <v>42246</v>
      </c>
      <c r="B2910" s="70" t="s">
        <v>12584</v>
      </c>
      <c r="C2910" s="71" t="s">
        <v>145</v>
      </c>
      <c r="D2910" s="80">
        <v>521.12</v>
      </c>
    </row>
    <row r="2911" spans="1:4" x14ac:dyDescent="0.25">
      <c r="A2911" s="73">
        <v>42243</v>
      </c>
      <c r="B2911" s="74" t="s">
        <v>12585</v>
      </c>
      <c r="C2911" s="75" t="s">
        <v>145</v>
      </c>
      <c r="D2911" s="81">
        <v>628.37</v>
      </c>
    </row>
    <row r="2912" spans="1:4" ht="25.5" x14ac:dyDescent="0.25">
      <c r="A2912" s="77">
        <v>38889</v>
      </c>
      <c r="B2912" s="70" t="s">
        <v>8932</v>
      </c>
      <c r="C2912" s="71" t="s">
        <v>145</v>
      </c>
      <c r="D2912" s="80">
        <v>28.64</v>
      </c>
    </row>
    <row r="2913" spans="1:4" ht="25.5" x14ac:dyDescent="0.25">
      <c r="A2913" s="73">
        <v>38784</v>
      </c>
      <c r="B2913" s="74" t="s">
        <v>8933</v>
      </c>
      <c r="C2913" s="75" t="s">
        <v>145</v>
      </c>
      <c r="D2913" s="81">
        <v>38.32</v>
      </c>
    </row>
    <row r="2914" spans="1:4" ht="25.5" x14ac:dyDescent="0.25">
      <c r="A2914" s="77">
        <v>3788</v>
      </c>
      <c r="B2914" s="70" t="s">
        <v>8934</v>
      </c>
      <c r="C2914" s="71" t="s">
        <v>145</v>
      </c>
      <c r="D2914" s="80">
        <v>39.93</v>
      </c>
    </row>
    <row r="2915" spans="1:4" ht="25.5" x14ac:dyDescent="0.25">
      <c r="A2915" s="73">
        <v>12230</v>
      </c>
      <c r="B2915" s="74" t="s">
        <v>8935</v>
      </c>
      <c r="C2915" s="75" t="s">
        <v>145</v>
      </c>
      <c r="D2915" s="81">
        <v>10.27</v>
      </c>
    </row>
    <row r="2916" spans="1:4" ht="25.5" x14ac:dyDescent="0.25">
      <c r="A2916" s="77">
        <v>3780</v>
      </c>
      <c r="B2916" s="70" t="s">
        <v>8936</v>
      </c>
      <c r="C2916" s="71" t="s">
        <v>145</v>
      </c>
      <c r="D2916" s="80">
        <v>58.92</v>
      </c>
    </row>
    <row r="2917" spans="1:4" ht="25.5" x14ac:dyDescent="0.25">
      <c r="A2917" s="73">
        <v>12231</v>
      </c>
      <c r="B2917" s="74" t="s">
        <v>13005</v>
      </c>
      <c r="C2917" s="75" t="s">
        <v>145</v>
      </c>
      <c r="D2917" s="81">
        <v>17.079999999999998</v>
      </c>
    </row>
    <row r="2918" spans="1:4" ht="25.5" x14ac:dyDescent="0.25">
      <c r="A2918" s="77">
        <v>3811</v>
      </c>
      <c r="B2918" s="70" t="s">
        <v>8937</v>
      </c>
      <c r="C2918" s="71" t="s">
        <v>145</v>
      </c>
      <c r="D2918" s="80">
        <v>55.34</v>
      </c>
    </row>
    <row r="2919" spans="1:4" ht="25.5" x14ac:dyDescent="0.25">
      <c r="A2919" s="73">
        <v>12232</v>
      </c>
      <c r="B2919" s="74" t="s">
        <v>8938</v>
      </c>
      <c r="C2919" s="75" t="s">
        <v>145</v>
      </c>
      <c r="D2919" s="81">
        <v>17.89</v>
      </c>
    </row>
    <row r="2920" spans="1:4" ht="25.5" x14ac:dyDescent="0.25">
      <c r="A2920" s="77">
        <v>3799</v>
      </c>
      <c r="B2920" s="70" t="s">
        <v>8939</v>
      </c>
      <c r="C2920" s="71" t="s">
        <v>145</v>
      </c>
      <c r="D2920" s="80">
        <v>78.27</v>
      </c>
    </row>
    <row r="2921" spans="1:4" ht="25.5" x14ac:dyDescent="0.25">
      <c r="A2921" s="73">
        <v>12239</v>
      </c>
      <c r="B2921" s="74" t="s">
        <v>8940</v>
      </c>
      <c r="C2921" s="75" t="s">
        <v>145</v>
      </c>
      <c r="D2921" s="81">
        <v>23.43</v>
      </c>
    </row>
    <row r="2922" spans="1:4" ht="25.5" x14ac:dyDescent="0.25">
      <c r="A2922" s="77">
        <v>38773</v>
      </c>
      <c r="B2922" s="70" t="s">
        <v>8941</v>
      </c>
      <c r="C2922" s="71" t="s">
        <v>145</v>
      </c>
      <c r="D2922" s="80">
        <v>3.75</v>
      </c>
    </row>
    <row r="2923" spans="1:4" x14ac:dyDescent="0.25">
      <c r="A2923" s="73">
        <v>12271</v>
      </c>
      <c r="B2923" s="74" t="s">
        <v>8942</v>
      </c>
      <c r="C2923" s="75" t="s">
        <v>145</v>
      </c>
      <c r="D2923" s="81">
        <v>209.56</v>
      </c>
    </row>
    <row r="2924" spans="1:4" ht="38.25" x14ac:dyDescent="0.25">
      <c r="A2924" s="77">
        <v>38785</v>
      </c>
      <c r="B2924" s="70" t="s">
        <v>13006</v>
      </c>
      <c r="C2924" s="71" t="s">
        <v>145</v>
      </c>
      <c r="D2924" s="80">
        <v>99.22</v>
      </c>
    </row>
    <row r="2925" spans="1:4" x14ac:dyDescent="0.25">
      <c r="A2925" s="73">
        <v>38786</v>
      </c>
      <c r="B2925" s="74" t="s">
        <v>8943</v>
      </c>
      <c r="C2925" s="75" t="s">
        <v>145</v>
      </c>
      <c r="D2925" s="81">
        <v>122.21</v>
      </c>
    </row>
    <row r="2926" spans="1:4" x14ac:dyDescent="0.25">
      <c r="A2926" s="77">
        <v>39385</v>
      </c>
      <c r="B2926" s="70" t="s">
        <v>8944</v>
      </c>
      <c r="C2926" s="71" t="s">
        <v>145</v>
      </c>
      <c r="D2926" s="80">
        <v>22.75</v>
      </c>
    </row>
    <row r="2927" spans="1:4" x14ac:dyDescent="0.25">
      <c r="A2927" s="73">
        <v>39389</v>
      </c>
      <c r="B2927" s="74" t="s">
        <v>8945</v>
      </c>
      <c r="C2927" s="75" t="s">
        <v>145</v>
      </c>
      <c r="D2927" s="81">
        <v>24.68</v>
      </c>
    </row>
    <row r="2928" spans="1:4" x14ac:dyDescent="0.25">
      <c r="A2928" s="77">
        <v>39390</v>
      </c>
      <c r="B2928" s="70" t="s">
        <v>12586</v>
      </c>
      <c r="C2928" s="71" t="s">
        <v>145</v>
      </c>
      <c r="D2928" s="80">
        <v>51.73</v>
      </c>
    </row>
    <row r="2929" spans="1:4" x14ac:dyDescent="0.25">
      <c r="A2929" s="73">
        <v>39391</v>
      </c>
      <c r="B2929" s="74" t="s">
        <v>8946</v>
      </c>
      <c r="C2929" s="75" t="s">
        <v>145</v>
      </c>
      <c r="D2929" s="81">
        <v>58.08</v>
      </c>
    </row>
    <row r="2930" spans="1:4" ht="25.5" x14ac:dyDescent="0.25">
      <c r="A2930" s="77">
        <v>3803</v>
      </c>
      <c r="B2930" s="70" t="s">
        <v>8947</v>
      </c>
      <c r="C2930" s="71" t="s">
        <v>145</v>
      </c>
      <c r="D2930" s="80">
        <v>35.43</v>
      </c>
    </row>
    <row r="2931" spans="1:4" ht="25.5" x14ac:dyDescent="0.25">
      <c r="A2931" s="73">
        <v>38770</v>
      </c>
      <c r="B2931" s="74" t="s">
        <v>8948</v>
      </c>
      <c r="C2931" s="75" t="s">
        <v>145</v>
      </c>
      <c r="D2931" s="81">
        <v>41.03</v>
      </c>
    </row>
    <row r="2932" spans="1:4" x14ac:dyDescent="0.25">
      <c r="A2932" s="77">
        <v>12267</v>
      </c>
      <c r="B2932" s="70" t="s">
        <v>8949</v>
      </c>
      <c r="C2932" s="71" t="s">
        <v>145</v>
      </c>
      <c r="D2932" s="80">
        <v>120.24</v>
      </c>
    </row>
    <row r="2933" spans="1:4" ht="51" x14ac:dyDescent="0.25">
      <c r="A2933" s="73">
        <v>43265</v>
      </c>
      <c r="B2933" s="74" t="s">
        <v>12587</v>
      </c>
      <c r="C2933" s="75" t="s">
        <v>145</v>
      </c>
      <c r="D2933" s="81">
        <v>71.14</v>
      </c>
    </row>
    <row r="2934" spans="1:4" ht="25.5" x14ac:dyDescent="0.25">
      <c r="A2934" s="77">
        <v>12266</v>
      </c>
      <c r="B2934" s="70" t="s">
        <v>8950</v>
      </c>
      <c r="C2934" s="71" t="s">
        <v>145</v>
      </c>
      <c r="D2934" s="80">
        <v>61.54</v>
      </c>
    </row>
    <row r="2935" spans="1:4" ht="25.5" x14ac:dyDescent="0.25">
      <c r="A2935" s="73">
        <v>39378</v>
      </c>
      <c r="B2935" s="74" t="s">
        <v>8951</v>
      </c>
      <c r="C2935" s="75" t="s">
        <v>145</v>
      </c>
      <c r="D2935" s="81">
        <v>43.63</v>
      </c>
    </row>
    <row r="2936" spans="1:4" ht="25.5" x14ac:dyDescent="0.25">
      <c r="A2936" s="77">
        <v>43543</v>
      </c>
      <c r="B2936" s="70" t="s">
        <v>8952</v>
      </c>
      <c r="C2936" s="71" t="s">
        <v>145</v>
      </c>
      <c r="D2936" s="80">
        <v>90.9</v>
      </c>
    </row>
    <row r="2937" spans="1:4" ht="25.5" x14ac:dyDescent="0.25">
      <c r="A2937" s="73">
        <v>38775</v>
      </c>
      <c r="B2937" s="74" t="s">
        <v>8953</v>
      </c>
      <c r="C2937" s="75" t="s">
        <v>145</v>
      </c>
      <c r="D2937" s="81">
        <v>46.26</v>
      </c>
    </row>
    <row r="2938" spans="1:4" x14ac:dyDescent="0.25">
      <c r="A2938" s="77">
        <v>21119</v>
      </c>
      <c r="B2938" s="70" t="s">
        <v>8954</v>
      </c>
      <c r="C2938" s="71" t="s">
        <v>145</v>
      </c>
      <c r="D2938" s="80">
        <v>1.28</v>
      </c>
    </row>
    <row r="2939" spans="1:4" x14ac:dyDescent="0.25">
      <c r="A2939" s="73">
        <v>37974</v>
      </c>
      <c r="B2939" s="74" t="s">
        <v>8955</v>
      </c>
      <c r="C2939" s="75" t="s">
        <v>145</v>
      </c>
      <c r="D2939" s="81">
        <v>1.9</v>
      </c>
    </row>
    <row r="2940" spans="1:4" x14ac:dyDescent="0.25">
      <c r="A2940" s="77">
        <v>37975</v>
      </c>
      <c r="B2940" s="70" t="s">
        <v>8956</v>
      </c>
      <c r="C2940" s="71" t="s">
        <v>145</v>
      </c>
      <c r="D2940" s="80">
        <v>3.87</v>
      </c>
    </row>
    <row r="2941" spans="1:4" x14ac:dyDescent="0.25">
      <c r="A2941" s="73">
        <v>37976</v>
      </c>
      <c r="B2941" s="74" t="s">
        <v>8957</v>
      </c>
      <c r="C2941" s="75" t="s">
        <v>145</v>
      </c>
      <c r="D2941" s="81">
        <v>7.93</v>
      </c>
    </row>
    <row r="2942" spans="1:4" x14ac:dyDescent="0.25">
      <c r="A2942" s="77">
        <v>37977</v>
      </c>
      <c r="B2942" s="70" t="s">
        <v>8958</v>
      </c>
      <c r="C2942" s="71" t="s">
        <v>145</v>
      </c>
      <c r="D2942" s="80">
        <v>10.91</v>
      </c>
    </row>
    <row r="2943" spans="1:4" x14ac:dyDescent="0.25">
      <c r="A2943" s="73">
        <v>37978</v>
      </c>
      <c r="B2943" s="74" t="s">
        <v>8959</v>
      </c>
      <c r="C2943" s="75" t="s">
        <v>145</v>
      </c>
      <c r="D2943" s="81">
        <v>22.12</v>
      </c>
    </row>
    <row r="2944" spans="1:4" x14ac:dyDescent="0.25">
      <c r="A2944" s="77">
        <v>37979</v>
      </c>
      <c r="B2944" s="70" t="s">
        <v>8960</v>
      </c>
      <c r="C2944" s="71" t="s">
        <v>145</v>
      </c>
      <c r="D2944" s="80">
        <v>95.04</v>
      </c>
    </row>
    <row r="2945" spans="1:4" x14ac:dyDescent="0.25">
      <c r="A2945" s="73">
        <v>37980</v>
      </c>
      <c r="B2945" s="74" t="s">
        <v>8961</v>
      </c>
      <c r="C2945" s="75" t="s">
        <v>145</v>
      </c>
      <c r="D2945" s="81">
        <v>106.81</v>
      </c>
    </row>
    <row r="2946" spans="1:4" ht="25.5" x14ac:dyDescent="0.25">
      <c r="A2946" s="77">
        <v>36147</v>
      </c>
      <c r="B2946" s="70" t="s">
        <v>8962</v>
      </c>
      <c r="C2946" s="71" t="s">
        <v>6855</v>
      </c>
      <c r="D2946" s="80">
        <v>302.49</v>
      </c>
    </row>
    <row r="2947" spans="1:4" x14ac:dyDescent="0.25">
      <c r="A2947" s="73">
        <v>12731</v>
      </c>
      <c r="B2947" s="74" t="s">
        <v>8963</v>
      </c>
      <c r="C2947" s="75" t="s">
        <v>145</v>
      </c>
      <c r="D2947" s="81">
        <v>248.28</v>
      </c>
    </row>
    <row r="2948" spans="1:4" x14ac:dyDescent="0.25">
      <c r="A2948" s="77">
        <v>12723</v>
      </c>
      <c r="B2948" s="70" t="s">
        <v>8964</v>
      </c>
      <c r="C2948" s="71" t="s">
        <v>145</v>
      </c>
      <c r="D2948" s="80">
        <v>1.92</v>
      </c>
    </row>
    <row r="2949" spans="1:4" x14ac:dyDescent="0.25">
      <c r="A2949" s="73">
        <v>12724</v>
      </c>
      <c r="B2949" s="74" t="s">
        <v>8965</v>
      </c>
      <c r="C2949" s="75" t="s">
        <v>145</v>
      </c>
      <c r="D2949" s="81">
        <v>3.7</v>
      </c>
    </row>
    <row r="2950" spans="1:4" x14ac:dyDescent="0.25">
      <c r="A2950" s="77">
        <v>12725</v>
      </c>
      <c r="B2950" s="70" t="s">
        <v>8966</v>
      </c>
      <c r="C2950" s="71" t="s">
        <v>145</v>
      </c>
      <c r="D2950" s="80">
        <v>7.42</v>
      </c>
    </row>
    <row r="2951" spans="1:4" x14ac:dyDescent="0.25">
      <c r="A2951" s="73">
        <v>12726</v>
      </c>
      <c r="B2951" s="74" t="s">
        <v>8967</v>
      </c>
      <c r="C2951" s="75" t="s">
        <v>145</v>
      </c>
      <c r="D2951" s="81">
        <v>16.38</v>
      </c>
    </row>
    <row r="2952" spans="1:4" x14ac:dyDescent="0.25">
      <c r="A2952" s="77">
        <v>12727</v>
      </c>
      <c r="B2952" s="70" t="s">
        <v>8968</v>
      </c>
      <c r="C2952" s="71" t="s">
        <v>145</v>
      </c>
      <c r="D2952" s="80">
        <v>20.77</v>
      </c>
    </row>
    <row r="2953" spans="1:4" x14ac:dyDescent="0.25">
      <c r="A2953" s="73">
        <v>12728</v>
      </c>
      <c r="B2953" s="74" t="s">
        <v>8969</v>
      </c>
      <c r="C2953" s="75" t="s">
        <v>145</v>
      </c>
      <c r="D2953" s="81">
        <v>33.93</v>
      </c>
    </row>
    <row r="2954" spans="1:4" x14ac:dyDescent="0.25">
      <c r="A2954" s="77">
        <v>12729</v>
      </c>
      <c r="B2954" s="70" t="s">
        <v>13007</v>
      </c>
      <c r="C2954" s="71" t="s">
        <v>145</v>
      </c>
      <c r="D2954" s="80">
        <v>111.21</v>
      </c>
    </row>
    <row r="2955" spans="1:4" x14ac:dyDescent="0.25">
      <c r="A2955" s="73">
        <v>12730</v>
      </c>
      <c r="B2955" s="74" t="s">
        <v>8970</v>
      </c>
      <c r="C2955" s="75" t="s">
        <v>145</v>
      </c>
      <c r="D2955" s="81">
        <v>170.27</v>
      </c>
    </row>
    <row r="2956" spans="1:4" x14ac:dyDescent="0.25">
      <c r="A2956" s="77">
        <v>3840</v>
      </c>
      <c r="B2956" s="70" t="s">
        <v>8971</v>
      </c>
      <c r="C2956" s="71" t="s">
        <v>145</v>
      </c>
      <c r="D2956" s="80">
        <v>40.46</v>
      </c>
    </row>
    <row r="2957" spans="1:4" x14ac:dyDescent="0.25">
      <c r="A2957" s="73">
        <v>3838</v>
      </c>
      <c r="B2957" s="74" t="s">
        <v>8972</v>
      </c>
      <c r="C2957" s="75" t="s">
        <v>145</v>
      </c>
      <c r="D2957" s="81">
        <v>89.3</v>
      </c>
    </row>
    <row r="2958" spans="1:4" x14ac:dyDescent="0.25">
      <c r="A2958" s="77">
        <v>3844</v>
      </c>
      <c r="B2958" s="70" t="s">
        <v>8973</v>
      </c>
      <c r="C2958" s="71" t="s">
        <v>145</v>
      </c>
      <c r="D2958" s="80">
        <v>159.28</v>
      </c>
    </row>
    <row r="2959" spans="1:4" x14ac:dyDescent="0.25">
      <c r="A2959" s="73">
        <v>3839</v>
      </c>
      <c r="B2959" s="74" t="s">
        <v>8974</v>
      </c>
      <c r="C2959" s="75" t="s">
        <v>145</v>
      </c>
      <c r="D2959" s="81">
        <v>290.13</v>
      </c>
    </row>
    <row r="2960" spans="1:4" x14ac:dyDescent="0.25">
      <c r="A2960" s="77">
        <v>3843</v>
      </c>
      <c r="B2960" s="70" t="s">
        <v>8975</v>
      </c>
      <c r="C2960" s="71" t="s">
        <v>145</v>
      </c>
      <c r="D2960" s="80">
        <v>398.2</v>
      </c>
    </row>
    <row r="2961" spans="1:4" x14ac:dyDescent="0.25">
      <c r="A2961" s="73">
        <v>3900</v>
      </c>
      <c r="B2961" s="74" t="s">
        <v>8976</v>
      </c>
      <c r="C2961" s="75" t="s">
        <v>145</v>
      </c>
      <c r="D2961" s="81">
        <v>29.51</v>
      </c>
    </row>
    <row r="2962" spans="1:4" x14ac:dyDescent="0.25">
      <c r="A2962" s="77">
        <v>3846</v>
      </c>
      <c r="B2962" s="70" t="s">
        <v>8977</v>
      </c>
      <c r="C2962" s="71" t="s">
        <v>145</v>
      </c>
      <c r="D2962" s="80">
        <v>9.3000000000000007</v>
      </c>
    </row>
    <row r="2963" spans="1:4" x14ac:dyDescent="0.25">
      <c r="A2963" s="73">
        <v>3886</v>
      </c>
      <c r="B2963" s="74" t="s">
        <v>8978</v>
      </c>
      <c r="C2963" s="75" t="s">
        <v>145</v>
      </c>
      <c r="D2963" s="81">
        <v>9.7899999999999991</v>
      </c>
    </row>
    <row r="2964" spans="1:4" x14ac:dyDescent="0.25">
      <c r="A2964" s="77">
        <v>3854</v>
      </c>
      <c r="B2964" s="70" t="s">
        <v>8979</v>
      </c>
      <c r="C2964" s="71" t="s">
        <v>145</v>
      </c>
      <c r="D2964" s="80">
        <v>5.44</v>
      </c>
    </row>
    <row r="2965" spans="1:4" x14ac:dyDescent="0.25">
      <c r="A2965" s="73">
        <v>3873</v>
      </c>
      <c r="B2965" s="74" t="s">
        <v>8980</v>
      </c>
      <c r="C2965" s="75" t="s">
        <v>145</v>
      </c>
      <c r="D2965" s="81">
        <v>7.2</v>
      </c>
    </row>
    <row r="2966" spans="1:4" x14ac:dyDescent="0.25">
      <c r="A2966" s="77">
        <v>38021</v>
      </c>
      <c r="B2966" s="70" t="s">
        <v>8981</v>
      </c>
      <c r="C2966" s="71" t="s">
        <v>145</v>
      </c>
      <c r="D2966" s="80">
        <v>17.23</v>
      </c>
    </row>
    <row r="2967" spans="1:4" ht="25.5" x14ac:dyDescent="0.25">
      <c r="A2967" s="73">
        <v>3847</v>
      </c>
      <c r="B2967" s="74" t="s">
        <v>13008</v>
      </c>
      <c r="C2967" s="75" t="s">
        <v>145</v>
      </c>
      <c r="D2967" s="81">
        <v>19.559999999999999</v>
      </c>
    </row>
    <row r="2968" spans="1:4" x14ac:dyDescent="0.25">
      <c r="A2968" s="77">
        <v>38022</v>
      </c>
      <c r="B2968" s="70" t="s">
        <v>8982</v>
      </c>
      <c r="C2968" s="71" t="s">
        <v>145</v>
      </c>
      <c r="D2968" s="80">
        <v>30.55</v>
      </c>
    </row>
    <row r="2969" spans="1:4" x14ac:dyDescent="0.25">
      <c r="A2969" s="73">
        <v>3833</v>
      </c>
      <c r="B2969" s="74" t="s">
        <v>8983</v>
      </c>
      <c r="C2969" s="75" t="s">
        <v>145</v>
      </c>
      <c r="D2969" s="81">
        <v>11.92</v>
      </c>
    </row>
    <row r="2970" spans="1:4" x14ac:dyDescent="0.25">
      <c r="A2970" s="77">
        <v>3835</v>
      </c>
      <c r="B2970" s="70" t="s">
        <v>8984</v>
      </c>
      <c r="C2970" s="71" t="s">
        <v>145</v>
      </c>
      <c r="D2970" s="80">
        <v>38.82</v>
      </c>
    </row>
    <row r="2971" spans="1:4" x14ac:dyDescent="0.25">
      <c r="A2971" s="73">
        <v>3836</v>
      </c>
      <c r="B2971" s="74" t="s">
        <v>12588</v>
      </c>
      <c r="C2971" s="75" t="s">
        <v>145</v>
      </c>
      <c r="D2971" s="81">
        <v>83.56</v>
      </c>
    </row>
    <row r="2972" spans="1:4" x14ac:dyDescent="0.25">
      <c r="A2972" s="77">
        <v>3830</v>
      </c>
      <c r="B2972" s="70" t="s">
        <v>8985</v>
      </c>
      <c r="C2972" s="71" t="s">
        <v>145</v>
      </c>
      <c r="D2972" s="80">
        <v>136.62</v>
      </c>
    </row>
    <row r="2973" spans="1:4" x14ac:dyDescent="0.25">
      <c r="A2973" s="73">
        <v>3831</v>
      </c>
      <c r="B2973" s="74" t="s">
        <v>8986</v>
      </c>
      <c r="C2973" s="75" t="s">
        <v>145</v>
      </c>
      <c r="D2973" s="81">
        <v>228.38</v>
      </c>
    </row>
    <row r="2974" spans="1:4" x14ac:dyDescent="0.25">
      <c r="A2974" s="77">
        <v>37981</v>
      </c>
      <c r="B2974" s="70" t="s">
        <v>8987</v>
      </c>
      <c r="C2974" s="71" t="s">
        <v>145</v>
      </c>
      <c r="D2974" s="80">
        <v>4.3499999999999996</v>
      </c>
    </row>
    <row r="2975" spans="1:4" x14ac:dyDescent="0.25">
      <c r="A2975" s="73">
        <v>37982</v>
      </c>
      <c r="B2975" s="74" t="s">
        <v>11299</v>
      </c>
      <c r="C2975" s="75" t="s">
        <v>145</v>
      </c>
      <c r="D2975" s="81">
        <v>6.61</v>
      </c>
    </row>
    <row r="2976" spans="1:4" x14ac:dyDescent="0.25">
      <c r="A2976" s="77">
        <v>37983</v>
      </c>
      <c r="B2976" s="70" t="s">
        <v>8988</v>
      </c>
      <c r="C2976" s="71" t="s">
        <v>145</v>
      </c>
      <c r="D2976" s="80">
        <v>9.26</v>
      </c>
    </row>
    <row r="2977" spans="1:4" x14ac:dyDescent="0.25">
      <c r="A2977" s="73">
        <v>37984</v>
      </c>
      <c r="B2977" s="74" t="s">
        <v>8989</v>
      </c>
      <c r="C2977" s="75" t="s">
        <v>145</v>
      </c>
      <c r="D2977" s="81">
        <v>15.99</v>
      </c>
    </row>
    <row r="2978" spans="1:4" x14ac:dyDescent="0.25">
      <c r="A2978" s="77">
        <v>37985</v>
      </c>
      <c r="B2978" s="70" t="s">
        <v>8990</v>
      </c>
      <c r="C2978" s="71" t="s">
        <v>145</v>
      </c>
      <c r="D2978" s="80">
        <v>22.39</v>
      </c>
    </row>
    <row r="2979" spans="1:4" x14ac:dyDescent="0.25">
      <c r="A2979" s="73">
        <v>3826</v>
      </c>
      <c r="B2979" s="74" t="s">
        <v>8991</v>
      </c>
      <c r="C2979" s="75" t="s">
        <v>145</v>
      </c>
      <c r="D2979" s="81">
        <v>40.15</v>
      </c>
    </row>
    <row r="2980" spans="1:4" x14ac:dyDescent="0.25">
      <c r="A2980" s="77">
        <v>3825</v>
      </c>
      <c r="B2980" s="70" t="s">
        <v>8992</v>
      </c>
      <c r="C2980" s="71" t="s">
        <v>145</v>
      </c>
      <c r="D2980" s="80">
        <v>11.54</v>
      </c>
    </row>
    <row r="2981" spans="1:4" x14ac:dyDescent="0.25">
      <c r="A2981" s="73">
        <v>3827</v>
      </c>
      <c r="B2981" s="74" t="s">
        <v>8993</v>
      </c>
      <c r="C2981" s="75" t="s">
        <v>145</v>
      </c>
      <c r="D2981" s="81">
        <v>25.22</v>
      </c>
    </row>
    <row r="2982" spans="1:4" x14ac:dyDescent="0.25">
      <c r="A2982" s="77">
        <v>20165</v>
      </c>
      <c r="B2982" s="70" t="s">
        <v>8994</v>
      </c>
      <c r="C2982" s="71" t="s">
        <v>145</v>
      </c>
      <c r="D2982" s="80">
        <v>15.74</v>
      </c>
    </row>
    <row r="2983" spans="1:4" x14ac:dyDescent="0.25">
      <c r="A2983" s="73">
        <v>20166</v>
      </c>
      <c r="B2983" s="74" t="s">
        <v>8995</v>
      </c>
      <c r="C2983" s="75" t="s">
        <v>145</v>
      </c>
      <c r="D2983" s="81">
        <v>50.88</v>
      </c>
    </row>
    <row r="2984" spans="1:4" x14ac:dyDescent="0.25">
      <c r="A2984" s="77">
        <v>20164</v>
      </c>
      <c r="B2984" s="70" t="s">
        <v>8996</v>
      </c>
      <c r="C2984" s="71" t="s">
        <v>145</v>
      </c>
      <c r="D2984" s="80">
        <v>8.31</v>
      </c>
    </row>
    <row r="2985" spans="1:4" x14ac:dyDescent="0.25">
      <c r="A2985" s="73">
        <v>3893</v>
      </c>
      <c r="B2985" s="74" t="s">
        <v>8997</v>
      </c>
      <c r="C2985" s="75" t="s">
        <v>145</v>
      </c>
      <c r="D2985" s="81">
        <v>10.32</v>
      </c>
    </row>
    <row r="2986" spans="1:4" x14ac:dyDescent="0.25">
      <c r="A2986" s="77">
        <v>3848</v>
      </c>
      <c r="B2986" s="70" t="s">
        <v>8998</v>
      </c>
      <c r="C2986" s="71" t="s">
        <v>145</v>
      </c>
      <c r="D2986" s="80">
        <v>6.27</v>
      </c>
    </row>
    <row r="2987" spans="1:4" x14ac:dyDescent="0.25">
      <c r="A2987" s="73">
        <v>3895</v>
      </c>
      <c r="B2987" s="74" t="s">
        <v>8999</v>
      </c>
      <c r="C2987" s="75" t="s">
        <v>145</v>
      </c>
      <c r="D2987" s="81">
        <v>6.82</v>
      </c>
    </row>
    <row r="2988" spans="1:4" x14ac:dyDescent="0.25">
      <c r="A2988" s="77">
        <v>12404</v>
      </c>
      <c r="B2988" s="70" t="s">
        <v>9000</v>
      </c>
      <c r="C2988" s="71" t="s">
        <v>145</v>
      </c>
      <c r="D2988" s="80">
        <v>6.68</v>
      </c>
    </row>
    <row r="2989" spans="1:4" x14ac:dyDescent="0.25">
      <c r="A2989" s="73">
        <v>3939</v>
      </c>
      <c r="B2989" s="74" t="s">
        <v>9001</v>
      </c>
      <c r="C2989" s="75" t="s">
        <v>145</v>
      </c>
      <c r="D2989" s="81">
        <v>13.77</v>
      </c>
    </row>
    <row r="2990" spans="1:4" x14ac:dyDescent="0.25">
      <c r="A2990" s="77">
        <v>3911</v>
      </c>
      <c r="B2990" s="70" t="s">
        <v>9002</v>
      </c>
      <c r="C2990" s="71" t="s">
        <v>145</v>
      </c>
      <c r="D2990" s="80">
        <v>11.25</v>
      </c>
    </row>
    <row r="2991" spans="1:4" x14ac:dyDescent="0.25">
      <c r="A2991" s="73">
        <v>3908</v>
      </c>
      <c r="B2991" s="74" t="s">
        <v>9003</v>
      </c>
      <c r="C2991" s="75" t="s">
        <v>145</v>
      </c>
      <c r="D2991" s="81">
        <v>3.64</v>
      </c>
    </row>
    <row r="2992" spans="1:4" x14ac:dyDescent="0.25">
      <c r="A2992" s="77">
        <v>3910</v>
      </c>
      <c r="B2992" s="70" t="s">
        <v>9004</v>
      </c>
      <c r="C2992" s="71" t="s">
        <v>145</v>
      </c>
      <c r="D2992" s="80">
        <v>8.0500000000000007</v>
      </c>
    </row>
    <row r="2993" spans="1:4" x14ac:dyDescent="0.25">
      <c r="A2993" s="73">
        <v>3913</v>
      </c>
      <c r="B2993" s="74" t="s">
        <v>9005</v>
      </c>
      <c r="C2993" s="75" t="s">
        <v>145</v>
      </c>
      <c r="D2993" s="81">
        <v>38.49</v>
      </c>
    </row>
    <row r="2994" spans="1:4" x14ac:dyDescent="0.25">
      <c r="A2994" s="77">
        <v>3912</v>
      </c>
      <c r="B2994" s="70" t="s">
        <v>9006</v>
      </c>
      <c r="C2994" s="71" t="s">
        <v>145</v>
      </c>
      <c r="D2994" s="80">
        <v>21.1</v>
      </c>
    </row>
    <row r="2995" spans="1:4" x14ac:dyDescent="0.25">
      <c r="A2995" s="73">
        <v>3909</v>
      </c>
      <c r="B2995" s="74" t="s">
        <v>9007</v>
      </c>
      <c r="C2995" s="75" t="s">
        <v>145</v>
      </c>
      <c r="D2995" s="81">
        <v>4.95</v>
      </c>
    </row>
    <row r="2996" spans="1:4" x14ac:dyDescent="0.25">
      <c r="A2996" s="77">
        <v>3914</v>
      </c>
      <c r="B2996" s="70" t="s">
        <v>9008</v>
      </c>
      <c r="C2996" s="71" t="s">
        <v>145</v>
      </c>
      <c r="D2996" s="80">
        <v>58.06</v>
      </c>
    </row>
    <row r="2997" spans="1:4" x14ac:dyDescent="0.25">
      <c r="A2997" s="73">
        <v>3915</v>
      </c>
      <c r="B2997" s="74" t="s">
        <v>9009</v>
      </c>
      <c r="C2997" s="75" t="s">
        <v>145</v>
      </c>
      <c r="D2997" s="81">
        <v>91.56</v>
      </c>
    </row>
    <row r="2998" spans="1:4" x14ac:dyDescent="0.25">
      <c r="A2998" s="77">
        <v>3916</v>
      </c>
      <c r="B2998" s="70" t="s">
        <v>9010</v>
      </c>
      <c r="C2998" s="71" t="s">
        <v>145</v>
      </c>
      <c r="D2998" s="80">
        <v>166.8</v>
      </c>
    </row>
    <row r="2999" spans="1:4" x14ac:dyDescent="0.25">
      <c r="A2999" s="73">
        <v>3917</v>
      </c>
      <c r="B2999" s="74" t="s">
        <v>9011</v>
      </c>
      <c r="C2999" s="75" t="s">
        <v>145</v>
      </c>
      <c r="D2999" s="81">
        <v>275.12</v>
      </c>
    </row>
    <row r="3000" spans="1:4" x14ac:dyDescent="0.25">
      <c r="A3000" s="77">
        <v>1904</v>
      </c>
      <c r="B3000" s="70" t="s">
        <v>13009</v>
      </c>
      <c r="C3000" s="71" t="s">
        <v>145</v>
      </c>
      <c r="D3000" s="80">
        <v>0.69</v>
      </c>
    </row>
    <row r="3001" spans="1:4" x14ac:dyDescent="0.25">
      <c r="A3001" s="73">
        <v>1899</v>
      </c>
      <c r="B3001" s="74" t="s">
        <v>9012</v>
      </c>
      <c r="C3001" s="75" t="s">
        <v>145</v>
      </c>
      <c r="D3001" s="81">
        <v>0.78</v>
      </c>
    </row>
    <row r="3002" spans="1:4" x14ac:dyDescent="0.25">
      <c r="A3002" s="77">
        <v>1900</v>
      </c>
      <c r="B3002" s="70" t="s">
        <v>9013</v>
      </c>
      <c r="C3002" s="71" t="s">
        <v>145</v>
      </c>
      <c r="D3002" s="80">
        <v>1.27</v>
      </c>
    </row>
    <row r="3003" spans="1:4" x14ac:dyDescent="0.25">
      <c r="A3003" s="73">
        <v>12407</v>
      </c>
      <c r="B3003" s="74" t="s">
        <v>9014</v>
      </c>
      <c r="C3003" s="75" t="s">
        <v>145</v>
      </c>
      <c r="D3003" s="81">
        <v>20.83</v>
      </c>
    </row>
    <row r="3004" spans="1:4" x14ac:dyDescent="0.25">
      <c r="A3004" s="77">
        <v>12408</v>
      </c>
      <c r="B3004" s="70" t="s">
        <v>9015</v>
      </c>
      <c r="C3004" s="71" t="s">
        <v>145</v>
      </c>
      <c r="D3004" s="80">
        <v>11.75</v>
      </c>
    </row>
    <row r="3005" spans="1:4" x14ac:dyDescent="0.25">
      <c r="A3005" s="73">
        <v>12409</v>
      </c>
      <c r="B3005" s="74" t="s">
        <v>9016</v>
      </c>
      <c r="C3005" s="75" t="s">
        <v>145</v>
      </c>
      <c r="D3005" s="81">
        <v>11.75</v>
      </c>
    </row>
    <row r="3006" spans="1:4" x14ac:dyDescent="0.25">
      <c r="A3006" s="77">
        <v>12410</v>
      </c>
      <c r="B3006" s="70" t="s">
        <v>9017</v>
      </c>
      <c r="C3006" s="71" t="s">
        <v>145</v>
      </c>
      <c r="D3006" s="80">
        <v>8.1</v>
      </c>
    </row>
    <row r="3007" spans="1:4" x14ac:dyDescent="0.25">
      <c r="A3007" s="73">
        <v>3936</v>
      </c>
      <c r="B3007" s="74" t="s">
        <v>9018</v>
      </c>
      <c r="C3007" s="75" t="s">
        <v>145</v>
      </c>
      <c r="D3007" s="81">
        <v>14.63</v>
      </c>
    </row>
    <row r="3008" spans="1:4" x14ac:dyDescent="0.25">
      <c r="A3008" s="77">
        <v>3922</v>
      </c>
      <c r="B3008" s="70" t="s">
        <v>9019</v>
      </c>
      <c r="C3008" s="71" t="s">
        <v>145</v>
      </c>
      <c r="D3008" s="80">
        <v>13.46</v>
      </c>
    </row>
    <row r="3009" spans="1:4" x14ac:dyDescent="0.25">
      <c r="A3009" s="73">
        <v>3924</v>
      </c>
      <c r="B3009" s="74" t="s">
        <v>9020</v>
      </c>
      <c r="C3009" s="75" t="s">
        <v>145</v>
      </c>
      <c r="D3009" s="81">
        <v>14.63</v>
      </c>
    </row>
    <row r="3010" spans="1:4" x14ac:dyDescent="0.25">
      <c r="A3010" s="77">
        <v>3923</v>
      </c>
      <c r="B3010" s="70" t="s">
        <v>9021</v>
      </c>
      <c r="C3010" s="71" t="s">
        <v>145</v>
      </c>
      <c r="D3010" s="80">
        <v>14.63</v>
      </c>
    </row>
    <row r="3011" spans="1:4" x14ac:dyDescent="0.25">
      <c r="A3011" s="73">
        <v>3937</v>
      </c>
      <c r="B3011" s="74" t="s">
        <v>9022</v>
      </c>
      <c r="C3011" s="75" t="s">
        <v>145</v>
      </c>
      <c r="D3011" s="81">
        <v>12.07</v>
      </c>
    </row>
    <row r="3012" spans="1:4" x14ac:dyDescent="0.25">
      <c r="A3012" s="77">
        <v>3921</v>
      </c>
      <c r="B3012" s="70" t="s">
        <v>9023</v>
      </c>
      <c r="C3012" s="71" t="s">
        <v>145</v>
      </c>
      <c r="D3012" s="80">
        <v>12.08</v>
      </c>
    </row>
    <row r="3013" spans="1:4" x14ac:dyDescent="0.25">
      <c r="A3013" s="73">
        <v>3920</v>
      </c>
      <c r="B3013" s="74" t="s">
        <v>9024</v>
      </c>
      <c r="C3013" s="75" t="s">
        <v>145</v>
      </c>
      <c r="D3013" s="81">
        <v>12.07</v>
      </c>
    </row>
    <row r="3014" spans="1:4" x14ac:dyDescent="0.25">
      <c r="A3014" s="77">
        <v>3938</v>
      </c>
      <c r="B3014" s="70" t="s">
        <v>9025</v>
      </c>
      <c r="C3014" s="71" t="s">
        <v>145</v>
      </c>
      <c r="D3014" s="80">
        <v>7.96</v>
      </c>
    </row>
    <row r="3015" spans="1:4" x14ac:dyDescent="0.25">
      <c r="A3015" s="73">
        <v>3919</v>
      </c>
      <c r="B3015" s="74" t="s">
        <v>9026</v>
      </c>
      <c r="C3015" s="75" t="s">
        <v>145</v>
      </c>
      <c r="D3015" s="81">
        <v>8.11</v>
      </c>
    </row>
    <row r="3016" spans="1:4" ht="25.5" x14ac:dyDescent="0.25">
      <c r="A3016" s="77">
        <v>3927</v>
      </c>
      <c r="B3016" s="70" t="s">
        <v>13010</v>
      </c>
      <c r="C3016" s="71" t="s">
        <v>145</v>
      </c>
      <c r="D3016" s="80">
        <v>41.09</v>
      </c>
    </row>
    <row r="3017" spans="1:4" x14ac:dyDescent="0.25">
      <c r="A3017" s="73">
        <v>3928</v>
      </c>
      <c r="B3017" s="74" t="s">
        <v>9027</v>
      </c>
      <c r="C3017" s="75" t="s">
        <v>145</v>
      </c>
      <c r="D3017" s="81">
        <v>41.09</v>
      </c>
    </row>
    <row r="3018" spans="1:4" x14ac:dyDescent="0.25">
      <c r="A3018" s="77">
        <v>3926</v>
      </c>
      <c r="B3018" s="70" t="s">
        <v>9028</v>
      </c>
      <c r="C3018" s="71" t="s">
        <v>145</v>
      </c>
      <c r="D3018" s="80">
        <v>23.43</v>
      </c>
    </row>
    <row r="3019" spans="1:4" x14ac:dyDescent="0.25">
      <c r="A3019" s="73">
        <v>3935</v>
      </c>
      <c r="B3019" s="74" t="s">
        <v>9029</v>
      </c>
      <c r="C3019" s="75" t="s">
        <v>145</v>
      </c>
      <c r="D3019" s="81">
        <v>23.43</v>
      </c>
    </row>
    <row r="3020" spans="1:4" x14ac:dyDescent="0.25">
      <c r="A3020" s="77">
        <v>3925</v>
      </c>
      <c r="B3020" s="70" t="s">
        <v>12589</v>
      </c>
      <c r="C3020" s="71" t="s">
        <v>145</v>
      </c>
      <c r="D3020" s="80">
        <v>23.43</v>
      </c>
    </row>
    <row r="3021" spans="1:4" x14ac:dyDescent="0.25">
      <c r="A3021" s="73">
        <v>12406</v>
      </c>
      <c r="B3021" s="74" t="s">
        <v>9030</v>
      </c>
      <c r="C3021" s="75" t="s">
        <v>145</v>
      </c>
      <c r="D3021" s="81">
        <v>5.75</v>
      </c>
    </row>
    <row r="3022" spans="1:4" x14ac:dyDescent="0.25">
      <c r="A3022" s="77">
        <v>3929</v>
      </c>
      <c r="B3022" s="70" t="s">
        <v>9031</v>
      </c>
      <c r="C3022" s="71" t="s">
        <v>145</v>
      </c>
      <c r="D3022" s="80">
        <v>62.61</v>
      </c>
    </row>
    <row r="3023" spans="1:4" x14ac:dyDescent="0.25">
      <c r="A3023" s="73">
        <v>3931</v>
      </c>
      <c r="B3023" s="74" t="s">
        <v>9032</v>
      </c>
      <c r="C3023" s="75" t="s">
        <v>145</v>
      </c>
      <c r="D3023" s="81">
        <v>62.61</v>
      </c>
    </row>
    <row r="3024" spans="1:4" x14ac:dyDescent="0.25">
      <c r="A3024" s="77">
        <v>3930</v>
      </c>
      <c r="B3024" s="70" t="s">
        <v>9033</v>
      </c>
      <c r="C3024" s="71" t="s">
        <v>145</v>
      </c>
      <c r="D3024" s="80">
        <v>62.61</v>
      </c>
    </row>
    <row r="3025" spans="1:4" x14ac:dyDescent="0.25">
      <c r="A3025" s="73">
        <v>3932</v>
      </c>
      <c r="B3025" s="74" t="s">
        <v>9034</v>
      </c>
      <c r="C3025" s="75" t="s">
        <v>145</v>
      </c>
      <c r="D3025" s="81">
        <v>108.11</v>
      </c>
    </row>
    <row r="3026" spans="1:4" x14ac:dyDescent="0.25">
      <c r="A3026" s="77">
        <v>3933</v>
      </c>
      <c r="B3026" s="70" t="s">
        <v>9035</v>
      </c>
      <c r="C3026" s="71" t="s">
        <v>145</v>
      </c>
      <c r="D3026" s="80">
        <v>108.11</v>
      </c>
    </row>
    <row r="3027" spans="1:4" x14ac:dyDescent="0.25">
      <c r="A3027" s="73">
        <v>3934</v>
      </c>
      <c r="B3027" s="74" t="s">
        <v>9036</v>
      </c>
      <c r="C3027" s="75" t="s">
        <v>145</v>
      </c>
      <c r="D3027" s="81">
        <v>108.11</v>
      </c>
    </row>
    <row r="3028" spans="1:4" x14ac:dyDescent="0.25">
      <c r="A3028" s="77">
        <v>40355</v>
      </c>
      <c r="B3028" s="70" t="s">
        <v>9037</v>
      </c>
      <c r="C3028" s="71" t="s">
        <v>145</v>
      </c>
      <c r="D3028" s="80">
        <v>6.15</v>
      </c>
    </row>
    <row r="3029" spans="1:4" ht="25.5" x14ac:dyDescent="0.25">
      <c r="A3029" s="73">
        <v>40364</v>
      </c>
      <c r="B3029" s="74" t="s">
        <v>9038</v>
      </c>
      <c r="C3029" s="75" t="s">
        <v>145</v>
      </c>
      <c r="D3029" s="81">
        <v>28.8</v>
      </c>
    </row>
    <row r="3030" spans="1:4" ht="25.5" x14ac:dyDescent="0.25">
      <c r="A3030" s="77">
        <v>40361</v>
      </c>
      <c r="B3030" s="70" t="s">
        <v>9039</v>
      </c>
      <c r="C3030" s="71" t="s">
        <v>145</v>
      </c>
      <c r="D3030" s="80">
        <v>22.52</v>
      </c>
    </row>
    <row r="3031" spans="1:4" ht="25.5" x14ac:dyDescent="0.25">
      <c r="A3031" s="73">
        <v>40358</v>
      </c>
      <c r="B3031" s="74" t="s">
        <v>9040</v>
      </c>
      <c r="C3031" s="75" t="s">
        <v>145</v>
      </c>
      <c r="D3031" s="81">
        <v>8.58</v>
      </c>
    </row>
    <row r="3032" spans="1:4" ht="25.5" x14ac:dyDescent="0.25">
      <c r="A3032" s="77">
        <v>40370</v>
      </c>
      <c r="B3032" s="70" t="s">
        <v>9041</v>
      </c>
      <c r="C3032" s="71" t="s">
        <v>145</v>
      </c>
      <c r="D3032" s="80">
        <v>91.38</v>
      </c>
    </row>
    <row r="3033" spans="1:4" ht="25.5" x14ac:dyDescent="0.25">
      <c r="A3033" s="73">
        <v>40367</v>
      </c>
      <c r="B3033" s="74" t="s">
        <v>9042</v>
      </c>
      <c r="C3033" s="75" t="s">
        <v>145</v>
      </c>
      <c r="D3033" s="81">
        <v>45.42</v>
      </c>
    </row>
    <row r="3034" spans="1:4" ht="25.5" x14ac:dyDescent="0.25">
      <c r="A3034" s="77">
        <v>40373</v>
      </c>
      <c r="B3034" s="70" t="s">
        <v>9043</v>
      </c>
      <c r="C3034" s="71" t="s">
        <v>145</v>
      </c>
      <c r="D3034" s="80">
        <v>123.58</v>
      </c>
    </row>
    <row r="3035" spans="1:4" x14ac:dyDescent="0.25">
      <c r="A3035" s="73">
        <v>38947</v>
      </c>
      <c r="B3035" s="74" t="s">
        <v>9044</v>
      </c>
      <c r="C3035" s="75" t="s">
        <v>145</v>
      </c>
      <c r="D3035" s="81">
        <v>5.99</v>
      </c>
    </row>
    <row r="3036" spans="1:4" x14ac:dyDescent="0.25">
      <c r="A3036" s="77">
        <v>38948</v>
      </c>
      <c r="B3036" s="70" t="s">
        <v>9045</v>
      </c>
      <c r="C3036" s="71" t="s">
        <v>145</v>
      </c>
      <c r="D3036" s="80">
        <v>9.56</v>
      </c>
    </row>
    <row r="3037" spans="1:4" x14ac:dyDescent="0.25">
      <c r="A3037" s="73">
        <v>38949</v>
      </c>
      <c r="B3037" s="74" t="s">
        <v>9046</v>
      </c>
      <c r="C3037" s="75" t="s">
        <v>145</v>
      </c>
      <c r="D3037" s="81">
        <v>10.6</v>
      </c>
    </row>
    <row r="3038" spans="1:4" x14ac:dyDescent="0.25">
      <c r="A3038" s="77">
        <v>38951</v>
      </c>
      <c r="B3038" s="70" t="s">
        <v>9047</v>
      </c>
      <c r="C3038" s="71" t="s">
        <v>145</v>
      </c>
      <c r="D3038" s="80">
        <v>16.77</v>
      </c>
    </row>
    <row r="3039" spans="1:4" x14ac:dyDescent="0.25">
      <c r="A3039" s="73">
        <v>39312</v>
      </c>
      <c r="B3039" s="74" t="s">
        <v>13011</v>
      </c>
      <c r="C3039" s="75" t="s">
        <v>145</v>
      </c>
      <c r="D3039" s="81">
        <v>13.01</v>
      </c>
    </row>
    <row r="3040" spans="1:4" x14ac:dyDescent="0.25">
      <c r="A3040" s="77">
        <v>39313</v>
      </c>
      <c r="B3040" s="70" t="s">
        <v>9048</v>
      </c>
      <c r="C3040" s="71" t="s">
        <v>145</v>
      </c>
      <c r="D3040" s="80">
        <v>16.98</v>
      </c>
    </row>
    <row r="3041" spans="1:4" x14ac:dyDescent="0.25">
      <c r="A3041" s="73">
        <v>38950</v>
      </c>
      <c r="B3041" s="74" t="s">
        <v>9049</v>
      </c>
      <c r="C3041" s="75" t="s">
        <v>145</v>
      </c>
      <c r="D3041" s="81">
        <v>25.55</v>
      </c>
    </row>
    <row r="3042" spans="1:4" x14ac:dyDescent="0.25">
      <c r="A3042" s="77">
        <v>39314</v>
      </c>
      <c r="B3042" s="70" t="s">
        <v>9050</v>
      </c>
      <c r="C3042" s="71" t="s">
        <v>145</v>
      </c>
      <c r="D3042" s="80">
        <v>26.96</v>
      </c>
    </row>
    <row r="3043" spans="1:4" x14ac:dyDescent="0.25">
      <c r="A3043" s="73">
        <v>3907</v>
      </c>
      <c r="B3043" s="74" t="s">
        <v>9051</v>
      </c>
      <c r="C3043" s="75" t="s">
        <v>145</v>
      </c>
      <c r="D3043" s="81">
        <v>3.05</v>
      </c>
    </row>
    <row r="3044" spans="1:4" x14ac:dyDescent="0.25">
      <c r="A3044" s="77">
        <v>3889</v>
      </c>
      <c r="B3044" s="70" t="s">
        <v>9052</v>
      </c>
      <c r="C3044" s="71" t="s">
        <v>145</v>
      </c>
      <c r="D3044" s="80">
        <v>2.33</v>
      </c>
    </row>
    <row r="3045" spans="1:4" x14ac:dyDescent="0.25">
      <c r="A3045" s="73">
        <v>3868</v>
      </c>
      <c r="B3045" s="74" t="s">
        <v>9053</v>
      </c>
      <c r="C3045" s="75" t="s">
        <v>145</v>
      </c>
      <c r="D3045" s="81">
        <v>0.9</v>
      </c>
    </row>
    <row r="3046" spans="1:4" x14ac:dyDescent="0.25">
      <c r="A3046" s="77">
        <v>3869</v>
      </c>
      <c r="B3046" s="70" t="s">
        <v>9054</v>
      </c>
      <c r="C3046" s="71" t="s">
        <v>145</v>
      </c>
      <c r="D3046" s="80">
        <v>2.59</v>
      </c>
    </row>
    <row r="3047" spans="1:4" x14ac:dyDescent="0.25">
      <c r="A3047" s="73">
        <v>3872</v>
      </c>
      <c r="B3047" s="74" t="s">
        <v>9055</v>
      </c>
      <c r="C3047" s="75" t="s">
        <v>145</v>
      </c>
      <c r="D3047" s="81">
        <v>3.15</v>
      </c>
    </row>
    <row r="3048" spans="1:4" x14ac:dyDescent="0.25">
      <c r="A3048" s="77">
        <v>3850</v>
      </c>
      <c r="B3048" s="70" t="s">
        <v>9056</v>
      </c>
      <c r="C3048" s="71" t="s">
        <v>145</v>
      </c>
      <c r="D3048" s="80">
        <v>8.1199999999999992</v>
      </c>
    </row>
    <row r="3049" spans="1:4" x14ac:dyDescent="0.25">
      <c r="A3049" s="73">
        <v>38023</v>
      </c>
      <c r="B3049" s="74" t="s">
        <v>9057</v>
      </c>
      <c r="C3049" s="75" t="s">
        <v>145</v>
      </c>
      <c r="D3049" s="81">
        <v>3.43</v>
      </c>
    </row>
    <row r="3050" spans="1:4" x14ac:dyDescent="0.25">
      <c r="A3050" s="77">
        <v>37986</v>
      </c>
      <c r="B3050" s="70" t="s">
        <v>9058</v>
      </c>
      <c r="C3050" s="71" t="s">
        <v>145</v>
      </c>
      <c r="D3050" s="80">
        <v>1.49</v>
      </c>
    </row>
    <row r="3051" spans="1:4" x14ac:dyDescent="0.25">
      <c r="A3051" s="73">
        <v>37987</v>
      </c>
      <c r="B3051" s="74" t="s">
        <v>9059</v>
      </c>
      <c r="C3051" s="75" t="s">
        <v>145</v>
      </c>
      <c r="D3051" s="81">
        <v>111.77</v>
      </c>
    </row>
    <row r="3052" spans="1:4" x14ac:dyDescent="0.25">
      <c r="A3052" s="77">
        <v>37988</v>
      </c>
      <c r="B3052" s="70" t="s">
        <v>9060</v>
      </c>
      <c r="C3052" s="71" t="s">
        <v>145</v>
      </c>
      <c r="D3052" s="80">
        <v>182.31</v>
      </c>
    </row>
    <row r="3053" spans="1:4" x14ac:dyDescent="0.25">
      <c r="A3053" s="73">
        <v>21120</v>
      </c>
      <c r="B3053" s="74" t="s">
        <v>9061</v>
      </c>
      <c r="C3053" s="75" t="s">
        <v>145</v>
      </c>
      <c r="D3053" s="81">
        <v>9.08</v>
      </c>
    </row>
    <row r="3054" spans="1:4" x14ac:dyDescent="0.25">
      <c r="A3054" s="77">
        <v>39318</v>
      </c>
      <c r="B3054" s="70" t="s">
        <v>9062</v>
      </c>
      <c r="C3054" s="71" t="s">
        <v>145</v>
      </c>
      <c r="D3054" s="80">
        <v>7.49</v>
      </c>
    </row>
    <row r="3055" spans="1:4" x14ac:dyDescent="0.25">
      <c r="A3055" s="73">
        <v>20162</v>
      </c>
      <c r="B3055" s="74" t="s">
        <v>9063</v>
      </c>
      <c r="C3055" s="75" t="s">
        <v>145</v>
      </c>
      <c r="D3055" s="81">
        <v>10.93</v>
      </c>
    </row>
    <row r="3056" spans="1:4" x14ac:dyDescent="0.25">
      <c r="A3056" s="77">
        <v>40366</v>
      </c>
      <c r="B3056" s="70" t="s">
        <v>9064</v>
      </c>
      <c r="C3056" s="71" t="s">
        <v>145</v>
      </c>
      <c r="D3056" s="80">
        <v>22.46</v>
      </c>
    </row>
    <row r="3057" spans="1:4" ht="25.5" x14ac:dyDescent="0.25">
      <c r="A3057" s="73">
        <v>40363</v>
      </c>
      <c r="B3057" s="74" t="s">
        <v>13012</v>
      </c>
      <c r="C3057" s="75" t="s">
        <v>145</v>
      </c>
      <c r="D3057" s="81">
        <v>17.57</v>
      </c>
    </row>
    <row r="3058" spans="1:4" x14ac:dyDescent="0.25">
      <c r="A3058" s="77">
        <v>40354</v>
      </c>
      <c r="B3058" s="70" t="s">
        <v>11300</v>
      </c>
      <c r="C3058" s="71" t="s">
        <v>145</v>
      </c>
      <c r="D3058" s="80">
        <v>7.65</v>
      </c>
    </row>
    <row r="3059" spans="1:4" x14ac:dyDescent="0.25">
      <c r="A3059" s="73">
        <v>40360</v>
      </c>
      <c r="B3059" s="74" t="s">
        <v>9065</v>
      </c>
      <c r="C3059" s="75" t="s">
        <v>145</v>
      </c>
      <c r="D3059" s="81">
        <v>11.52</v>
      </c>
    </row>
    <row r="3060" spans="1:4" x14ac:dyDescent="0.25">
      <c r="A3060" s="77">
        <v>40372</v>
      </c>
      <c r="B3060" s="70" t="s">
        <v>9066</v>
      </c>
      <c r="C3060" s="71" t="s">
        <v>145</v>
      </c>
      <c r="D3060" s="80">
        <v>71.14</v>
      </c>
    </row>
    <row r="3061" spans="1:4" x14ac:dyDescent="0.25">
      <c r="A3061" s="73">
        <v>40369</v>
      </c>
      <c r="B3061" s="74" t="s">
        <v>12590</v>
      </c>
      <c r="C3061" s="75" t="s">
        <v>145</v>
      </c>
      <c r="D3061" s="81">
        <v>35.4</v>
      </c>
    </row>
    <row r="3062" spans="1:4" x14ac:dyDescent="0.25">
      <c r="A3062" s="77">
        <v>40357</v>
      </c>
      <c r="B3062" s="70" t="s">
        <v>9067</v>
      </c>
      <c r="C3062" s="71" t="s">
        <v>145</v>
      </c>
      <c r="D3062" s="80">
        <v>8.58</v>
      </c>
    </row>
    <row r="3063" spans="1:4" x14ac:dyDescent="0.25">
      <c r="A3063" s="73">
        <v>40375</v>
      </c>
      <c r="B3063" s="74" t="s">
        <v>9068</v>
      </c>
      <c r="C3063" s="75" t="s">
        <v>145</v>
      </c>
      <c r="D3063" s="81">
        <v>96.3</v>
      </c>
    </row>
    <row r="3064" spans="1:4" x14ac:dyDescent="0.25">
      <c r="A3064" s="77">
        <v>1893</v>
      </c>
      <c r="B3064" s="70" t="s">
        <v>9069</v>
      </c>
      <c r="C3064" s="71" t="s">
        <v>145</v>
      </c>
      <c r="D3064" s="80">
        <v>2.62</v>
      </c>
    </row>
    <row r="3065" spans="1:4" x14ac:dyDescent="0.25">
      <c r="A3065" s="73">
        <v>1902</v>
      </c>
      <c r="B3065" s="74" t="s">
        <v>9070</v>
      </c>
      <c r="C3065" s="75" t="s">
        <v>145</v>
      </c>
      <c r="D3065" s="81">
        <v>1.9</v>
      </c>
    </row>
    <row r="3066" spans="1:4" x14ac:dyDescent="0.25">
      <c r="A3066" s="77">
        <v>1901</v>
      </c>
      <c r="B3066" s="70" t="s">
        <v>9071</v>
      </c>
      <c r="C3066" s="71" t="s">
        <v>145</v>
      </c>
      <c r="D3066" s="80">
        <v>0.59</v>
      </c>
    </row>
    <row r="3067" spans="1:4" x14ac:dyDescent="0.25">
      <c r="A3067" s="73">
        <v>1892</v>
      </c>
      <c r="B3067" s="74" t="s">
        <v>9072</v>
      </c>
      <c r="C3067" s="75" t="s">
        <v>145</v>
      </c>
      <c r="D3067" s="81">
        <v>1.22</v>
      </c>
    </row>
    <row r="3068" spans="1:4" x14ac:dyDescent="0.25">
      <c r="A3068" s="77">
        <v>1907</v>
      </c>
      <c r="B3068" s="70" t="s">
        <v>9073</v>
      </c>
      <c r="C3068" s="71" t="s">
        <v>145</v>
      </c>
      <c r="D3068" s="80">
        <v>8.42</v>
      </c>
    </row>
    <row r="3069" spans="1:4" x14ac:dyDescent="0.25">
      <c r="A3069" s="73">
        <v>1894</v>
      </c>
      <c r="B3069" s="74" t="s">
        <v>9074</v>
      </c>
      <c r="C3069" s="75" t="s">
        <v>145</v>
      </c>
      <c r="D3069" s="81">
        <v>3.79</v>
      </c>
    </row>
    <row r="3070" spans="1:4" x14ac:dyDescent="0.25">
      <c r="A3070" s="77">
        <v>1891</v>
      </c>
      <c r="B3070" s="70" t="s">
        <v>9075</v>
      </c>
      <c r="C3070" s="71" t="s">
        <v>145</v>
      </c>
      <c r="D3070" s="80">
        <v>0.88</v>
      </c>
    </row>
    <row r="3071" spans="1:4" x14ac:dyDescent="0.25">
      <c r="A3071" s="73">
        <v>1896</v>
      </c>
      <c r="B3071" s="74" t="s">
        <v>9076</v>
      </c>
      <c r="C3071" s="75" t="s">
        <v>145</v>
      </c>
      <c r="D3071" s="81">
        <v>11.31</v>
      </c>
    </row>
    <row r="3072" spans="1:4" x14ac:dyDescent="0.25">
      <c r="A3072" s="77">
        <v>1895</v>
      </c>
      <c r="B3072" s="70" t="s">
        <v>9077</v>
      </c>
      <c r="C3072" s="71" t="s">
        <v>145</v>
      </c>
      <c r="D3072" s="80">
        <v>19.88</v>
      </c>
    </row>
    <row r="3073" spans="1:4" x14ac:dyDescent="0.25">
      <c r="A3073" s="73">
        <v>2641</v>
      </c>
      <c r="B3073" s="74" t="s">
        <v>9078</v>
      </c>
      <c r="C3073" s="75" t="s">
        <v>145</v>
      </c>
      <c r="D3073" s="81">
        <v>24.13</v>
      </c>
    </row>
    <row r="3074" spans="1:4" x14ac:dyDescent="0.25">
      <c r="A3074" s="77">
        <v>2636</v>
      </c>
      <c r="B3074" s="70" t="s">
        <v>9079</v>
      </c>
      <c r="C3074" s="71" t="s">
        <v>145</v>
      </c>
      <c r="D3074" s="80">
        <v>1.55</v>
      </c>
    </row>
    <row r="3075" spans="1:4" x14ac:dyDescent="0.25">
      <c r="A3075" s="73">
        <v>2637</v>
      </c>
      <c r="B3075" s="74" t="s">
        <v>9080</v>
      </c>
      <c r="C3075" s="75" t="s">
        <v>145</v>
      </c>
      <c r="D3075" s="81">
        <v>1.65</v>
      </c>
    </row>
    <row r="3076" spans="1:4" x14ac:dyDescent="0.25">
      <c r="A3076" s="77">
        <v>2638</v>
      </c>
      <c r="B3076" s="70" t="s">
        <v>9081</v>
      </c>
      <c r="C3076" s="71" t="s">
        <v>145</v>
      </c>
      <c r="D3076" s="80">
        <v>1.92</v>
      </c>
    </row>
    <row r="3077" spans="1:4" x14ac:dyDescent="0.25">
      <c r="A3077" s="73">
        <v>2639</v>
      </c>
      <c r="B3077" s="74" t="s">
        <v>9082</v>
      </c>
      <c r="C3077" s="75" t="s">
        <v>145</v>
      </c>
      <c r="D3077" s="81">
        <v>3.41</v>
      </c>
    </row>
    <row r="3078" spans="1:4" x14ac:dyDescent="0.25">
      <c r="A3078" s="77">
        <v>2644</v>
      </c>
      <c r="B3078" s="70" t="s">
        <v>9083</v>
      </c>
      <c r="C3078" s="71" t="s">
        <v>145</v>
      </c>
      <c r="D3078" s="80">
        <v>4.93</v>
      </c>
    </row>
    <row r="3079" spans="1:4" x14ac:dyDescent="0.25">
      <c r="A3079" s="73">
        <v>2643</v>
      </c>
      <c r="B3079" s="74" t="s">
        <v>9084</v>
      </c>
      <c r="C3079" s="75" t="s">
        <v>145</v>
      </c>
      <c r="D3079" s="81">
        <v>6.88</v>
      </c>
    </row>
    <row r="3080" spans="1:4" x14ac:dyDescent="0.25">
      <c r="A3080" s="77">
        <v>2640</v>
      </c>
      <c r="B3080" s="70" t="s">
        <v>13013</v>
      </c>
      <c r="C3080" s="71" t="s">
        <v>145</v>
      </c>
      <c r="D3080" s="80">
        <v>10.039999999999999</v>
      </c>
    </row>
    <row r="3081" spans="1:4" x14ac:dyDescent="0.25">
      <c r="A3081" s="73">
        <v>2642</v>
      </c>
      <c r="B3081" s="74" t="s">
        <v>9085</v>
      </c>
      <c r="C3081" s="75" t="s">
        <v>145</v>
      </c>
      <c r="D3081" s="81">
        <v>15.29</v>
      </c>
    </row>
    <row r="3082" spans="1:4" x14ac:dyDescent="0.25">
      <c r="A3082" s="77">
        <v>38943</v>
      </c>
      <c r="B3082" s="70" t="s">
        <v>9086</v>
      </c>
      <c r="C3082" s="71" t="s">
        <v>145</v>
      </c>
      <c r="D3082" s="80">
        <v>4.42</v>
      </c>
    </row>
    <row r="3083" spans="1:4" x14ac:dyDescent="0.25">
      <c r="A3083" s="73">
        <v>38944</v>
      </c>
      <c r="B3083" s="74" t="s">
        <v>9087</v>
      </c>
      <c r="C3083" s="75" t="s">
        <v>145</v>
      </c>
      <c r="D3083" s="81">
        <v>6.83</v>
      </c>
    </row>
    <row r="3084" spans="1:4" x14ac:dyDescent="0.25">
      <c r="A3084" s="77">
        <v>38945</v>
      </c>
      <c r="B3084" s="70" t="s">
        <v>9088</v>
      </c>
      <c r="C3084" s="71" t="s">
        <v>145</v>
      </c>
      <c r="D3084" s="80">
        <v>13.86</v>
      </c>
    </row>
    <row r="3085" spans="1:4" x14ac:dyDescent="0.25">
      <c r="A3085" s="73">
        <v>38946</v>
      </c>
      <c r="B3085" s="74" t="s">
        <v>9089</v>
      </c>
      <c r="C3085" s="75" t="s">
        <v>145</v>
      </c>
      <c r="D3085" s="81">
        <v>20.67</v>
      </c>
    </row>
    <row r="3086" spans="1:4" x14ac:dyDescent="0.25">
      <c r="A3086" s="77">
        <v>39308</v>
      </c>
      <c r="B3086" s="70" t="s">
        <v>9090</v>
      </c>
      <c r="C3086" s="71" t="s">
        <v>145</v>
      </c>
      <c r="D3086" s="80">
        <v>9.01</v>
      </c>
    </row>
    <row r="3087" spans="1:4" x14ac:dyDescent="0.25">
      <c r="A3087" s="73">
        <v>39309</v>
      </c>
      <c r="B3087" s="74" t="s">
        <v>9091</v>
      </c>
      <c r="C3087" s="75" t="s">
        <v>145</v>
      </c>
      <c r="D3087" s="81">
        <v>13.04</v>
      </c>
    </row>
    <row r="3088" spans="1:4" x14ac:dyDescent="0.25">
      <c r="A3088" s="77">
        <v>39310</v>
      </c>
      <c r="B3088" s="70" t="s">
        <v>9092</v>
      </c>
      <c r="C3088" s="71" t="s">
        <v>145</v>
      </c>
      <c r="D3088" s="80">
        <v>19.75</v>
      </c>
    </row>
    <row r="3089" spans="1:4" x14ac:dyDescent="0.25">
      <c r="A3089" s="73">
        <v>39311</v>
      </c>
      <c r="B3089" s="74" t="s">
        <v>9093</v>
      </c>
      <c r="C3089" s="75" t="s">
        <v>145</v>
      </c>
      <c r="D3089" s="81">
        <v>29.69</v>
      </c>
    </row>
    <row r="3090" spans="1:4" x14ac:dyDescent="0.25">
      <c r="A3090" s="77">
        <v>39855</v>
      </c>
      <c r="B3090" s="70" t="s">
        <v>9094</v>
      </c>
      <c r="C3090" s="71" t="s">
        <v>145</v>
      </c>
      <c r="D3090" s="80">
        <v>1.94</v>
      </c>
    </row>
    <row r="3091" spans="1:4" x14ac:dyDescent="0.25">
      <c r="A3091" s="73">
        <v>39856</v>
      </c>
      <c r="B3091" s="74" t="s">
        <v>9095</v>
      </c>
      <c r="C3091" s="75" t="s">
        <v>145</v>
      </c>
      <c r="D3091" s="81">
        <v>4.58</v>
      </c>
    </row>
    <row r="3092" spans="1:4" x14ac:dyDescent="0.25">
      <c r="A3092" s="77">
        <v>39857</v>
      </c>
      <c r="B3092" s="70" t="s">
        <v>9096</v>
      </c>
      <c r="C3092" s="71" t="s">
        <v>145</v>
      </c>
      <c r="D3092" s="80">
        <v>7.42</v>
      </c>
    </row>
    <row r="3093" spans="1:4" x14ac:dyDescent="0.25">
      <c r="A3093" s="73">
        <v>39858</v>
      </c>
      <c r="B3093" s="74" t="s">
        <v>9097</v>
      </c>
      <c r="C3093" s="75" t="s">
        <v>145</v>
      </c>
      <c r="D3093" s="81">
        <v>16.46</v>
      </c>
    </row>
    <row r="3094" spans="1:4" x14ac:dyDescent="0.25">
      <c r="A3094" s="77">
        <v>39859</v>
      </c>
      <c r="B3094" s="70" t="s">
        <v>9098</v>
      </c>
      <c r="C3094" s="71" t="s">
        <v>145</v>
      </c>
      <c r="D3094" s="80">
        <v>25.38</v>
      </c>
    </row>
    <row r="3095" spans="1:4" x14ac:dyDescent="0.25">
      <c r="A3095" s="73">
        <v>39860</v>
      </c>
      <c r="B3095" s="74" t="s">
        <v>9099</v>
      </c>
      <c r="C3095" s="75" t="s">
        <v>145</v>
      </c>
      <c r="D3095" s="81">
        <v>38.950000000000003</v>
      </c>
    </row>
    <row r="3096" spans="1:4" x14ac:dyDescent="0.25">
      <c r="A3096" s="77">
        <v>39861</v>
      </c>
      <c r="B3096" s="70" t="s">
        <v>9100</v>
      </c>
      <c r="C3096" s="71" t="s">
        <v>145</v>
      </c>
      <c r="D3096" s="80">
        <v>111.21</v>
      </c>
    </row>
    <row r="3097" spans="1:4" x14ac:dyDescent="0.25">
      <c r="A3097" s="73">
        <v>38447</v>
      </c>
      <c r="B3097" s="74" t="s">
        <v>9101</v>
      </c>
      <c r="C3097" s="75" t="s">
        <v>145</v>
      </c>
      <c r="D3097" s="81">
        <v>72.69</v>
      </c>
    </row>
    <row r="3098" spans="1:4" x14ac:dyDescent="0.25">
      <c r="A3098" s="77">
        <v>36320</v>
      </c>
      <c r="B3098" s="70" t="s">
        <v>9102</v>
      </c>
      <c r="C3098" s="71" t="s">
        <v>145</v>
      </c>
      <c r="D3098" s="80">
        <v>1.05</v>
      </c>
    </row>
    <row r="3099" spans="1:4" x14ac:dyDescent="0.25">
      <c r="A3099" s="73">
        <v>36324</v>
      </c>
      <c r="B3099" s="74" t="s">
        <v>9103</v>
      </c>
      <c r="C3099" s="75" t="s">
        <v>145</v>
      </c>
      <c r="D3099" s="81">
        <v>1.59</v>
      </c>
    </row>
    <row r="3100" spans="1:4" x14ac:dyDescent="0.25">
      <c r="A3100" s="77">
        <v>38441</v>
      </c>
      <c r="B3100" s="70" t="s">
        <v>9104</v>
      </c>
      <c r="C3100" s="71" t="s">
        <v>145</v>
      </c>
      <c r="D3100" s="80">
        <v>2.09</v>
      </c>
    </row>
    <row r="3101" spans="1:4" x14ac:dyDescent="0.25">
      <c r="A3101" s="73">
        <v>38442</v>
      </c>
      <c r="B3101" s="74" t="s">
        <v>9105</v>
      </c>
      <c r="C3101" s="75" t="s">
        <v>145</v>
      </c>
      <c r="D3101" s="81">
        <v>5.33</v>
      </c>
    </row>
    <row r="3102" spans="1:4" x14ac:dyDescent="0.25">
      <c r="A3102" s="77">
        <v>38443</v>
      </c>
      <c r="B3102" s="70" t="s">
        <v>11301</v>
      </c>
      <c r="C3102" s="71" t="s">
        <v>145</v>
      </c>
      <c r="D3102" s="80">
        <v>8.0500000000000007</v>
      </c>
    </row>
    <row r="3103" spans="1:4" x14ac:dyDescent="0.25">
      <c r="A3103" s="73">
        <v>38444</v>
      </c>
      <c r="B3103" s="74" t="s">
        <v>9106</v>
      </c>
      <c r="C3103" s="75" t="s">
        <v>145</v>
      </c>
      <c r="D3103" s="81">
        <v>11.98</v>
      </c>
    </row>
    <row r="3104" spans="1:4" x14ac:dyDescent="0.25">
      <c r="A3104" s="77">
        <v>38445</v>
      </c>
      <c r="B3104" s="70" t="s">
        <v>9107</v>
      </c>
      <c r="C3104" s="71" t="s">
        <v>145</v>
      </c>
      <c r="D3104" s="80">
        <v>28.15</v>
      </c>
    </row>
    <row r="3105" spans="1:4" ht="25.5" x14ac:dyDescent="0.25">
      <c r="A3105" s="73">
        <v>38446</v>
      </c>
      <c r="B3105" s="74" t="s">
        <v>13014</v>
      </c>
      <c r="C3105" s="75" t="s">
        <v>145</v>
      </c>
      <c r="D3105" s="81">
        <v>45.43</v>
      </c>
    </row>
    <row r="3106" spans="1:4" x14ac:dyDescent="0.25">
      <c r="A3106" s="77">
        <v>3867</v>
      </c>
      <c r="B3106" s="70" t="s">
        <v>9108</v>
      </c>
      <c r="C3106" s="71" t="s">
        <v>145</v>
      </c>
      <c r="D3106" s="80">
        <v>54.58</v>
      </c>
    </row>
    <row r="3107" spans="1:4" x14ac:dyDescent="0.25">
      <c r="A3107" s="73">
        <v>3861</v>
      </c>
      <c r="B3107" s="74" t="s">
        <v>9109</v>
      </c>
      <c r="C3107" s="75" t="s">
        <v>145</v>
      </c>
      <c r="D3107" s="81">
        <v>0.45</v>
      </c>
    </row>
    <row r="3108" spans="1:4" x14ac:dyDescent="0.25">
      <c r="A3108" s="77">
        <v>3904</v>
      </c>
      <c r="B3108" s="70" t="s">
        <v>9110</v>
      </c>
      <c r="C3108" s="71" t="s">
        <v>145</v>
      </c>
      <c r="D3108" s="80">
        <v>0.55000000000000004</v>
      </c>
    </row>
    <row r="3109" spans="1:4" x14ac:dyDescent="0.25">
      <c r="A3109" s="73">
        <v>3903</v>
      </c>
      <c r="B3109" s="74" t="s">
        <v>12591</v>
      </c>
      <c r="C3109" s="75" t="s">
        <v>145</v>
      </c>
      <c r="D3109" s="81">
        <v>1.36</v>
      </c>
    </row>
    <row r="3110" spans="1:4" x14ac:dyDescent="0.25">
      <c r="A3110" s="77">
        <v>3862</v>
      </c>
      <c r="B3110" s="70" t="s">
        <v>9111</v>
      </c>
      <c r="C3110" s="71" t="s">
        <v>145</v>
      </c>
      <c r="D3110" s="80">
        <v>2.76</v>
      </c>
    </row>
    <row r="3111" spans="1:4" x14ac:dyDescent="0.25">
      <c r="A3111" s="73">
        <v>3863</v>
      </c>
      <c r="B3111" s="74" t="s">
        <v>9112</v>
      </c>
      <c r="C3111" s="75" t="s">
        <v>145</v>
      </c>
      <c r="D3111" s="81">
        <v>3.24</v>
      </c>
    </row>
    <row r="3112" spans="1:4" x14ac:dyDescent="0.25">
      <c r="A3112" s="77">
        <v>3864</v>
      </c>
      <c r="B3112" s="70" t="s">
        <v>9113</v>
      </c>
      <c r="C3112" s="71" t="s">
        <v>145</v>
      </c>
      <c r="D3112" s="80">
        <v>8.4499999999999993</v>
      </c>
    </row>
    <row r="3113" spans="1:4" x14ac:dyDescent="0.25">
      <c r="A3113" s="73">
        <v>3865</v>
      </c>
      <c r="B3113" s="74" t="s">
        <v>9114</v>
      </c>
      <c r="C3113" s="75" t="s">
        <v>145</v>
      </c>
      <c r="D3113" s="81">
        <v>14.7</v>
      </c>
    </row>
    <row r="3114" spans="1:4" x14ac:dyDescent="0.25">
      <c r="A3114" s="77">
        <v>3866</v>
      </c>
      <c r="B3114" s="70" t="s">
        <v>9115</v>
      </c>
      <c r="C3114" s="71" t="s">
        <v>145</v>
      </c>
      <c r="D3114" s="80">
        <v>33.64</v>
      </c>
    </row>
    <row r="3115" spans="1:4" x14ac:dyDescent="0.25">
      <c r="A3115" s="73">
        <v>3902</v>
      </c>
      <c r="B3115" s="74" t="s">
        <v>9116</v>
      </c>
      <c r="C3115" s="75" t="s">
        <v>145</v>
      </c>
      <c r="D3115" s="81">
        <v>16.36</v>
      </c>
    </row>
    <row r="3116" spans="1:4" x14ac:dyDescent="0.25">
      <c r="A3116" s="77">
        <v>3878</v>
      </c>
      <c r="B3116" s="70" t="s">
        <v>9117</v>
      </c>
      <c r="C3116" s="71" t="s">
        <v>145</v>
      </c>
      <c r="D3116" s="80">
        <v>5.17</v>
      </c>
    </row>
    <row r="3117" spans="1:4" x14ac:dyDescent="0.25">
      <c r="A3117" s="73">
        <v>3877</v>
      </c>
      <c r="B3117" s="74" t="s">
        <v>9118</v>
      </c>
      <c r="C3117" s="75" t="s">
        <v>145</v>
      </c>
      <c r="D3117" s="81">
        <v>4.72</v>
      </c>
    </row>
    <row r="3118" spans="1:4" x14ac:dyDescent="0.25">
      <c r="A3118" s="77">
        <v>3879</v>
      </c>
      <c r="B3118" s="70" t="s">
        <v>9119</v>
      </c>
      <c r="C3118" s="71" t="s">
        <v>145</v>
      </c>
      <c r="D3118" s="80">
        <v>10.43</v>
      </c>
    </row>
    <row r="3119" spans="1:4" x14ac:dyDescent="0.25">
      <c r="A3119" s="73">
        <v>3880</v>
      </c>
      <c r="B3119" s="74" t="s">
        <v>9120</v>
      </c>
      <c r="C3119" s="75" t="s">
        <v>145</v>
      </c>
      <c r="D3119" s="81">
        <v>23.53</v>
      </c>
    </row>
    <row r="3120" spans="1:4" x14ac:dyDescent="0.25">
      <c r="A3120" s="77">
        <v>12892</v>
      </c>
      <c r="B3120" s="70" t="s">
        <v>9121</v>
      </c>
      <c r="C3120" s="71" t="s">
        <v>6855</v>
      </c>
      <c r="D3120" s="80">
        <v>10.52</v>
      </c>
    </row>
    <row r="3121" spans="1:4" x14ac:dyDescent="0.25">
      <c r="A3121" s="73">
        <v>3883</v>
      </c>
      <c r="B3121" s="74" t="s">
        <v>9122</v>
      </c>
      <c r="C3121" s="75" t="s">
        <v>145</v>
      </c>
      <c r="D3121" s="81">
        <v>1.0900000000000001</v>
      </c>
    </row>
    <row r="3122" spans="1:4" x14ac:dyDescent="0.25">
      <c r="A3122" s="77">
        <v>3876</v>
      </c>
      <c r="B3122" s="70" t="s">
        <v>9123</v>
      </c>
      <c r="C3122" s="71" t="s">
        <v>145</v>
      </c>
      <c r="D3122" s="80">
        <v>2.72</v>
      </c>
    </row>
    <row r="3123" spans="1:4" x14ac:dyDescent="0.25">
      <c r="A3123" s="73">
        <v>3884</v>
      </c>
      <c r="B3123" s="74" t="s">
        <v>9124</v>
      </c>
      <c r="C3123" s="75" t="s">
        <v>145</v>
      </c>
      <c r="D3123" s="81">
        <v>1.63</v>
      </c>
    </row>
    <row r="3124" spans="1:4" x14ac:dyDescent="0.25">
      <c r="A3124" s="77">
        <v>3837</v>
      </c>
      <c r="B3124" s="70" t="s">
        <v>9125</v>
      </c>
      <c r="C3124" s="71" t="s">
        <v>145</v>
      </c>
      <c r="D3124" s="80">
        <v>34.85</v>
      </c>
    </row>
    <row r="3125" spans="1:4" x14ac:dyDescent="0.25">
      <c r="A3125" s="73">
        <v>3845</v>
      </c>
      <c r="B3125" s="74" t="s">
        <v>9126</v>
      </c>
      <c r="C3125" s="75" t="s">
        <v>145</v>
      </c>
      <c r="D3125" s="81">
        <v>12.73</v>
      </c>
    </row>
    <row r="3126" spans="1:4" x14ac:dyDescent="0.25">
      <c r="A3126" s="77">
        <v>11045</v>
      </c>
      <c r="B3126" s="70" t="s">
        <v>13015</v>
      </c>
      <c r="C3126" s="71" t="s">
        <v>145</v>
      </c>
      <c r="D3126" s="80">
        <v>24.56</v>
      </c>
    </row>
    <row r="3127" spans="1:4" x14ac:dyDescent="0.25">
      <c r="A3127" s="73">
        <v>20170</v>
      </c>
      <c r="B3127" s="74" t="s">
        <v>9127</v>
      </c>
      <c r="C3127" s="75" t="s">
        <v>145</v>
      </c>
      <c r="D3127" s="81">
        <v>8.86</v>
      </c>
    </row>
    <row r="3128" spans="1:4" x14ac:dyDescent="0.25">
      <c r="A3128" s="77">
        <v>20171</v>
      </c>
      <c r="B3128" s="70" t="s">
        <v>9128</v>
      </c>
      <c r="C3128" s="71" t="s">
        <v>145</v>
      </c>
      <c r="D3128" s="80">
        <v>26.33</v>
      </c>
    </row>
    <row r="3129" spans="1:4" x14ac:dyDescent="0.25">
      <c r="A3129" s="73">
        <v>20167</v>
      </c>
      <c r="B3129" s="74" t="s">
        <v>9129</v>
      </c>
      <c r="C3129" s="75" t="s">
        <v>145</v>
      </c>
      <c r="D3129" s="81">
        <v>3.29</v>
      </c>
    </row>
    <row r="3130" spans="1:4" x14ac:dyDescent="0.25">
      <c r="A3130" s="77">
        <v>20168</v>
      </c>
      <c r="B3130" s="70" t="s">
        <v>9130</v>
      </c>
      <c r="C3130" s="71" t="s">
        <v>145</v>
      </c>
      <c r="D3130" s="80">
        <v>5.16</v>
      </c>
    </row>
    <row r="3131" spans="1:4" x14ac:dyDescent="0.25">
      <c r="A3131" s="73">
        <v>20169</v>
      </c>
      <c r="B3131" s="74" t="s">
        <v>9131</v>
      </c>
      <c r="C3131" s="75" t="s">
        <v>145</v>
      </c>
      <c r="D3131" s="81">
        <v>7.31</v>
      </c>
    </row>
    <row r="3132" spans="1:4" x14ac:dyDescent="0.25">
      <c r="A3132" s="77">
        <v>3899</v>
      </c>
      <c r="B3132" s="70" t="s">
        <v>9132</v>
      </c>
      <c r="C3132" s="71" t="s">
        <v>145</v>
      </c>
      <c r="D3132" s="80">
        <v>3.87</v>
      </c>
    </row>
    <row r="3133" spans="1:4" x14ac:dyDescent="0.25">
      <c r="A3133" s="73">
        <v>38676</v>
      </c>
      <c r="B3133" s="74" t="s">
        <v>9133</v>
      </c>
      <c r="C3133" s="75" t="s">
        <v>145</v>
      </c>
      <c r="D3133" s="81">
        <v>18.73</v>
      </c>
    </row>
    <row r="3134" spans="1:4" x14ac:dyDescent="0.25">
      <c r="A3134" s="77">
        <v>3897</v>
      </c>
      <c r="B3134" s="70" t="s">
        <v>9134</v>
      </c>
      <c r="C3134" s="71" t="s">
        <v>145</v>
      </c>
      <c r="D3134" s="80">
        <v>0.81</v>
      </c>
    </row>
    <row r="3135" spans="1:4" x14ac:dyDescent="0.25">
      <c r="A3135" s="73">
        <v>3875</v>
      </c>
      <c r="B3135" s="74" t="s">
        <v>9135</v>
      </c>
      <c r="C3135" s="75" t="s">
        <v>145</v>
      </c>
      <c r="D3135" s="81">
        <v>1.76</v>
      </c>
    </row>
    <row r="3136" spans="1:4" x14ac:dyDescent="0.25">
      <c r="A3136" s="77">
        <v>3898</v>
      </c>
      <c r="B3136" s="70" t="s">
        <v>9136</v>
      </c>
      <c r="C3136" s="71" t="s">
        <v>145</v>
      </c>
      <c r="D3136" s="80">
        <v>3.33</v>
      </c>
    </row>
    <row r="3137" spans="1:4" x14ac:dyDescent="0.25">
      <c r="A3137" s="73">
        <v>3855</v>
      </c>
      <c r="B3137" s="74" t="s">
        <v>9137</v>
      </c>
      <c r="C3137" s="75" t="s">
        <v>145</v>
      </c>
      <c r="D3137" s="81">
        <v>3.61</v>
      </c>
    </row>
    <row r="3138" spans="1:4" x14ac:dyDescent="0.25">
      <c r="A3138" s="77">
        <v>3874</v>
      </c>
      <c r="B3138" s="70" t="s">
        <v>9138</v>
      </c>
      <c r="C3138" s="71" t="s">
        <v>145</v>
      </c>
      <c r="D3138" s="80">
        <v>3.83</v>
      </c>
    </row>
    <row r="3139" spans="1:4" x14ac:dyDescent="0.25">
      <c r="A3139" s="73">
        <v>3870</v>
      </c>
      <c r="B3139" s="74" t="s">
        <v>9139</v>
      </c>
      <c r="C3139" s="75" t="s">
        <v>145</v>
      </c>
      <c r="D3139" s="81">
        <v>4.76</v>
      </c>
    </row>
    <row r="3140" spans="1:4" x14ac:dyDescent="0.25">
      <c r="A3140" s="77">
        <v>38678</v>
      </c>
      <c r="B3140" s="70" t="s">
        <v>9140</v>
      </c>
      <c r="C3140" s="71" t="s">
        <v>145</v>
      </c>
      <c r="D3140" s="80">
        <v>12.95</v>
      </c>
    </row>
    <row r="3141" spans="1:4" x14ac:dyDescent="0.25">
      <c r="A3141" s="73">
        <v>3859</v>
      </c>
      <c r="B3141" s="74" t="s">
        <v>9141</v>
      </c>
      <c r="C3141" s="75" t="s">
        <v>145</v>
      </c>
      <c r="D3141" s="81">
        <v>0.96</v>
      </c>
    </row>
    <row r="3142" spans="1:4" x14ac:dyDescent="0.25">
      <c r="A3142" s="77">
        <v>3856</v>
      </c>
      <c r="B3142" s="70" t="s">
        <v>9142</v>
      </c>
      <c r="C3142" s="71" t="s">
        <v>145</v>
      </c>
      <c r="D3142" s="80">
        <v>1.22</v>
      </c>
    </row>
    <row r="3143" spans="1:4" x14ac:dyDescent="0.25">
      <c r="A3143" s="73">
        <v>3906</v>
      </c>
      <c r="B3143" s="74" t="s">
        <v>9143</v>
      </c>
      <c r="C3143" s="75" t="s">
        <v>145</v>
      </c>
      <c r="D3143" s="81">
        <v>1.1499999999999999</v>
      </c>
    </row>
    <row r="3144" spans="1:4" x14ac:dyDescent="0.25">
      <c r="A3144" s="77">
        <v>3860</v>
      </c>
      <c r="B3144" s="70" t="s">
        <v>9144</v>
      </c>
      <c r="C3144" s="71" t="s">
        <v>145</v>
      </c>
      <c r="D3144" s="80">
        <v>3.76</v>
      </c>
    </row>
    <row r="3145" spans="1:4" x14ac:dyDescent="0.25">
      <c r="A3145" s="73">
        <v>3905</v>
      </c>
      <c r="B3145" s="74" t="s">
        <v>9145</v>
      </c>
      <c r="C3145" s="75" t="s">
        <v>145</v>
      </c>
      <c r="D3145" s="81">
        <v>8.33</v>
      </c>
    </row>
    <row r="3146" spans="1:4" x14ac:dyDescent="0.25">
      <c r="A3146" s="77">
        <v>3871</v>
      </c>
      <c r="B3146" s="70" t="s">
        <v>9146</v>
      </c>
      <c r="C3146" s="71" t="s">
        <v>145</v>
      </c>
      <c r="D3146" s="80">
        <v>17.3</v>
      </c>
    </row>
    <row r="3147" spans="1:4" x14ac:dyDescent="0.25">
      <c r="A3147" s="73">
        <v>37429</v>
      </c>
      <c r="B3147" s="74" t="s">
        <v>9147</v>
      </c>
      <c r="C3147" s="75" t="s">
        <v>145</v>
      </c>
      <c r="D3147" s="81">
        <v>1948.2</v>
      </c>
    </row>
    <row r="3148" spans="1:4" x14ac:dyDescent="0.25">
      <c r="A3148" s="77">
        <v>37426</v>
      </c>
      <c r="B3148" s="70" t="s">
        <v>11302</v>
      </c>
      <c r="C3148" s="71" t="s">
        <v>145</v>
      </c>
      <c r="D3148" s="80">
        <v>18.739999999999998</v>
      </c>
    </row>
    <row r="3149" spans="1:4" x14ac:dyDescent="0.25">
      <c r="A3149" s="73">
        <v>37427</v>
      </c>
      <c r="B3149" s="74" t="s">
        <v>9148</v>
      </c>
      <c r="C3149" s="75" t="s">
        <v>145</v>
      </c>
      <c r="D3149" s="81">
        <v>44.7</v>
      </c>
    </row>
    <row r="3150" spans="1:4" x14ac:dyDescent="0.25">
      <c r="A3150" s="77">
        <v>37424</v>
      </c>
      <c r="B3150" s="70" t="s">
        <v>9149</v>
      </c>
      <c r="C3150" s="71" t="s">
        <v>145</v>
      </c>
      <c r="D3150" s="80">
        <v>8.61</v>
      </c>
    </row>
    <row r="3151" spans="1:4" x14ac:dyDescent="0.25">
      <c r="A3151" s="73">
        <v>37428</v>
      </c>
      <c r="B3151" s="74" t="s">
        <v>9150</v>
      </c>
      <c r="C3151" s="75" t="s">
        <v>145</v>
      </c>
      <c r="D3151" s="81">
        <v>154.06</v>
      </c>
    </row>
    <row r="3152" spans="1:4" x14ac:dyDescent="0.25">
      <c r="A3152" s="77">
        <v>37425</v>
      </c>
      <c r="B3152" s="70" t="s">
        <v>9151</v>
      </c>
      <c r="C3152" s="71" t="s">
        <v>145</v>
      </c>
      <c r="D3152" s="80">
        <v>9.2799999999999994</v>
      </c>
    </row>
    <row r="3153" spans="1:4" ht="25.5" x14ac:dyDescent="0.25">
      <c r="A3153" s="73">
        <v>11519</v>
      </c>
      <c r="B3153" s="74" t="s">
        <v>9152</v>
      </c>
      <c r="C3153" s="75" t="s">
        <v>6855</v>
      </c>
      <c r="D3153" s="81">
        <v>27.58</v>
      </c>
    </row>
    <row r="3154" spans="1:4" ht="38.25" x14ac:dyDescent="0.25">
      <c r="A3154" s="77">
        <v>11520</v>
      </c>
      <c r="B3154" s="70" t="s">
        <v>13016</v>
      </c>
      <c r="C3154" s="71" t="s">
        <v>6855</v>
      </c>
      <c r="D3154" s="80">
        <v>10.93</v>
      </c>
    </row>
    <row r="3155" spans="1:4" x14ac:dyDescent="0.25">
      <c r="A3155" s="73">
        <v>11518</v>
      </c>
      <c r="B3155" s="74" t="s">
        <v>9153</v>
      </c>
      <c r="C3155" s="75" t="s">
        <v>6855</v>
      </c>
      <c r="D3155" s="81">
        <v>31.82</v>
      </c>
    </row>
    <row r="3156" spans="1:4" x14ac:dyDescent="0.25">
      <c r="A3156" s="77">
        <v>38473</v>
      </c>
      <c r="B3156" s="70" t="s">
        <v>9154</v>
      </c>
      <c r="C3156" s="71" t="s">
        <v>145</v>
      </c>
      <c r="D3156" s="80">
        <v>80.77</v>
      </c>
    </row>
    <row r="3157" spans="1:4" x14ac:dyDescent="0.25">
      <c r="A3157" s="73">
        <v>4244</v>
      </c>
      <c r="B3157" s="74" t="s">
        <v>12592</v>
      </c>
      <c r="C3157" s="75" t="s">
        <v>642</v>
      </c>
      <c r="D3157" s="81">
        <v>14.47</v>
      </c>
    </row>
    <row r="3158" spans="1:4" x14ac:dyDescent="0.25">
      <c r="A3158" s="77">
        <v>40977</v>
      </c>
      <c r="B3158" s="70" t="s">
        <v>9155</v>
      </c>
      <c r="C3158" s="71" t="s">
        <v>6298</v>
      </c>
      <c r="D3158" s="80">
        <v>2537.59</v>
      </c>
    </row>
    <row r="3159" spans="1:4" ht="25.5" x14ac:dyDescent="0.25">
      <c r="A3159" s="73">
        <v>2742</v>
      </c>
      <c r="B3159" s="74" t="s">
        <v>9156</v>
      </c>
      <c r="C3159" s="75" t="s">
        <v>62</v>
      </c>
      <c r="D3159" s="81">
        <v>2.42</v>
      </c>
    </row>
    <row r="3160" spans="1:4" ht="25.5" x14ac:dyDescent="0.25">
      <c r="A3160" s="77">
        <v>2748</v>
      </c>
      <c r="B3160" s="70" t="s">
        <v>9157</v>
      </c>
      <c r="C3160" s="71" t="s">
        <v>62</v>
      </c>
      <c r="D3160" s="80">
        <v>7.1</v>
      </c>
    </row>
    <row r="3161" spans="1:4" ht="25.5" x14ac:dyDescent="0.25">
      <c r="A3161" s="73">
        <v>2736</v>
      </c>
      <c r="B3161" s="74" t="s">
        <v>9158</v>
      </c>
      <c r="C3161" s="75" t="s">
        <v>62</v>
      </c>
      <c r="D3161" s="81">
        <v>9.91</v>
      </c>
    </row>
    <row r="3162" spans="1:4" ht="25.5" x14ac:dyDescent="0.25">
      <c r="A3162" s="77">
        <v>2745</v>
      </c>
      <c r="B3162" s="70" t="s">
        <v>9159</v>
      </c>
      <c r="C3162" s="71" t="s">
        <v>62</v>
      </c>
      <c r="D3162" s="80">
        <v>2</v>
      </c>
    </row>
    <row r="3163" spans="1:4" ht="25.5" x14ac:dyDescent="0.25">
      <c r="A3163" s="73">
        <v>2751</v>
      </c>
      <c r="B3163" s="74" t="s">
        <v>9160</v>
      </c>
      <c r="C3163" s="75" t="s">
        <v>62</v>
      </c>
      <c r="D3163" s="81">
        <v>2.56</v>
      </c>
    </row>
    <row r="3164" spans="1:4" ht="25.5" x14ac:dyDescent="0.25">
      <c r="A3164" s="77">
        <v>14439</v>
      </c>
      <c r="B3164" s="70" t="s">
        <v>9161</v>
      </c>
      <c r="C3164" s="71" t="s">
        <v>62</v>
      </c>
      <c r="D3164" s="80">
        <v>2.2599999999999998</v>
      </c>
    </row>
    <row r="3165" spans="1:4" ht="25.5" x14ac:dyDescent="0.25">
      <c r="A3165" s="73">
        <v>2731</v>
      </c>
      <c r="B3165" s="74" t="s">
        <v>9162</v>
      </c>
      <c r="C3165" s="75" t="s">
        <v>62</v>
      </c>
      <c r="D3165" s="81">
        <v>58.06</v>
      </c>
    </row>
    <row r="3166" spans="1:4" ht="25.5" x14ac:dyDescent="0.25">
      <c r="A3166" s="77">
        <v>21138</v>
      </c>
      <c r="B3166" s="70" t="s">
        <v>13017</v>
      </c>
      <c r="C3166" s="71" t="s">
        <v>62</v>
      </c>
      <c r="D3166" s="80">
        <v>6.3</v>
      </c>
    </row>
    <row r="3167" spans="1:4" ht="25.5" x14ac:dyDescent="0.25">
      <c r="A3167" s="73">
        <v>2747</v>
      </c>
      <c r="B3167" s="74" t="s">
        <v>9163</v>
      </c>
      <c r="C3167" s="75" t="s">
        <v>62</v>
      </c>
      <c r="D3167" s="81">
        <v>15.57</v>
      </c>
    </row>
    <row r="3168" spans="1:4" x14ac:dyDescent="0.25">
      <c r="A3168" s="77">
        <v>4115</v>
      </c>
      <c r="B3168" s="70" t="s">
        <v>9164</v>
      </c>
      <c r="C3168" s="71" t="s">
        <v>62</v>
      </c>
      <c r="D3168" s="80">
        <v>12.19</v>
      </c>
    </row>
    <row r="3169" spans="1:4" x14ac:dyDescent="0.25">
      <c r="A3169" s="73">
        <v>2729</v>
      </c>
      <c r="B3169" s="74" t="s">
        <v>9165</v>
      </c>
      <c r="C3169" s="75" t="s">
        <v>145</v>
      </c>
      <c r="D3169" s="81">
        <v>14.68</v>
      </c>
    </row>
    <row r="3170" spans="1:4" x14ac:dyDescent="0.25">
      <c r="A3170" s="77">
        <v>4119</v>
      </c>
      <c r="B3170" s="70" t="s">
        <v>9166</v>
      </c>
      <c r="C3170" s="71" t="s">
        <v>62</v>
      </c>
      <c r="D3170" s="80">
        <v>24.52</v>
      </c>
    </row>
    <row r="3171" spans="1:4" x14ac:dyDescent="0.25">
      <c r="A3171" s="73">
        <v>2794</v>
      </c>
      <c r="B3171" s="74" t="s">
        <v>9167</v>
      </c>
      <c r="C3171" s="75" t="s">
        <v>62</v>
      </c>
      <c r="D3171" s="81">
        <v>60.55</v>
      </c>
    </row>
    <row r="3172" spans="1:4" x14ac:dyDescent="0.25">
      <c r="A3172" s="77">
        <v>2788</v>
      </c>
      <c r="B3172" s="70" t="s">
        <v>9168</v>
      </c>
      <c r="C3172" s="71" t="s">
        <v>62</v>
      </c>
      <c r="D3172" s="80">
        <v>122.42</v>
      </c>
    </row>
    <row r="3173" spans="1:4" x14ac:dyDescent="0.25">
      <c r="A3173" s="73">
        <v>4006</v>
      </c>
      <c r="B3173" s="74" t="s">
        <v>9169</v>
      </c>
      <c r="C3173" s="75" t="s">
        <v>1430</v>
      </c>
      <c r="D3173" s="81">
        <v>2077.69</v>
      </c>
    </row>
    <row r="3174" spans="1:4" x14ac:dyDescent="0.25">
      <c r="A3174" s="77">
        <v>36151</v>
      </c>
      <c r="B3174" s="70" t="s">
        <v>9170</v>
      </c>
      <c r="C3174" s="71" t="s">
        <v>145</v>
      </c>
      <c r="D3174" s="80">
        <v>23.38</v>
      </c>
    </row>
    <row r="3175" spans="1:4" x14ac:dyDescent="0.25">
      <c r="A3175" s="73">
        <v>37457</v>
      </c>
      <c r="B3175" s="74" t="s">
        <v>9171</v>
      </c>
      <c r="C3175" s="75" t="s">
        <v>62</v>
      </c>
      <c r="D3175" s="81">
        <v>2.1</v>
      </c>
    </row>
    <row r="3176" spans="1:4" x14ac:dyDescent="0.25">
      <c r="A3176" s="77">
        <v>37456</v>
      </c>
      <c r="B3176" s="70" t="s">
        <v>9172</v>
      </c>
      <c r="C3176" s="71" t="s">
        <v>62</v>
      </c>
      <c r="D3176" s="80">
        <v>1.1100000000000001</v>
      </c>
    </row>
    <row r="3177" spans="1:4" ht="25.5" x14ac:dyDescent="0.25">
      <c r="A3177" s="73">
        <v>37461</v>
      </c>
      <c r="B3177" s="74" t="s">
        <v>9173</v>
      </c>
      <c r="C3177" s="75" t="s">
        <v>62</v>
      </c>
      <c r="D3177" s="81">
        <v>7.82</v>
      </c>
    </row>
    <row r="3178" spans="1:4" ht="25.5" x14ac:dyDescent="0.25">
      <c r="A3178" s="77">
        <v>37460</v>
      </c>
      <c r="B3178" s="70" t="s">
        <v>9174</v>
      </c>
      <c r="C3178" s="71" t="s">
        <v>62</v>
      </c>
      <c r="D3178" s="80">
        <v>10.68</v>
      </c>
    </row>
    <row r="3179" spans="1:4" x14ac:dyDescent="0.25">
      <c r="A3179" s="73">
        <v>37458</v>
      </c>
      <c r="B3179" s="74" t="s">
        <v>9175</v>
      </c>
      <c r="C3179" s="75" t="s">
        <v>62</v>
      </c>
      <c r="D3179" s="81">
        <v>3.13</v>
      </c>
    </row>
    <row r="3180" spans="1:4" x14ac:dyDescent="0.25">
      <c r="A3180" s="77">
        <v>37454</v>
      </c>
      <c r="B3180" s="70" t="s">
        <v>9176</v>
      </c>
      <c r="C3180" s="71" t="s">
        <v>62</v>
      </c>
      <c r="D3180" s="80">
        <v>0.82</v>
      </c>
    </row>
    <row r="3181" spans="1:4" x14ac:dyDescent="0.25">
      <c r="A3181" s="73">
        <v>37455</v>
      </c>
      <c r="B3181" s="74" t="s">
        <v>9177</v>
      </c>
      <c r="C3181" s="75" t="s">
        <v>62</v>
      </c>
      <c r="D3181" s="81">
        <v>1.38</v>
      </c>
    </row>
    <row r="3182" spans="1:4" x14ac:dyDescent="0.25">
      <c r="A3182" s="77">
        <v>37459</v>
      </c>
      <c r="B3182" s="70" t="s">
        <v>9178</v>
      </c>
      <c r="C3182" s="71" t="s">
        <v>62</v>
      </c>
      <c r="D3182" s="80">
        <v>4.3899999999999997</v>
      </c>
    </row>
    <row r="3183" spans="1:4" ht="25.5" x14ac:dyDescent="0.25">
      <c r="A3183" s="73">
        <v>21029</v>
      </c>
      <c r="B3183" s="74" t="s">
        <v>11303</v>
      </c>
      <c r="C3183" s="75" t="s">
        <v>145</v>
      </c>
      <c r="D3183" s="81">
        <v>228</v>
      </c>
    </row>
    <row r="3184" spans="1:4" ht="25.5" x14ac:dyDescent="0.25">
      <c r="A3184" s="77">
        <v>21030</v>
      </c>
      <c r="B3184" s="70" t="s">
        <v>9179</v>
      </c>
      <c r="C3184" s="71" t="s">
        <v>145</v>
      </c>
      <c r="D3184" s="80">
        <v>281.04000000000002</v>
      </c>
    </row>
    <row r="3185" spans="1:4" ht="25.5" x14ac:dyDescent="0.25">
      <c r="A3185" s="73">
        <v>21031</v>
      </c>
      <c r="B3185" s="74" t="s">
        <v>9180</v>
      </c>
      <c r="C3185" s="75" t="s">
        <v>145</v>
      </c>
      <c r="D3185" s="81">
        <v>349.9</v>
      </c>
    </row>
    <row r="3186" spans="1:4" ht="25.5" x14ac:dyDescent="0.25">
      <c r="A3186" s="77">
        <v>21032</v>
      </c>
      <c r="B3186" s="70" t="s">
        <v>9181</v>
      </c>
      <c r="C3186" s="71" t="s">
        <v>145</v>
      </c>
      <c r="D3186" s="80">
        <v>373.6</v>
      </c>
    </row>
    <row r="3187" spans="1:4" ht="25.5" x14ac:dyDescent="0.25">
      <c r="A3187" s="73">
        <v>37527</v>
      </c>
      <c r="B3187" s="74" t="s">
        <v>9182</v>
      </c>
      <c r="C3187" s="75" t="s">
        <v>145</v>
      </c>
      <c r="D3187" s="81">
        <v>337.48</v>
      </c>
    </row>
    <row r="3188" spans="1:4" ht="25.5" x14ac:dyDescent="0.25">
      <c r="A3188" s="77">
        <v>37528</v>
      </c>
      <c r="B3188" s="70" t="s">
        <v>9183</v>
      </c>
      <c r="C3188" s="71" t="s">
        <v>145</v>
      </c>
      <c r="D3188" s="80">
        <v>402.38</v>
      </c>
    </row>
    <row r="3189" spans="1:4" ht="25.5" x14ac:dyDescent="0.25">
      <c r="A3189" s="73">
        <v>37529</v>
      </c>
      <c r="B3189" s="74" t="s">
        <v>9184</v>
      </c>
      <c r="C3189" s="75" t="s">
        <v>145</v>
      </c>
      <c r="D3189" s="81">
        <v>406.33</v>
      </c>
    </row>
    <row r="3190" spans="1:4" ht="38.25" x14ac:dyDescent="0.25">
      <c r="A3190" s="77">
        <v>37530</v>
      </c>
      <c r="B3190" s="70" t="s">
        <v>13018</v>
      </c>
      <c r="C3190" s="71" t="s">
        <v>145</v>
      </c>
      <c r="D3190" s="80">
        <v>530.49</v>
      </c>
    </row>
    <row r="3191" spans="1:4" ht="25.5" x14ac:dyDescent="0.25">
      <c r="A3191" s="73">
        <v>21034</v>
      </c>
      <c r="B3191" s="74" t="s">
        <v>9185</v>
      </c>
      <c r="C3191" s="75" t="s">
        <v>145</v>
      </c>
      <c r="D3191" s="81">
        <v>452.61</v>
      </c>
    </row>
    <row r="3192" spans="1:4" ht="25.5" x14ac:dyDescent="0.25">
      <c r="A3192" s="77">
        <v>37531</v>
      </c>
      <c r="B3192" s="70" t="s">
        <v>12593</v>
      </c>
      <c r="C3192" s="71" t="s">
        <v>145</v>
      </c>
      <c r="D3192" s="80">
        <v>570</v>
      </c>
    </row>
    <row r="3193" spans="1:4" ht="25.5" x14ac:dyDescent="0.25">
      <c r="A3193" s="73">
        <v>21036</v>
      </c>
      <c r="B3193" s="74" t="s">
        <v>9186</v>
      </c>
      <c r="C3193" s="75" t="s">
        <v>145</v>
      </c>
      <c r="D3193" s="81">
        <v>693.02</v>
      </c>
    </row>
    <row r="3194" spans="1:4" ht="25.5" x14ac:dyDescent="0.25">
      <c r="A3194" s="77">
        <v>21037</v>
      </c>
      <c r="B3194" s="70" t="s">
        <v>9187</v>
      </c>
      <c r="C3194" s="71" t="s">
        <v>145</v>
      </c>
      <c r="D3194" s="80">
        <v>790.09</v>
      </c>
    </row>
    <row r="3195" spans="1:4" ht="25.5" x14ac:dyDescent="0.25">
      <c r="A3195" s="73">
        <v>20185</v>
      </c>
      <c r="B3195" s="74" t="s">
        <v>9188</v>
      </c>
      <c r="C3195" s="75" t="s">
        <v>62</v>
      </c>
      <c r="D3195" s="81">
        <v>12.71</v>
      </c>
    </row>
    <row r="3196" spans="1:4" x14ac:dyDescent="0.25">
      <c r="A3196" s="77">
        <v>20260</v>
      </c>
      <c r="B3196" s="70" t="s">
        <v>9189</v>
      </c>
      <c r="C3196" s="71" t="s">
        <v>145</v>
      </c>
      <c r="D3196" s="80">
        <v>10.220000000000001</v>
      </c>
    </row>
    <row r="3197" spans="1:4" ht="25.5" x14ac:dyDescent="0.25">
      <c r="A3197" s="73">
        <v>37523</v>
      </c>
      <c r="B3197" s="74" t="s">
        <v>9190</v>
      </c>
      <c r="C3197" s="75" t="s">
        <v>145</v>
      </c>
      <c r="D3197" s="81">
        <v>398826.33</v>
      </c>
    </row>
    <row r="3198" spans="1:4" ht="25.5" x14ac:dyDescent="0.25">
      <c r="A3198" s="77">
        <v>37515</v>
      </c>
      <c r="B3198" s="70" t="s">
        <v>9191</v>
      </c>
      <c r="C3198" s="71" t="s">
        <v>145</v>
      </c>
      <c r="D3198" s="80">
        <v>354577</v>
      </c>
    </row>
    <row r="3199" spans="1:4" ht="25.5" x14ac:dyDescent="0.25">
      <c r="A3199" s="73">
        <v>12899</v>
      </c>
      <c r="B3199" s="74" t="s">
        <v>13019</v>
      </c>
      <c r="C3199" s="75" t="s">
        <v>145</v>
      </c>
      <c r="D3199" s="81">
        <v>83.64</v>
      </c>
    </row>
    <row r="3200" spans="1:4" ht="25.5" x14ac:dyDescent="0.25">
      <c r="A3200" s="77">
        <v>12898</v>
      </c>
      <c r="B3200" s="70" t="s">
        <v>9192</v>
      </c>
      <c r="C3200" s="71" t="s">
        <v>145</v>
      </c>
      <c r="D3200" s="80">
        <v>132.68</v>
      </c>
    </row>
    <row r="3201" spans="1:4" x14ac:dyDescent="0.25">
      <c r="A3201" s="73">
        <v>42528</v>
      </c>
      <c r="B3201" s="74" t="s">
        <v>9193</v>
      </c>
      <c r="C3201" s="75" t="s">
        <v>309</v>
      </c>
      <c r="D3201" s="81">
        <v>5.88</v>
      </c>
    </row>
    <row r="3202" spans="1:4" x14ac:dyDescent="0.25">
      <c r="A3202" s="77">
        <v>39696</v>
      </c>
      <c r="B3202" s="70" t="s">
        <v>9194</v>
      </c>
      <c r="C3202" s="71" t="s">
        <v>309</v>
      </c>
      <c r="D3202" s="80">
        <v>4.1399999999999997</v>
      </c>
    </row>
    <row r="3203" spans="1:4" x14ac:dyDescent="0.25">
      <c r="A3203" s="73">
        <v>39700</v>
      </c>
      <c r="B3203" s="74" t="s">
        <v>9195</v>
      </c>
      <c r="C3203" s="75" t="s">
        <v>309</v>
      </c>
      <c r="D3203" s="81">
        <v>21.77</v>
      </c>
    </row>
    <row r="3204" spans="1:4" x14ac:dyDescent="0.25">
      <c r="A3204" s="77">
        <v>11621</v>
      </c>
      <c r="B3204" s="70" t="s">
        <v>9196</v>
      </c>
      <c r="C3204" s="71" t="s">
        <v>309</v>
      </c>
      <c r="D3204" s="80">
        <v>43.33</v>
      </c>
    </row>
    <row r="3205" spans="1:4" x14ac:dyDescent="0.25">
      <c r="A3205" s="73">
        <v>4014</v>
      </c>
      <c r="B3205" s="74" t="s">
        <v>9197</v>
      </c>
      <c r="C3205" s="75" t="s">
        <v>309</v>
      </c>
      <c r="D3205" s="81">
        <v>44.83</v>
      </c>
    </row>
    <row r="3206" spans="1:4" x14ac:dyDescent="0.25">
      <c r="A3206" s="77">
        <v>4015</v>
      </c>
      <c r="B3206" s="70" t="s">
        <v>9198</v>
      </c>
      <c r="C3206" s="71" t="s">
        <v>309</v>
      </c>
      <c r="D3206" s="80">
        <v>55.05</v>
      </c>
    </row>
    <row r="3207" spans="1:4" x14ac:dyDescent="0.25">
      <c r="A3207" s="73">
        <v>4017</v>
      </c>
      <c r="B3207" s="74" t="s">
        <v>9199</v>
      </c>
      <c r="C3207" s="75" t="s">
        <v>309</v>
      </c>
      <c r="D3207" s="81">
        <v>80.099999999999994</v>
      </c>
    </row>
    <row r="3208" spans="1:4" x14ac:dyDescent="0.25">
      <c r="A3208" s="77">
        <v>4016</v>
      </c>
      <c r="B3208" s="70" t="s">
        <v>9200</v>
      </c>
      <c r="C3208" s="71" t="s">
        <v>309</v>
      </c>
      <c r="D3208" s="80">
        <v>31.64</v>
      </c>
    </row>
    <row r="3209" spans="1:4" x14ac:dyDescent="0.25">
      <c r="A3209" s="73">
        <v>39699</v>
      </c>
      <c r="B3209" s="74" t="s">
        <v>9201</v>
      </c>
      <c r="C3209" s="75" t="s">
        <v>309</v>
      </c>
      <c r="D3209" s="81">
        <v>10.59</v>
      </c>
    </row>
    <row r="3210" spans="1:4" x14ac:dyDescent="0.25">
      <c r="A3210" s="77">
        <v>38544</v>
      </c>
      <c r="B3210" s="70" t="s">
        <v>9202</v>
      </c>
      <c r="C3210" s="71" t="s">
        <v>309</v>
      </c>
      <c r="D3210" s="80">
        <v>8.1199999999999992</v>
      </c>
    </row>
    <row r="3211" spans="1:4" x14ac:dyDescent="0.25">
      <c r="A3211" s="73">
        <v>38545</v>
      </c>
      <c r="B3211" s="74" t="s">
        <v>9203</v>
      </c>
      <c r="C3211" s="75" t="s">
        <v>309</v>
      </c>
      <c r="D3211" s="81">
        <v>5.22</v>
      </c>
    </row>
    <row r="3212" spans="1:4" x14ac:dyDescent="0.25">
      <c r="A3212" s="77">
        <v>42527</v>
      </c>
      <c r="B3212" s="70" t="s">
        <v>9204</v>
      </c>
      <c r="C3212" s="71" t="s">
        <v>309</v>
      </c>
      <c r="D3212" s="80">
        <v>15.55</v>
      </c>
    </row>
    <row r="3213" spans="1:4" x14ac:dyDescent="0.25">
      <c r="A3213" s="73">
        <v>39323</v>
      </c>
      <c r="B3213" s="74" t="s">
        <v>9205</v>
      </c>
      <c r="C3213" s="75" t="s">
        <v>309</v>
      </c>
      <c r="D3213" s="81">
        <v>19.899999999999999</v>
      </c>
    </row>
    <row r="3214" spans="1:4" ht="25.5" x14ac:dyDescent="0.25">
      <c r="A3214" s="77">
        <v>626</v>
      </c>
      <c r="B3214" s="70" t="s">
        <v>9206</v>
      </c>
      <c r="C3214" s="71" t="s">
        <v>290</v>
      </c>
      <c r="D3214" s="80">
        <v>14.8</v>
      </c>
    </row>
    <row r="3215" spans="1:4" x14ac:dyDescent="0.25">
      <c r="A3215" s="73">
        <v>25860</v>
      </c>
      <c r="B3215" s="74" t="s">
        <v>11304</v>
      </c>
      <c r="C3215" s="75" t="s">
        <v>309</v>
      </c>
      <c r="D3215" s="81">
        <v>9.83</v>
      </c>
    </row>
    <row r="3216" spans="1:4" x14ac:dyDescent="0.25">
      <c r="A3216" s="77">
        <v>25861</v>
      </c>
      <c r="B3216" s="70" t="s">
        <v>9207</v>
      </c>
      <c r="C3216" s="71" t="s">
        <v>309</v>
      </c>
      <c r="D3216" s="80">
        <v>14.83</v>
      </c>
    </row>
    <row r="3217" spans="1:4" x14ac:dyDescent="0.25">
      <c r="A3217" s="73">
        <v>25862</v>
      </c>
      <c r="B3217" s="74" t="s">
        <v>9208</v>
      </c>
      <c r="C3217" s="75" t="s">
        <v>309</v>
      </c>
      <c r="D3217" s="81">
        <v>15.75</v>
      </c>
    </row>
    <row r="3218" spans="1:4" x14ac:dyDescent="0.25">
      <c r="A3218" s="77">
        <v>25863</v>
      </c>
      <c r="B3218" s="70" t="s">
        <v>9209</v>
      </c>
      <c r="C3218" s="71" t="s">
        <v>309</v>
      </c>
      <c r="D3218" s="80">
        <v>19.68</v>
      </c>
    </row>
    <row r="3219" spans="1:4" x14ac:dyDescent="0.25">
      <c r="A3219" s="73">
        <v>25864</v>
      </c>
      <c r="B3219" s="74" t="s">
        <v>9210</v>
      </c>
      <c r="C3219" s="75" t="s">
        <v>309</v>
      </c>
      <c r="D3219" s="81">
        <v>29.52</v>
      </c>
    </row>
    <row r="3220" spans="1:4" x14ac:dyDescent="0.25">
      <c r="A3220" s="77">
        <v>25865</v>
      </c>
      <c r="B3220" s="70" t="s">
        <v>9211</v>
      </c>
      <c r="C3220" s="71" t="s">
        <v>309</v>
      </c>
      <c r="D3220" s="80">
        <v>39.54</v>
      </c>
    </row>
    <row r="3221" spans="1:4" x14ac:dyDescent="0.25">
      <c r="A3221" s="73">
        <v>25866</v>
      </c>
      <c r="B3221" s="74" t="s">
        <v>9212</v>
      </c>
      <c r="C3221" s="75" t="s">
        <v>309</v>
      </c>
      <c r="D3221" s="81">
        <v>49.1</v>
      </c>
    </row>
    <row r="3222" spans="1:4" ht="25.5" x14ac:dyDescent="0.25">
      <c r="A3222" s="77">
        <v>25868</v>
      </c>
      <c r="B3222" s="70" t="s">
        <v>9213</v>
      </c>
      <c r="C3222" s="71" t="s">
        <v>309</v>
      </c>
      <c r="D3222" s="80">
        <v>10.96</v>
      </c>
    </row>
    <row r="3223" spans="1:4" ht="25.5" x14ac:dyDescent="0.25">
      <c r="A3223" s="73">
        <v>25869</v>
      </c>
      <c r="B3223" s="74" t="s">
        <v>9214</v>
      </c>
      <c r="C3223" s="75" t="s">
        <v>309</v>
      </c>
      <c r="D3223" s="81">
        <v>15.47</v>
      </c>
    </row>
    <row r="3224" spans="1:4" ht="25.5" x14ac:dyDescent="0.25">
      <c r="A3224" s="77">
        <v>25870</v>
      </c>
      <c r="B3224" s="70" t="s">
        <v>9215</v>
      </c>
      <c r="C3224" s="71" t="s">
        <v>309</v>
      </c>
      <c r="D3224" s="80">
        <v>17.53</v>
      </c>
    </row>
    <row r="3225" spans="1:4" ht="25.5" x14ac:dyDescent="0.25">
      <c r="A3225" s="73">
        <v>25871</v>
      </c>
      <c r="B3225" s="74" t="s">
        <v>9216</v>
      </c>
      <c r="C3225" s="75" t="s">
        <v>309</v>
      </c>
      <c r="D3225" s="81">
        <v>21.53</v>
      </c>
    </row>
    <row r="3226" spans="1:4" ht="25.5" x14ac:dyDescent="0.25">
      <c r="A3226" s="77">
        <v>25867</v>
      </c>
      <c r="B3226" s="70" t="s">
        <v>13020</v>
      </c>
      <c r="C3226" s="71" t="s">
        <v>309</v>
      </c>
      <c r="D3226" s="80">
        <v>31.87</v>
      </c>
    </row>
    <row r="3227" spans="1:4" ht="25.5" x14ac:dyDescent="0.25">
      <c r="A3227" s="73">
        <v>25872</v>
      </c>
      <c r="B3227" s="74" t="s">
        <v>9217</v>
      </c>
      <c r="C3227" s="75" t="s">
        <v>309</v>
      </c>
      <c r="D3227" s="81">
        <v>43.08</v>
      </c>
    </row>
    <row r="3228" spans="1:4" ht="25.5" x14ac:dyDescent="0.25">
      <c r="A3228" s="77">
        <v>25873</v>
      </c>
      <c r="B3228" s="70" t="s">
        <v>12594</v>
      </c>
      <c r="C3228" s="71" t="s">
        <v>309</v>
      </c>
      <c r="D3228" s="80">
        <v>53.73</v>
      </c>
    </row>
    <row r="3229" spans="1:4" x14ac:dyDescent="0.25">
      <c r="A3229" s="73">
        <v>40637</v>
      </c>
      <c r="B3229" s="74" t="s">
        <v>9218</v>
      </c>
      <c r="C3229" s="75" t="s">
        <v>145</v>
      </c>
      <c r="D3229" s="81">
        <v>505925.24</v>
      </c>
    </row>
    <row r="3230" spans="1:4" x14ac:dyDescent="0.25">
      <c r="A3230" s="77">
        <v>13836</v>
      </c>
      <c r="B3230" s="70" t="s">
        <v>9219</v>
      </c>
      <c r="C3230" s="71" t="s">
        <v>145</v>
      </c>
      <c r="D3230" s="80">
        <v>60699.21</v>
      </c>
    </row>
    <row r="3231" spans="1:4" ht="25.5" x14ac:dyDescent="0.25">
      <c r="A3231" s="73">
        <v>14534</v>
      </c>
      <c r="B3231" s="74" t="s">
        <v>9220</v>
      </c>
      <c r="C3231" s="75" t="s">
        <v>145</v>
      </c>
      <c r="D3231" s="81">
        <v>25410.29</v>
      </c>
    </row>
    <row r="3232" spans="1:4" ht="25.5" x14ac:dyDescent="0.25">
      <c r="A3232" s="77">
        <v>14619</v>
      </c>
      <c r="B3232" s="70" t="s">
        <v>13021</v>
      </c>
      <c r="C3232" s="71" t="s">
        <v>145</v>
      </c>
      <c r="D3232" s="80">
        <v>11277.72</v>
      </c>
    </row>
    <row r="3233" spans="1:4" ht="25.5" x14ac:dyDescent="0.25">
      <c r="A3233" s="73">
        <v>14535</v>
      </c>
      <c r="B3233" s="74" t="s">
        <v>9221</v>
      </c>
      <c r="C3233" s="75" t="s">
        <v>145</v>
      </c>
      <c r="D3233" s="81">
        <v>252199.6</v>
      </c>
    </row>
    <row r="3234" spans="1:4" ht="38.25" x14ac:dyDescent="0.25">
      <c r="A3234" s="77">
        <v>39813</v>
      </c>
      <c r="B3234" s="70" t="s">
        <v>9222</v>
      </c>
      <c r="C3234" s="71" t="s">
        <v>145</v>
      </c>
      <c r="D3234" s="80">
        <v>20704.22</v>
      </c>
    </row>
    <row r="3235" spans="1:4" ht="38.25" x14ac:dyDescent="0.25">
      <c r="A3235" s="73">
        <v>40403</v>
      </c>
      <c r="B3235" s="74" t="s">
        <v>9223</v>
      </c>
      <c r="C3235" s="75" t="s">
        <v>145</v>
      </c>
      <c r="D3235" s="81">
        <v>473.32</v>
      </c>
    </row>
    <row r="3236" spans="1:4" x14ac:dyDescent="0.25">
      <c r="A3236" s="77">
        <v>12868</v>
      </c>
      <c r="B3236" s="70" t="s">
        <v>9224</v>
      </c>
      <c r="C3236" s="71" t="s">
        <v>642</v>
      </c>
      <c r="D3236" s="80">
        <v>14.45</v>
      </c>
    </row>
    <row r="3237" spans="1:4" x14ac:dyDescent="0.25">
      <c r="A3237" s="73">
        <v>40916</v>
      </c>
      <c r="B3237" s="74" t="s">
        <v>9225</v>
      </c>
      <c r="C3237" s="75" t="s">
        <v>6298</v>
      </c>
      <c r="D3237" s="81">
        <v>2533.5300000000002</v>
      </c>
    </row>
    <row r="3238" spans="1:4" x14ac:dyDescent="0.25">
      <c r="A3238" s="77">
        <v>4755</v>
      </c>
      <c r="B3238" s="70" t="s">
        <v>9226</v>
      </c>
      <c r="C3238" s="71" t="s">
        <v>642</v>
      </c>
      <c r="D3238" s="80">
        <v>16.940000000000001</v>
      </c>
    </row>
    <row r="3239" spans="1:4" x14ac:dyDescent="0.25">
      <c r="A3239" s="73">
        <v>41067</v>
      </c>
      <c r="B3239" s="74" t="s">
        <v>9227</v>
      </c>
      <c r="C3239" s="75" t="s">
        <v>6298</v>
      </c>
      <c r="D3239" s="81">
        <v>2970.09</v>
      </c>
    </row>
    <row r="3240" spans="1:4" x14ac:dyDescent="0.25">
      <c r="A3240" s="77">
        <v>38463</v>
      </c>
      <c r="B3240" s="70" t="s">
        <v>9228</v>
      </c>
      <c r="C3240" s="71" t="s">
        <v>145</v>
      </c>
      <c r="D3240" s="80">
        <v>19.62</v>
      </c>
    </row>
    <row r="3241" spans="1:4" ht="25.5" x14ac:dyDescent="0.25">
      <c r="A3241" s="73">
        <v>40703</v>
      </c>
      <c r="B3241" s="74" t="s">
        <v>9229</v>
      </c>
      <c r="C3241" s="75" t="s">
        <v>145</v>
      </c>
      <c r="D3241" s="81">
        <v>7599.78</v>
      </c>
    </row>
    <row r="3242" spans="1:4" x14ac:dyDescent="0.25">
      <c r="A3242" s="77">
        <v>14531</v>
      </c>
      <c r="B3242" s="70" t="s">
        <v>9230</v>
      </c>
      <c r="C3242" s="71" t="s">
        <v>145</v>
      </c>
      <c r="D3242" s="80">
        <v>14168.85</v>
      </c>
    </row>
    <row r="3243" spans="1:4" x14ac:dyDescent="0.25">
      <c r="A3243" s="73">
        <v>36533</v>
      </c>
      <c r="B3243" s="74" t="s">
        <v>9231</v>
      </c>
      <c r="C3243" s="75" t="s">
        <v>145</v>
      </c>
      <c r="D3243" s="81">
        <v>16304.73</v>
      </c>
    </row>
    <row r="3244" spans="1:4" x14ac:dyDescent="0.25">
      <c r="A3244" s="77">
        <v>11616</v>
      </c>
      <c r="B3244" s="70" t="s">
        <v>9232</v>
      </c>
      <c r="C3244" s="71" t="s">
        <v>145</v>
      </c>
      <c r="D3244" s="80">
        <v>15399.57</v>
      </c>
    </row>
    <row r="3245" spans="1:4" x14ac:dyDescent="0.25">
      <c r="A3245" s="73">
        <v>41898</v>
      </c>
      <c r="B3245" s="74" t="s">
        <v>9233</v>
      </c>
      <c r="C3245" s="75" t="s">
        <v>145</v>
      </c>
      <c r="D3245" s="81">
        <v>17326.61</v>
      </c>
    </row>
    <row r="3246" spans="1:4" x14ac:dyDescent="0.25">
      <c r="A3246" s="77">
        <v>13447</v>
      </c>
      <c r="B3246" s="70" t="s">
        <v>9234</v>
      </c>
      <c r="C3246" s="71" t="s">
        <v>145</v>
      </c>
      <c r="D3246" s="80">
        <v>31882.16</v>
      </c>
    </row>
    <row r="3247" spans="1:4" x14ac:dyDescent="0.25">
      <c r="A3247" s="73">
        <v>14529</v>
      </c>
      <c r="B3247" s="74" t="s">
        <v>9235</v>
      </c>
      <c r="C3247" s="75" t="s">
        <v>145</v>
      </c>
      <c r="D3247" s="81">
        <v>17830.88</v>
      </c>
    </row>
    <row r="3248" spans="1:4" x14ac:dyDescent="0.25">
      <c r="A3248" s="77">
        <v>10747</v>
      </c>
      <c r="B3248" s="70" t="s">
        <v>9236</v>
      </c>
      <c r="C3248" s="71" t="s">
        <v>145</v>
      </c>
      <c r="D3248" s="80">
        <v>17494.82</v>
      </c>
    </row>
    <row r="3249" spans="1:4" ht="25.5" x14ac:dyDescent="0.25">
      <c r="A3249" s="73">
        <v>36141</v>
      </c>
      <c r="B3249" s="74" t="s">
        <v>11305</v>
      </c>
      <c r="C3249" s="75" t="s">
        <v>145</v>
      </c>
      <c r="D3249" s="81">
        <v>31.56</v>
      </c>
    </row>
    <row r="3250" spans="1:4" ht="25.5" x14ac:dyDescent="0.25">
      <c r="A3250" s="77">
        <v>39434</v>
      </c>
      <c r="B3250" s="70" t="s">
        <v>9237</v>
      </c>
      <c r="C3250" s="71" t="s">
        <v>290</v>
      </c>
      <c r="D3250" s="80">
        <v>3.97</v>
      </c>
    </row>
    <row r="3251" spans="1:4" ht="25.5" x14ac:dyDescent="0.25">
      <c r="A3251" s="73">
        <v>39433</v>
      </c>
      <c r="B3251" s="74" t="s">
        <v>9238</v>
      </c>
      <c r="C3251" s="75" t="s">
        <v>290</v>
      </c>
      <c r="D3251" s="81">
        <v>2.85</v>
      </c>
    </row>
    <row r="3252" spans="1:4" x14ac:dyDescent="0.25">
      <c r="A3252" s="77">
        <v>4049</v>
      </c>
      <c r="B3252" s="70" t="s">
        <v>9239</v>
      </c>
      <c r="C3252" s="71" t="s">
        <v>5961</v>
      </c>
      <c r="D3252" s="80">
        <v>30.07</v>
      </c>
    </row>
    <row r="3253" spans="1:4" x14ac:dyDescent="0.25">
      <c r="A3253" s="73">
        <v>38120</v>
      </c>
      <c r="B3253" s="74" t="s">
        <v>9240</v>
      </c>
      <c r="C3253" s="75" t="s">
        <v>290</v>
      </c>
      <c r="D3253" s="81">
        <v>105.32</v>
      </c>
    </row>
    <row r="3254" spans="1:4" x14ac:dyDescent="0.25">
      <c r="A3254" s="77">
        <v>38877</v>
      </c>
      <c r="B3254" s="70" t="s">
        <v>9241</v>
      </c>
      <c r="C3254" s="71" t="s">
        <v>290</v>
      </c>
      <c r="D3254" s="80">
        <v>6.29</v>
      </c>
    </row>
    <row r="3255" spans="1:4" x14ac:dyDescent="0.25">
      <c r="A3255" s="73">
        <v>34546</v>
      </c>
      <c r="B3255" s="74" t="s">
        <v>9242</v>
      </c>
      <c r="C3255" s="75" t="s">
        <v>290</v>
      </c>
      <c r="D3255" s="81">
        <v>6.34</v>
      </c>
    </row>
    <row r="3256" spans="1:4" x14ac:dyDescent="0.25">
      <c r="A3256" s="77">
        <v>10498</v>
      </c>
      <c r="B3256" s="70" t="s">
        <v>9243</v>
      </c>
      <c r="C3256" s="71" t="s">
        <v>290</v>
      </c>
      <c r="D3256" s="80">
        <v>7.29</v>
      </c>
    </row>
    <row r="3257" spans="1:4" x14ac:dyDescent="0.25">
      <c r="A3257" s="73">
        <v>4823</v>
      </c>
      <c r="B3257" s="74" t="s">
        <v>9244</v>
      </c>
      <c r="C3257" s="75" t="s">
        <v>290</v>
      </c>
      <c r="D3257" s="81">
        <v>31.94</v>
      </c>
    </row>
    <row r="3258" spans="1:4" x14ac:dyDescent="0.25">
      <c r="A3258" s="77">
        <v>12357</v>
      </c>
      <c r="B3258" s="70" t="s">
        <v>9245</v>
      </c>
      <c r="C3258" s="71" t="s">
        <v>145</v>
      </c>
      <c r="D3258" s="80">
        <v>168.44</v>
      </c>
    </row>
    <row r="3259" spans="1:4" x14ac:dyDescent="0.25">
      <c r="A3259" s="73">
        <v>12358</v>
      </c>
      <c r="B3259" s="74" t="s">
        <v>9246</v>
      </c>
      <c r="C3259" s="75" t="s">
        <v>145</v>
      </c>
      <c r="D3259" s="81">
        <v>189.46</v>
      </c>
    </row>
    <row r="3260" spans="1:4" x14ac:dyDescent="0.25">
      <c r="A3260" s="77">
        <v>11079</v>
      </c>
      <c r="B3260" s="70" t="s">
        <v>12595</v>
      </c>
      <c r="C3260" s="71" t="s">
        <v>1430</v>
      </c>
      <c r="D3260" s="80">
        <v>789.6</v>
      </c>
    </row>
    <row r="3261" spans="1:4" ht="25.5" x14ac:dyDescent="0.25">
      <c r="A3261" s="73">
        <v>11082</v>
      </c>
      <c r="B3261" s="74" t="s">
        <v>13022</v>
      </c>
      <c r="C3261" s="75" t="s">
        <v>1430</v>
      </c>
      <c r="D3261" s="81">
        <v>805.59</v>
      </c>
    </row>
    <row r="3262" spans="1:4" x14ac:dyDescent="0.25">
      <c r="A3262" s="77">
        <v>4058</v>
      </c>
      <c r="B3262" s="70" t="s">
        <v>9247</v>
      </c>
      <c r="C3262" s="71" t="s">
        <v>642</v>
      </c>
      <c r="D3262" s="80">
        <v>18.260000000000002</v>
      </c>
    </row>
    <row r="3263" spans="1:4" x14ac:dyDescent="0.25">
      <c r="A3263" s="73">
        <v>40974</v>
      </c>
      <c r="B3263" s="74" t="s">
        <v>9248</v>
      </c>
      <c r="C3263" s="75" t="s">
        <v>6298</v>
      </c>
      <c r="D3263" s="81">
        <v>3199.31</v>
      </c>
    </row>
    <row r="3264" spans="1:4" x14ac:dyDescent="0.25">
      <c r="A3264" s="77">
        <v>34794</v>
      </c>
      <c r="B3264" s="70" t="s">
        <v>9249</v>
      </c>
      <c r="C3264" s="71" t="s">
        <v>642</v>
      </c>
      <c r="D3264" s="80">
        <v>12.01</v>
      </c>
    </row>
    <row r="3265" spans="1:4" x14ac:dyDescent="0.25">
      <c r="A3265" s="73">
        <v>40925</v>
      </c>
      <c r="B3265" s="74" t="s">
        <v>9250</v>
      </c>
      <c r="C3265" s="75" t="s">
        <v>6298</v>
      </c>
      <c r="D3265" s="81">
        <v>2104.86</v>
      </c>
    </row>
    <row r="3266" spans="1:4" x14ac:dyDescent="0.25">
      <c r="A3266" s="77">
        <v>13741</v>
      </c>
      <c r="B3266" s="70" t="s">
        <v>9251</v>
      </c>
      <c r="C3266" s="71" t="s">
        <v>145</v>
      </c>
      <c r="D3266" s="80">
        <v>1676.66</v>
      </c>
    </row>
    <row r="3267" spans="1:4" ht="25.5" x14ac:dyDescent="0.25">
      <c r="A3267" s="73">
        <v>3288</v>
      </c>
      <c r="B3267" s="74" t="s">
        <v>13023</v>
      </c>
      <c r="C3267" s="75" t="s">
        <v>62</v>
      </c>
      <c r="D3267" s="81">
        <v>4.5</v>
      </c>
    </row>
    <row r="3268" spans="1:4" ht="25.5" x14ac:dyDescent="0.25">
      <c r="A3268" s="77">
        <v>13587</v>
      </c>
      <c r="B3268" s="70" t="s">
        <v>9252</v>
      </c>
      <c r="C3268" s="71" t="s">
        <v>62</v>
      </c>
      <c r="D3268" s="80">
        <v>2.71</v>
      </c>
    </row>
    <row r="3269" spans="1:4" x14ac:dyDescent="0.25">
      <c r="A3269" s="73">
        <v>38598</v>
      </c>
      <c r="B3269" s="74" t="s">
        <v>12596</v>
      </c>
      <c r="C3269" s="75" t="s">
        <v>145</v>
      </c>
      <c r="D3269" s="81">
        <v>1.73</v>
      </c>
    </row>
    <row r="3270" spans="1:4" x14ac:dyDescent="0.25">
      <c r="A3270" s="77">
        <v>38595</v>
      </c>
      <c r="B3270" s="70" t="s">
        <v>12597</v>
      </c>
      <c r="C3270" s="71" t="s">
        <v>145</v>
      </c>
      <c r="D3270" s="80">
        <v>1.47</v>
      </c>
    </row>
    <row r="3271" spans="1:4" x14ac:dyDescent="0.25">
      <c r="A3271" s="73">
        <v>38592</v>
      </c>
      <c r="B3271" s="74" t="s">
        <v>12598</v>
      </c>
      <c r="C3271" s="75" t="s">
        <v>145</v>
      </c>
      <c r="D3271" s="81">
        <v>1.48</v>
      </c>
    </row>
    <row r="3272" spans="1:4" x14ac:dyDescent="0.25">
      <c r="A3272" s="77">
        <v>38588</v>
      </c>
      <c r="B3272" s="70" t="s">
        <v>12599</v>
      </c>
      <c r="C3272" s="71" t="s">
        <v>145</v>
      </c>
      <c r="D3272" s="80">
        <v>1.19</v>
      </c>
    </row>
    <row r="3273" spans="1:4" x14ac:dyDescent="0.25">
      <c r="A3273" s="73">
        <v>38593</v>
      </c>
      <c r="B3273" s="74" t="s">
        <v>12600</v>
      </c>
      <c r="C3273" s="75" t="s">
        <v>145</v>
      </c>
      <c r="D3273" s="81">
        <v>1.64</v>
      </c>
    </row>
    <row r="3274" spans="1:4" x14ac:dyDescent="0.25">
      <c r="A3274" s="77">
        <v>38589</v>
      </c>
      <c r="B3274" s="70" t="s">
        <v>12601</v>
      </c>
      <c r="C3274" s="71" t="s">
        <v>145</v>
      </c>
      <c r="D3274" s="80">
        <v>1.24</v>
      </c>
    </row>
    <row r="3275" spans="1:4" x14ac:dyDescent="0.25">
      <c r="A3275" s="73">
        <v>38594</v>
      </c>
      <c r="B3275" s="74" t="s">
        <v>12602</v>
      </c>
      <c r="C3275" s="75" t="s">
        <v>145</v>
      </c>
      <c r="D3275" s="81">
        <v>2.59</v>
      </c>
    </row>
    <row r="3276" spans="1:4" x14ac:dyDescent="0.25">
      <c r="A3276" s="77">
        <v>34773</v>
      </c>
      <c r="B3276" s="70" t="s">
        <v>12603</v>
      </c>
      <c r="C3276" s="71" t="s">
        <v>145</v>
      </c>
      <c r="D3276" s="80">
        <v>1.22</v>
      </c>
    </row>
    <row r="3277" spans="1:4" x14ac:dyDescent="0.25">
      <c r="A3277" s="73">
        <v>34769</v>
      </c>
      <c r="B3277" s="74" t="s">
        <v>12604</v>
      </c>
      <c r="C3277" s="75" t="s">
        <v>145</v>
      </c>
      <c r="D3277" s="81">
        <v>1.51</v>
      </c>
    </row>
    <row r="3278" spans="1:4" x14ac:dyDescent="0.25">
      <c r="A3278" s="77">
        <v>34763</v>
      </c>
      <c r="B3278" s="70" t="s">
        <v>12605</v>
      </c>
      <c r="C3278" s="71" t="s">
        <v>145</v>
      </c>
      <c r="D3278" s="80">
        <v>0.93</v>
      </c>
    </row>
    <row r="3279" spans="1:4" x14ac:dyDescent="0.25">
      <c r="A3279" s="73">
        <v>34774</v>
      </c>
      <c r="B3279" s="74" t="s">
        <v>12606</v>
      </c>
      <c r="C3279" s="75" t="s">
        <v>145</v>
      </c>
      <c r="D3279" s="81">
        <v>1.1599999999999999</v>
      </c>
    </row>
    <row r="3280" spans="1:4" x14ac:dyDescent="0.25">
      <c r="A3280" s="77">
        <v>34771</v>
      </c>
      <c r="B3280" s="70" t="s">
        <v>12607</v>
      </c>
      <c r="C3280" s="71" t="s">
        <v>145</v>
      </c>
      <c r="D3280" s="80">
        <v>1.4</v>
      </c>
    </row>
    <row r="3281" spans="1:4" x14ac:dyDescent="0.25">
      <c r="A3281" s="73">
        <v>34764</v>
      </c>
      <c r="B3281" s="74" t="s">
        <v>12608</v>
      </c>
      <c r="C3281" s="75" t="s">
        <v>145</v>
      </c>
      <c r="D3281" s="81">
        <v>0.92</v>
      </c>
    </row>
    <row r="3282" spans="1:4" x14ac:dyDescent="0.25">
      <c r="A3282" s="77">
        <v>34788</v>
      </c>
      <c r="B3282" s="70" t="s">
        <v>9253</v>
      </c>
      <c r="C3282" s="71" t="s">
        <v>145</v>
      </c>
      <c r="D3282" s="80">
        <v>0.97</v>
      </c>
    </row>
    <row r="3283" spans="1:4" x14ac:dyDescent="0.25">
      <c r="A3283" s="73">
        <v>34781</v>
      </c>
      <c r="B3283" s="74" t="s">
        <v>9254</v>
      </c>
      <c r="C3283" s="75" t="s">
        <v>145</v>
      </c>
      <c r="D3283" s="81">
        <v>1.1000000000000001</v>
      </c>
    </row>
    <row r="3284" spans="1:4" x14ac:dyDescent="0.25">
      <c r="A3284" s="77">
        <v>4062</v>
      </c>
      <c r="B3284" s="70" t="s">
        <v>9255</v>
      </c>
      <c r="C3284" s="71" t="s">
        <v>145</v>
      </c>
      <c r="D3284" s="80">
        <v>13.09</v>
      </c>
    </row>
    <row r="3285" spans="1:4" x14ac:dyDescent="0.25">
      <c r="A3285" s="73">
        <v>4059</v>
      </c>
      <c r="B3285" s="74" t="s">
        <v>9256</v>
      </c>
      <c r="C3285" s="75" t="s">
        <v>62</v>
      </c>
      <c r="D3285" s="81">
        <v>15.87</v>
      </c>
    </row>
    <row r="3286" spans="1:4" x14ac:dyDescent="0.25">
      <c r="A3286" s="77">
        <v>4061</v>
      </c>
      <c r="B3286" s="70" t="s">
        <v>9257</v>
      </c>
      <c r="C3286" s="71" t="s">
        <v>145</v>
      </c>
      <c r="D3286" s="80">
        <v>12.69</v>
      </c>
    </row>
    <row r="3287" spans="1:4" x14ac:dyDescent="0.25">
      <c r="A3287" s="73">
        <v>41315</v>
      </c>
      <c r="B3287" s="74" t="s">
        <v>9258</v>
      </c>
      <c r="C3287" s="75" t="s">
        <v>290</v>
      </c>
      <c r="D3287" s="81">
        <v>69.36</v>
      </c>
    </row>
    <row r="3288" spans="1:4" x14ac:dyDescent="0.25">
      <c r="A3288" s="77">
        <v>43148</v>
      </c>
      <c r="B3288" s="70" t="s">
        <v>9259</v>
      </c>
      <c r="C3288" s="71" t="s">
        <v>290</v>
      </c>
      <c r="D3288" s="80">
        <v>47.08</v>
      </c>
    </row>
    <row r="3289" spans="1:4" x14ac:dyDescent="0.25">
      <c r="A3289" s="73">
        <v>43147</v>
      </c>
      <c r="B3289" s="74" t="s">
        <v>9260</v>
      </c>
      <c r="C3289" s="75" t="s">
        <v>290</v>
      </c>
      <c r="D3289" s="81">
        <v>18.23</v>
      </c>
    </row>
    <row r="3290" spans="1:4" ht="25.5" x14ac:dyDescent="0.25">
      <c r="A3290" s="77">
        <v>10608</v>
      </c>
      <c r="B3290" s="70" t="s">
        <v>9261</v>
      </c>
      <c r="C3290" s="71" t="s">
        <v>145</v>
      </c>
      <c r="D3290" s="80">
        <v>8683.2800000000007</v>
      </c>
    </row>
    <row r="3291" spans="1:4" x14ac:dyDescent="0.25">
      <c r="A3291" s="73">
        <v>4069</v>
      </c>
      <c r="B3291" s="74" t="s">
        <v>9262</v>
      </c>
      <c r="C3291" s="75" t="s">
        <v>642</v>
      </c>
      <c r="D3291" s="81">
        <v>31.89</v>
      </c>
    </row>
    <row r="3292" spans="1:4" x14ac:dyDescent="0.25">
      <c r="A3292" s="77">
        <v>40819</v>
      </c>
      <c r="B3292" s="70" t="s">
        <v>9263</v>
      </c>
      <c r="C3292" s="71" t="s">
        <v>6298</v>
      </c>
      <c r="D3292" s="80">
        <v>5588.41</v>
      </c>
    </row>
    <row r="3293" spans="1:4" x14ac:dyDescent="0.25">
      <c r="A3293" s="73">
        <v>34361</v>
      </c>
      <c r="B3293" s="74" t="s">
        <v>9264</v>
      </c>
      <c r="C3293" s="75" t="s">
        <v>290</v>
      </c>
      <c r="D3293" s="81">
        <v>13.27</v>
      </c>
    </row>
    <row r="3294" spans="1:4" ht="25.5" x14ac:dyDescent="0.25">
      <c r="A3294" s="77">
        <v>36512</v>
      </c>
      <c r="B3294" s="70" t="s">
        <v>9265</v>
      </c>
      <c r="C3294" s="71" t="s">
        <v>145</v>
      </c>
      <c r="D3294" s="80">
        <v>11237.37</v>
      </c>
    </row>
    <row r="3295" spans="1:4" x14ac:dyDescent="0.25">
      <c r="A3295" s="73">
        <v>25972</v>
      </c>
      <c r="B3295" s="74" t="s">
        <v>9266</v>
      </c>
      <c r="C3295" s="75" t="s">
        <v>290</v>
      </c>
      <c r="D3295" s="81">
        <v>9.5500000000000007</v>
      </c>
    </row>
    <row r="3296" spans="1:4" x14ac:dyDescent="0.25">
      <c r="A3296" s="77">
        <v>25973</v>
      </c>
      <c r="B3296" s="70" t="s">
        <v>9267</v>
      </c>
      <c r="C3296" s="71" t="s">
        <v>290</v>
      </c>
      <c r="D3296" s="80">
        <v>9.5500000000000007</v>
      </c>
    </row>
    <row r="3297" spans="1:4" x14ac:dyDescent="0.25">
      <c r="A3297" s="73">
        <v>11697</v>
      </c>
      <c r="B3297" s="74" t="s">
        <v>9268</v>
      </c>
      <c r="C3297" s="75" t="s">
        <v>145</v>
      </c>
      <c r="D3297" s="81">
        <v>445.59</v>
      </c>
    </row>
    <row r="3298" spans="1:4" x14ac:dyDescent="0.25">
      <c r="A3298" s="77">
        <v>11698</v>
      </c>
      <c r="B3298" s="70" t="s">
        <v>9269</v>
      </c>
      <c r="C3298" s="71" t="s">
        <v>145</v>
      </c>
      <c r="D3298" s="80">
        <v>531.57000000000005</v>
      </c>
    </row>
    <row r="3299" spans="1:4" x14ac:dyDescent="0.25">
      <c r="A3299" s="73">
        <v>11699</v>
      </c>
      <c r="B3299" s="74" t="s">
        <v>9270</v>
      </c>
      <c r="C3299" s="75" t="s">
        <v>145</v>
      </c>
      <c r="D3299" s="81">
        <v>587.51</v>
      </c>
    </row>
    <row r="3300" spans="1:4" x14ac:dyDescent="0.25">
      <c r="A3300" s="77">
        <v>10432</v>
      </c>
      <c r="B3300" s="70" t="s">
        <v>9271</v>
      </c>
      <c r="C3300" s="71" t="s">
        <v>145</v>
      </c>
      <c r="D3300" s="80">
        <v>250.07</v>
      </c>
    </row>
    <row r="3301" spans="1:4" x14ac:dyDescent="0.25">
      <c r="A3301" s="73">
        <v>10430</v>
      </c>
      <c r="B3301" s="74" t="s">
        <v>9272</v>
      </c>
      <c r="C3301" s="75" t="s">
        <v>145</v>
      </c>
      <c r="D3301" s="81">
        <v>269.32</v>
      </c>
    </row>
    <row r="3302" spans="1:4" ht="25.5" x14ac:dyDescent="0.25">
      <c r="A3302" s="77">
        <v>37514</v>
      </c>
      <c r="B3302" s="70" t="s">
        <v>9273</v>
      </c>
      <c r="C3302" s="71" t="s">
        <v>145</v>
      </c>
      <c r="D3302" s="80">
        <v>167377.5</v>
      </c>
    </row>
    <row r="3303" spans="1:4" ht="25.5" x14ac:dyDescent="0.25">
      <c r="A3303" s="73">
        <v>37519</v>
      </c>
      <c r="B3303" s="74" t="s">
        <v>12609</v>
      </c>
      <c r="C3303" s="75" t="s">
        <v>145</v>
      </c>
      <c r="D3303" s="81">
        <v>258312.59</v>
      </c>
    </row>
    <row r="3304" spans="1:4" x14ac:dyDescent="0.25">
      <c r="A3304" s="77">
        <v>37520</v>
      </c>
      <c r="B3304" s="70" t="s">
        <v>9274</v>
      </c>
      <c r="C3304" s="71" t="s">
        <v>145</v>
      </c>
      <c r="D3304" s="80">
        <v>254077.95</v>
      </c>
    </row>
    <row r="3305" spans="1:4" ht="25.5" x14ac:dyDescent="0.25">
      <c r="A3305" s="73">
        <v>37521</v>
      </c>
      <c r="B3305" s="74" t="s">
        <v>13024</v>
      </c>
      <c r="C3305" s="75" t="s">
        <v>145</v>
      </c>
      <c r="D3305" s="81">
        <v>309975.11</v>
      </c>
    </row>
    <row r="3306" spans="1:4" x14ac:dyDescent="0.25">
      <c r="A3306" s="77">
        <v>37522</v>
      </c>
      <c r="B3306" s="70" t="s">
        <v>13025</v>
      </c>
      <c r="C3306" s="71" t="s">
        <v>145</v>
      </c>
      <c r="D3306" s="80">
        <v>319300.95</v>
      </c>
    </row>
    <row r="3307" spans="1:4" ht="25.5" x14ac:dyDescent="0.25">
      <c r="A3307" s="73">
        <v>21109</v>
      </c>
      <c r="B3307" s="74" t="s">
        <v>9275</v>
      </c>
      <c r="C3307" s="75" t="s">
        <v>145</v>
      </c>
      <c r="D3307" s="81">
        <v>51.98</v>
      </c>
    </row>
    <row r="3308" spans="1:4" x14ac:dyDescent="0.25">
      <c r="A3308" s="77">
        <v>36800</v>
      </c>
      <c r="B3308" s="70" t="s">
        <v>9276</v>
      </c>
      <c r="C3308" s="71" t="s">
        <v>145</v>
      </c>
      <c r="D3308" s="80">
        <v>72.959999999999994</v>
      </c>
    </row>
    <row r="3309" spans="1:4" x14ac:dyDescent="0.25">
      <c r="A3309" s="73">
        <v>11769</v>
      </c>
      <c r="B3309" s="74" t="s">
        <v>9277</v>
      </c>
      <c r="C3309" s="75" t="s">
        <v>145</v>
      </c>
      <c r="D3309" s="81">
        <v>178.81</v>
      </c>
    </row>
    <row r="3310" spans="1:4" x14ac:dyDescent="0.25">
      <c r="A3310" s="77">
        <v>36793</v>
      </c>
      <c r="B3310" s="70" t="s">
        <v>9278</v>
      </c>
      <c r="C3310" s="71" t="s">
        <v>145</v>
      </c>
      <c r="D3310" s="80">
        <v>289.5</v>
      </c>
    </row>
    <row r="3311" spans="1:4" ht="25.5" x14ac:dyDescent="0.25">
      <c r="A3311" s="73">
        <v>37546</v>
      </c>
      <c r="B3311" s="74" t="s">
        <v>9279</v>
      </c>
      <c r="C3311" s="75" t="s">
        <v>145</v>
      </c>
      <c r="D3311" s="81">
        <v>9144.2800000000007</v>
      </c>
    </row>
    <row r="3312" spans="1:4" ht="25.5" x14ac:dyDescent="0.25">
      <c r="A3312" s="77">
        <v>37544</v>
      </c>
      <c r="B3312" s="70" t="s">
        <v>9280</v>
      </c>
      <c r="C3312" s="71" t="s">
        <v>145</v>
      </c>
      <c r="D3312" s="80">
        <v>9671.6200000000008</v>
      </c>
    </row>
    <row r="3313" spans="1:4" ht="25.5" x14ac:dyDescent="0.25">
      <c r="A3313" s="73">
        <v>37545</v>
      </c>
      <c r="B3313" s="74" t="s">
        <v>9281</v>
      </c>
      <c r="C3313" s="75" t="s">
        <v>145</v>
      </c>
      <c r="D3313" s="81">
        <v>11507.93</v>
      </c>
    </row>
    <row r="3314" spans="1:4" x14ac:dyDescent="0.25">
      <c r="A3314" s="77">
        <v>11771</v>
      </c>
      <c r="B3314" s="70" t="s">
        <v>9282</v>
      </c>
      <c r="C3314" s="71" t="s">
        <v>145</v>
      </c>
      <c r="D3314" s="80">
        <v>221.79</v>
      </c>
    </row>
    <row r="3315" spans="1:4" ht="25.5" x14ac:dyDescent="0.25">
      <c r="A3315" s="73">
        <v>39919</v>
      </c>
      <c r="B3315" s="74" t="s">
        <v>9283</v>
      </c>
      <c r="C3315" s="75" t="s">
        <v>145</v>
      </c>
      <c r="D3315" s="81">
        <v>45772.2</v>
      </c>
    </row>
    <row r="3316" spans="1:4" ht="25.5" x14ac:dyDescent="0.25">
      <c r="A3316" s="77">
        <v>38385</v>
      </c>
      <c r="B3316" s="70" t="s">
        <v>9284</v>
      </c>
      <c r="C3316" s="71" t="s">
        <v>145</v>
      </c>
      <c r="D3316" s="80">
        <v>28.5</v>
      </c>
    </row>
    <row r="3317" spans="1:4" x14ac:dyDescent="0.25">
      <c r="A3317" s="73">
        <v>37587</v>
      </c>
      <c r="B3317" s="74" t="s">
        <v>9285</v>
      </c>
      <c r="C3317" s="75" t="s">
        <v>145</v>
      </c>
      <c r="D3317" s="81">
        <v>201.73</v>
      </c>
    </row>
    <row r="3318" spans="1:4" x14ac:dyDescent="0.25">
      <c r="A3318" s="77">
        <v>11561</v>
      </c>
      <c r="B3318" s="70" t="s">
        <v>9286</v>
      </c>
      <c r="C3318" s="71" t="s">
        <v>145</v>
      </c>
      <c r="D3318" s="80">
        <v>135.21</v>
      </c>
    </row>
    <row r="3319" spans="1:4" x14ac:dyDescent="0.25">
      <c r="A3319" s="73">
        <v>11560</v>
      </c>
      <c r="B3319" s="74" t="s">
        <v>9287</v>
      </c>
      <c r="C3319" s="75" t="s">
        <v>145</v>
      </c>
      <c r="D3319" s="81">
        <v>115.08</v>
      </c>
    </row>
    <row r="3320" spans="1:4" x14ac:dyDescent="0.25">
      <c r="A3320" s="77">
        <v>11499</v>
      </c>
      <c r="B3320" s="70" t="s">
        <v>9288</v>
      </c>
      <c r="C3320" s="71" t="s">
        <v>145</v>
      </c>
      <c r="D3320" s="80">
        <v>1097.24</v>
      </c>
    </row>
    <row r="3321" spans="1:4" x14ac:dyDescent="0.25">
      <c r="A3321" s="73">
        <v>34761</v>
      </c>
      <c r="B3321" s="74" t="s">
        <v>9289</v>
      </c>
      <c r="C3321" s="75" t="s">
        <v>642</v>
      </c>
      <c r="D3321" s="81">
        <v>15.68</v>
      </c>
    </row>
    <row r="3322" spans="1:4" x14ac:dyDescent="0.25">
      <c r="A3322" s="77">
        <v>40924</v>
      </c>
      <c r="B3322" s="70" t="s">
        <v>9290</v>
      </c>
      <c r="C3322" s="71" t="s">
        <v>6298</v>
      </c>
      <c r="D3322" s="80">
        <v>2749.8</v>
      </c>
    </row>
    <row r="3323" spans="1:4" x14ac:dyDescent="0.25">
      <c r="A3323" s="73">
        <v>25957</v>
      </c>
      <c r="B3323" s="74" t="s">
        <v>9291</v>
      </c>
      <c r="C3323" s="75" t="s">
        <v>642</v>
      </c>
      <c r="D3323" s="81">
        <v>12.21</v>
      </c>
    </row>
    <row r="3324" spans="1:4" x14ac:dyDescent="0.25">
      <c r="A3324" s="77">
        <v>40983</v>
      </c>
      <c r="B3324" s="70" t="s">
        <v>9292</v>
      </c>
      <c r="C3324" s="71" t="s">
        <v>6298</v>
      </c>
      <c r="D3324" s="80">
        <v>2139.4</v>
      </c>
    </row>
    <row r="3325" spans="1:4" x14ac:dyDescent="0.25">
      <c r="A3325" s="73">
        <v>2437</v>
      </c>
      <c r="B3325" s="74" t="s">
        <v>9293</v>
      </c>
      <c r="C3325" s="75" t="s">
        <v>642</v>
      </c>
      <c r="D3325" s="81">
        <v>23.51</v>
      </c>
    </row>
    <row r="3326" spans="1:4" x14ac:dyDescent="0.25">
      <c r="A3326" s="77">
        <v>40921</v>
      </c>
      <c r="B3326" s="70" t="s">
        <v>9294</v>
      </c>
      <c r="C3326" s="71" t="s">
        <v>6298</v>
      </c>
      <c r="D3326" s="80">
        <v>4117.6400000000003</v>
      </c>
    </row>
    <row r="3327" spans="1:4" ht="25.5" x14ac:dyDescent="0.25">
      <c r="A3327" s="73">
        <v>14252</v>
      </c>
      <c r="B3327" s="74" t="s">
        <v>9295</v>
      </c>
      <c r="C3327" s="75" t="s">
        <v>145</v>
      </c>
      <c r="D3327" s="81">
        <v>2033.35</v>
      </c>
    </row>
    <row r="3328" spans="1:4" ht="25.5" x14ac:dyDescent="0.25">
      <c r="A3328" s="77">
        <v>730</v>
      </c>
      <c r="B3328" s="70" t="s">
        <v>9296</v>
      </c>
      <c r="C3328" s="71" t="s">
        <v>145</v>
      </c>
      <c r="D3328" s="80">
        <v>5432.74</v>
      </c>
    </row>
    <row r="3329" spans="1:4" ht="25.5" x14ac:dyDescent="0.25">
      <c r="A3329" s="73">
        <v>723</v>
      </c>
      <c r="B3329" s="74" t="s">
        <v>9297</v>
      </c>
      <c r="C3329" s="75" t="s">
        <v>145</v>
      </c>
      <c r="D3329" s="81">
        <v>2700.26</v>
      </c>
    </row>
    <row r="3330" spans="1:4" ht="25.5" x14ac:dyDescent="0.25">
      <c r="A3330" s="77">
        <v>36502</v>
      </c>
      <c r="B3330" s="70" t="s">
        <v>9298</v>
      </c>
      <c r="C3330" s="71" t="s">
        <v>145</v>
      </c>
      <c r="D3330" s="80">
        <v>2537.92</v>
      </c>
    </row>
    <row r="3331" spans="1:4" ht="25.5" x14ac:dyDescent="0.25">
      <c r="A3331" s="73">
        <v>36503</v>
      </c>
      <c r="B3331" s="74" t="s">
        <v>9299</v>
      </c>
      <c r="C3331" s="75" t="s">
        <v>145</v>
      </c>
      <c r="D3331" s="81">
        <v>3129.56</v>
      </c>
    </row>
    <row r="3332" spans="1:4" ht="25.5" x14ac:dyDescent="0.25">
      <c r="A3332" s="77">
        <v>4090</v>
      </c>
      <c r="B3332" s="70" t="s">
        <v>9300</v>
      </c>
      <c r="C3332" s="71" t="s">
        <v>145</v>
      </c>
      <c r="D3332" s="80">
        <v>586700</v>
      </c>
    </row>
    <row r="3333" spans="1:4" ht="25.5" x14ac:dyDescent="0.25">
      <c r="A3333" s="73">
        <v>13227</v>
      </c>
      <c r="B3333" s="74" t="s">
        <v>9301</v>
      </c>
      <c r="C3333" s="75" t="s">
        <v>145</v>
      </c>
      <c r="D3333" s="81">
        <v>729047.91</v>
      </c>
    </row>
    <row r="3334" spans="1:4" ht="25.5" x14ac:dyDescent="0.25">
      <c r="A3334" s="77">
        <v>10597</v>
      </c>
      <c r="B3334" s="70" t="s">
        <v>9302</v>
      </c>
      <c r="C3334" s="71" t="s">
        <v>145</v>
      </c>
      <c r="D3334" s="80">
        <v>767416.97</v>
      </c>
    </row>
    <row r="3335" spans="1:4" x14ac:dyDescent="0.25">
      <c r="A3335" s="73">
        <v>39628</v>
      </c>
      <c r="B3335" s="74" t="s">
        <v>9303</v>
      </c>
      <c r="C3335" s="75" t="s">
        <v>145</v>
      </c>
      <c r="D3335" s="81">
        <v>3193.79</v>
      </c>
    </row>
    <row r="3336" spans="1:4" x14ac:dyDescent="0.25">
      <c r="A3336" s="77">
        <v>39404</v>
      </c>
      <c r="B3336" s="70" t="s">
        <v>9304</v>
      </c>
      <c r="C3336" s="71" t="s">
        <v>145</v>
      </c>
      <c r="D3336" s="80">
        <v>1583.7</v>
      </c>
    </row>
    <row r="3337" spans="1:4" x14ac:dyDescent="0.25">
      <c r="A3337" s="73">
        <v>39402</v>
      </c>
      <c r="B3337" s="74" t="s">
        <v>9305</v>
      </c>
      <c r="C3337" s="75" t="s">
        <v>145</v>
      </c>
      <c r="D3337" s="81">
        <v>1304.6600000000001</v>
      </c>
    </row>
    <row r="3338" spans="1:4" x14ac:dyDescent="0.25">
      <c r="A3338" s="77">
        <v>39403</v>
      </c>
      <c r="B3338" s="70" t="s">
        <v>12610</v>
      </c>
      <c r="C3338" s="71" t="s">
        <v>145</v>
      </c>
      <c r="D3338" s="80">
        <v>1276.29</v>
      </c>
    </row>
    <row r="3339" spans="1:4" x14ac:dyDescent="0.25">
      <c r="A3339" s="73">
        <v>4093</v>
      </c>
      <c r="B3339" s="74" t="s">
        <v>9306</v>
      </c>
      <c r="C3339" s="75" t="s">
        <v>642</v>
      </c>
      <c r="D3339" s="81">
        <v>13.24</v>
      </c>
    </row>
    <row r="3340" spans="1:4" x14ac:dyDescent="0.25">
      <c r="A3340" s="77">
        <v>10512</v>
      </c>
      <c r="B3340" s="70" t="s">
        <v>9307</v>
      </c>
      <c r="C3340" s="71" t="s">
        <v>6298</v>
      </c>
      <c r="D3340" s="80">
        <v>2322.25</v>
      </c>
    </row>
    <row r="3341" spans="1:4" x14ac:dyDescent="0.25">
      <c r="A3341" s="73">
        <v>20020</v>
      </c>
      <c r="B3341" s="74" t="s">
        <v>9308</v>
      </c>
      <c r="C3341" s="75" t="s">
        <v>642</v>
      </c>
      <c r="D3341" s="81">
        <v>12.49</v>
      </c>
    </row>
    <row r="3342" spans="1:4" x14ac:dyDescent="0.25">
      <c r="A3342" s="77">
        <v>41038</v>
      </c>
      <c r="B3342" s="70" t="s">
        <v>9309</v>
      </c>
      <c r="C3342" s="71" t="s">
        <v>6298</v>
      </c>
      <c r="D3342" s="80">
        <v>2190.4699999999998</v>
      </c>
    </row>
    <row r="3343" spans="1:4" x14ac:dyDescent="0.25">
      <c r="A3343" s="73">
        <v>4094</v>
      </c>
      <c r="B3343" s="74" t="s">
        <v>13026</v>
      </c>
      <c r="C3343" s="75" t="s">
        <v>642</v>
      </c>
      <c r="D3343" s="81">
        <v>17.690000000000001</v>
      </c>
    </row>
    <row r="3344" spans="1:4" ht="25.5" x14ac:dyDescent="0.25">
      <c r="A3344" s="77">
        <v>40988</v>
      </c>
      <c r="B3344" s="70" t="s">
        <v>13027</v>
      </c>
      <c r="C3344" s="71" t="s">
        <v>6298</v>
      </c>
      <c r="D3344" s="80">
        <v>3101.21</v>
      </c>
    </row>
    <row r="3345" spans="1:4" x14ac:dyDescent="0.25">
      <c r="A3345" s="73">
        <v>4095</v>
      </c>
      <c r="B3345" s="74" t="s">
        <v>9310</v>
      </c>
      <c r="C3345" s="75" t="s">
        <v>642</v>
      </c>
      <c r="D3345" s="81">
        <v>13.48</v>
      </c>
    </row>
    <row r="3346" spans="1:4" x14ac:dyDescent="0.25">
      <c r="A3346" s="77">
        <v>40990</v>
      </c>
      <c r="B3346" s="70" t="s">
        <v>9311</v>
      </c>
      <c r="C3346" s="71" t="s">
        <v>6298</v>
      </c>
      <c r="D3346" s="80">
        <v>2361.7399999999998</v>
      </c>
    </row>
    <row r="3347" spans="1:4" x14ac:dyDescent="0.25">
      <c r="A3347" s="73">
        <v>4097</v>
      </c>
      <c r="B3347" s="74" t="s">
        <v>9312</v>
      </c>
      <c r="C3347" s="75" t="s">
        <v>642</v>
      </c>
      <c r="D3347" s="81">
        <v>17.59</v>
      </c>
    </row>
    <row r="3348" spans="1:4" x14ac:dyDescent="0.25">
      <c r="A3348" s="77">
        <v>40994</v>
      </c>
      <c r="B3348" s="70" t="s">
        <v>9313</v>
      </c>
      <c r="C3348" s="71" t="s">
        <v>6298</v>
      </c>
      <c r="D3348" s="80">
        <v>3081.85</v>
      </c>
    </row>
    <row r="3349" spans="1:4" x14ac:dyDescent="0.25">
      <c r="A3349" s="73">
        <v>4096</v>
      </c>
      <c r="B3349" s="74" t="s">
        <v>9314</v>
      </c>
      <c r="C3349" s="75" t="s">
        <v>642</v>
      </c>
      <c r="D3349" s="81">
        <v>13.07</v>
      </c>
    </row>
    <row r="3350" spans="1:4" x14ac:dyDescent="0.25">
      <c r="A3350" s="77">
        <v>40992</v>
      </c>
      <c r="B3350" s="70" t="s">
        <v>9315</v>
      </c>
      <c r="C3350" s="71" t="s">
        <v>6298</v>
      </c>
      <c r="D3350" s="80">
        <v>2292.8000000000002</v>
      </c>
    </row>
    <row r="3351" spans="1:4" x14ac:dyDescent="0.25">
      <c r="A3351" s="73">
        <v>13955</v>
      </c>
      <c r="B3351" s="74" t="s">
        <v>9316</v>
      </c>
      <c r="C3351" s="75" t="s">
        <v>145</v>
      </c>
      <c r="D3351" s="81">
        <v>2489.33</v>
      </c>
    </row>
    <row r="3352" spans="1:4" x14ac:dyDescent="0.25">
      <c r="A3352" s="77">
        <v>4114</v>
      </c>
      <c r="B3352" s="70" t="s">
        <v>9317</v>
      </c>
      <c r="C3352" s="71" t="s">
        <v>145</v>
      </c>
      <c r="D3352" s="80">
        <v>49.3</v>
      </c>
    </row>
    <row r="3353" spans="1:4" x14ac:dyDescent="0.25">
      <c r="A3353" s="73">
        <v>36797</v>
      </c>
      <c r="B3353" s="74" t="s">
        <v>9318</v>
      </c>
      <c r="C3353" s="75" t="s">
        <v>145</v>
      </c>
      <c r="D3353" s="81">
        <v>43.11</v>
      </c>
    </row>
    <row r="3354" spans="1:4" x14ac:dyDescent="0.25">
      <c r="A3354" s="77">
        <v>4107</v>
      </c>
      <c r="B3354" s="70" t="s">
        <v>9319</v>
      </c>
      <c r="C3354" s="71" t="s">
        <v>145</v>
      </c>
      <c r="D3354" s="80">
        <v>41.51</v>
      </c>
    </row>
    <row r="3355" spans="1:4" x14ac:dyDescent="0.25">
      <c r="A3355" s="73">
        <v>36799</v>
      </c>
      <c r="B3355" s="74" t="s">
        <v>9320</v>
      </c>
      <c r="C3355" s="75" t="s">
        <v>145</v>
      </c>
      <c r="D3355" s="81">
        <v>39.630000000000003</v>
      </c>
    </row>
    <row r="3356" spans="1:4" x14ac:dyDescent="0.25">
      <c r="A3356" s="77">
        <v>4108</v>
      </c>
      <c r="B3356" s="70" t="s">
        <v>9321</v>
      </c>
      <c r="C3356" s="71" t="s">
        <v>145</v>
      </c>
      <c r="D3356" s="80">
        <v>33.369999999999997</v>
      </c>
    </row>
    <row r="3357" spans="1:4" x14ac:dyDescent="0.25">
      <c r="A3357" s="73">
        <v>4102</v>
      </c>
      <c r="B3357" s="74" t="s">
        <v>11306</v>
      </c>
      <c r="C3357" s="75" t="s">
        <v>145</v>
      </c>
      <c r="D3357" s="81">
        <v>49.65</v>
      </c>
    </row>
    <row r="3358" spans="1:4" ht="25.5" x14ac:dyDescent="0.25">
      <c r="A3358" s="77">
        <v>10826</v>
      </c>
      <c r="B3358" s="70" t="s">
        <v>9322</v>
      </c>
      <c r="C3358" s="71" t="s">
        <v>145</v>
      </c>
      <c r="D3358" s="80">
        <v>86.2</v>
      </c>
    </row>
    <row r="3359" spans="1:4" x14ac:dyDescent="0.25">
      <c r="A3359" s="73">
        <v>365</v>
      </c>
      <c r="B3359" s="74" t="s">
        <v>9323</v>
      </c>
      <c r="C3359" s="75" t="s">
        <v>145</v>
      </c>
      <c r="D3359" s="81">
        <v>53.44</v>
      </c>
    </row>
    <row r="3360" spans="1:4" x14ac:dyDescent="0.25">
      <c r="A3360" s="77">
        <v>38639</v>
      </c>
      <c r="B3360" s="70" t="s">
        <v>9324</v>
      </c>
      <c r="C3360" s="71" t="s">
        <v>145</v>
      </c>
      <c r="D3360" s="80">
        <v>206.89</v>
      </c>
    </row>
    <row r="3361" spans="1:4" x14ac:dyDescent="0.25">
      <c r="A3361" s="73">
        <v>38640</v>
      </c>
      <c r="B3361" s="74" t="s">
        <v>9325</v>
      </c>
      <c r="C3361" s="75" t="s">
        <v>145</v>
      </c>
      <c r="D3361" s="81">
        <v>3.1</v>
      </c>
    </row>
    <row r="3362" spans="1:4" ht="25.5" x14ac:dyDescent="0.25">
      <c r="A3362" s="77">
        <v>358</v>
      </c>
      <c r="B3362" s="70" t="s">
        <v>9326</v>
      </c>
      <c r="C3362" s="71" t="s">
        <v>145</v>
      </c>
      <c r="D3362" s="80">
        <v>63.79</v>
      </c>
    </row>
    <row r="3363" spans="1:4" ht="25.5" x14ac:dyDescent="0.25">
      <c r="A3363" s="73">
        <v>359</v>
      </c>
      <c r="B3363" s="74" t="s">
        <v>9327</v>
      </c>
      <c r="C3363" s="75" t="s">
        <v>145</v>
      </c>
      <c r="D3363" s="81">
        <v>131.03</v>
      </c>
    </row>
    <row r="3364" spans="1:4" x14ac:dyDescent="0.25">
      <c r="A3364" s="77">
        <v>38641</v>
      </c>
      <c r="B3364" s="70" t="s">
        <v>9328</v>
      </c>
      <c r="C3364" s="71" t="s">
        <v>145</v>
      </c>
      <c r="D3364" s="80">
        <v>129.31</v>
      </c>
    </row>
    <row r="3365" spans="1:4" ht="25.5" x14ac:dyDescent="0.25">
      <c r="A3365" s="73">
        <v>360</v>
      </c>
      <c r="B3365" s="74" t="s">
        <v>9329</v>
      </c>
      <c r="C3365" s="75" t="s">
        <v>145</v>
      </c>
      <c r="D3365" s="81">
        <v>3</v>
      </c>
    </row>
    <row r="3366" spans="1:4" ht="25.5" x14ac:dyDescent="0.25">
      <c r="A3366" s="77">
        <v>4127</v>
      </c>
      <c r="B3366" s="70" t="s">
        <v>9330</v>
      </c>
      <c r="C3366" s="71" t="s">
        <v>145</v>
      </c>
      <c r="D3366" s="80">
        <v>189.02</v>
      </c>
    </row>
    <row r="3367" spans="1:4" ht="25.5" x14ac:dyDescent="0.25">
      <c r="A3367" s="73">
        <v>4154</v>
      </c>
      <c r="B3367" s="74" t="s">
        <v>9331</v>
      </c>
      <c r="C3367" s="75" t="s">
        <v>145</v>
      </c>
      <c r="D3367" s="81">
        <v>230.94</v>
      </c>
    </row>
    <row r="3368" spans="1:4" ht="25.5" x14ac:dyDescent="0.25">
      <c r="A3368" s="77">
        <v>4168</v>
      </c>
      <c r="B3368" s="70" t="s">
        <v>9332</v>
      </c>
      <c r="C3368" s="71" t="s">
        <v>145</v>
      </c>
      <c r="D3368" s="80">
        <v>243.9</v>
      </c>
    </row>
    <row r="3369" spans="1:4" ht="25.5" x14ac:dyDescent="0.25">
      <c r="A3369" s="73">
        <v>4161</v>
      </c>
      <c r="B3369" s="74" t="s">
        <v>9333</v>
      </c>
      <c r="C3369" s="75" t="s">
        <v>145</v>
      </c>
      <c r="D3369" s="81">
        <v>234.75</v>
      </c>
    </row>
    <row r="3370" spans="1:4" ht="38.25" x14ac:dyDescent="0.25">
      <c r="A3370" s="77">
        <v>42430</v>
      </c>
      <c r="B3370" s="70" t="s">
        <v>9334</v>
      </c>
      <c r="C3370" s="71" t="s">
        <v>145</v>
      </c>
      <c r="D3370" s="80">
        <v>3581.17</v>
      </c>
    </row>
    <row r="3371" spans="1:4" x14ac:dyDescent="0.25">
      <c r="A3371" s="73">
        <v>4214</v>
      </c>
      <c r="B3371" s="74" t="s">
        <v>9335</v>
      </c>
      <c r="C3371" s="75" t="s">
        <v>145</v>
      </c>
      <c r="D3371" s="81">
        <v>6.47</v>
      </c>
    </row>
    <row r="3372" spans="1:4" x14ac:dyDescent="0.25">
      <c r="A3372" s="77">
        <v>4215</v>
      </c>
      <c r="B3372" s="70" t="s">
        <v>9336</v>
      </c>
      <c r="C3372" s="71" t="s">
        <v>145</v>
      </c>
      <c r="D3372" s="80">
        <v>4.26</v>
      </c>
    </row>
    <row r="3373" spans="1:4" x14ac:dyDescent="0.25">
      <c r="A3373" s="73">
        <v>4210</v>
      </c>
      <c r="B3373" s="74" t="s">
        <v>9337</v>
      </c>
      <c r="C3373" s="75" t="s">
        <v>145</v>
      </c>
      <c r="D3373" s="81">
        <v>0.71</v>
      </c>
    </row>
    <row r="3374" spans="1:4" x14ac:dyDescent="0.25">
      <c r="A3374" s="77">
        <v>4212</v>
      </c>
      <c r="B3374" s="70" t="s">
        <v>9338</v>
      </c>
      <c r="C3374" s="71" t="s">
        <v>145</v>
      </c>
      <c r="D3374" s="80">
        <v>2.0499999999999998</v>
      </c>
    </row>
    <row r="3375" spans="1:4" x14ac:dyDescent="0.25">
      <c r="A3375" s="73">
        <v>4213</v>
      </c>
      <c r="B3375" s="74" t="s">
        <v>9339</v>
      </c>
      <c r="C3375" s="75" t="s">
        <v>145</v>
      </c>
      <c r="D3375" s="81">
        <v>9.19</v>
      </c>
    </row>
    <row r="3376" spans="1:4" x14ac:dyDescent="0.25">
      <c r="A3376" s="77">
        <v>4211</v>
      </c>
      <c r="B3376" s="70" t="s">
        <v>9340</v>
      </c>
      <c r="C3376" s="71" t="s">
        <v>145</v>
      </c>
      <c r="D3376" s="80">
        <v>1.03</v>
      </c>
    </row>
    <row r="3377" spans="1:4" x14ac:dyDescent="0.25">
      <c r="A3377" s="73">
        <v>4209</v>
      </c>
      <c r="B3377" s="74" t="s">
        <v>9341</v>
      </c>
      <c r="C3377" s="75" t="s">
        <v>145</v>
      </c>
      <c r="D3377" s="81">
        <v>13.57</v>
      </c>
    </row>
    <row r="3378" spans="1:4" x14ac:dyDescent="0.25">
      <c r="A3378" s="77">
        <v>4180</v>
      </c>
      <c r="B3378" s="70" t="s">
        <v>9342</v>
      </c>
      <c r="C3378" s="71" t="s">
        <v>145</v>
      </c>
      <c r="D3378" s="80">
        <v>10.220000000000001</v>
      </c>
    </row>
    <row r="3379" spans="1:4" x14ac:dyDescent="0.25">
      <c r="A3379" s="73">
        <v>4177</v>
      </c>
      <c r="B3379" s="74" t="s">
        <v>9343</v>
      </c>
      <c r="C3379" s="75" t="s">
        <v>145</v>
      </c>
      <c r="D3379" s="81">
        <v>3.39</v>
      </c>
    </row>
    <row r="3380" spans="1:4" x14ac:dyDescent="0.25">
      <c r="A3380" s="77">
        <v>4179</v>
      </c>
      <c r="B3380" s="70" t="s">
        <v>9344</v>
      </c>
      <c r="C3380" s="71" t="s">
        <v>145</v>
      </c>
      <c r="D3380" s="80">
        <v>6.94</v>
      </c>
    </row>
    <row r="3381" spans="1:4" x14ac:dyDescent="0.25">
      <c r="A3381" s="73">
        <v>4208</v>
      </c>
      <c r="B3381" s="74" t="s">
        <v>12611</v>
      </c>
      <c r="C3381" s="75" t="s">
        <v>145</v>
      </c>
      <c r="D3381" s="81">
        <v>32.31</v>
      </c>
    </row>
    <row r="3382" spans="1:4" x14ac:dyDescent="0.25">
      <c r="A3382" s="77">
        <v>4181</v>
      </c>
      <c r="B3382" s="70" t="s">
        <v>13028</v>
      </c>
      <c r="C3382" s="71" t="s">
        <v>145</v>
      </c>
      <c r="D3382" s="80">
        <v>21.11</v>
      </c>
    </row>
    <row r="3383" spans="1:4" x14ac:dyDescent="0.25">
      <c r="A3383" s="73">
        <v>4178</v>
      </c>
      <c r="B3383" s="74" t="s">
        <v>9345</v>
      </c>
      <c r="C3383" s="75" t="s">
        <v>145</v>
      </c>
      <c r="D3383" s="81">
        <v>4.7</v>
      </c>
    </row>
    <row r="3384" spans="1:4" x14ac:dyDescent="0.25">
      <c r="A3384" s="77">
        <v>4182</v>
      </c>
      <c r="B3384" s="70" t="s">
        <v>9346</v>
      </c>
      <c r="C3384" s="71" t="s">
        <v>145</v>
      </c>
      <c r="D3384" s="80">
        <v>52.57</v>
      </c>
    </row>
    <row r="3385" spans="1:4" x14ac:dyDescent="0.25">
      <c r="A3385" s="73">
        <v>4183</v>
      </c>
      <c r="B3385" s="74" t="s">
        <v>9347</v>
      </c>
      <c r="C3385" s="75" t="s">
        <v>145</v>
      </c>
      <c r="D3385" s="81">
        <v>84.63</v>
      </c>
    </row>
    <row r="3386" spans="1:4" x14ac:dyDescent="0.25">
      <c r="A3386" s="77">
        <v>4184</v>
      </c>
      <c r="B3386" s="70" t="s">
        <v>9348</v>
      </c>
      <c r="C3386" s="71" t="s">
        <v>145</v>
      </c>
      <c r="D3386" s="80">
        <v>186.81</v>
      </c>
    </row>
    <row r="3387" spans="1:4" ht="25.5" x14ac:dyDescent="0.25">
      <c r="A3387" s="73">
        <v>4185</v>
      </c>
      <c r="B3387" s="74" t="s">
        <v>13029</v>
      </c>
      <c r="C3387" s="75" t="s">
        <v>145</v>
      </c>
      <c r="D3387" s="81">
        <v>310.39999999999998</v>
      </c>
    </row>
    <row r="3388" spans="1:4" x14ac:dyDescent="0.25">
      <c r="A3388" s="77">
        <v>4205</v>
      </c>
      <c r="B3388" s="70" t="s">
        <v>9349</v>
      </c>
      <c r="C3388" s="71" t="s">
        <v>145</v>
      </c>
      <c r="D3388" s="80">
        <v>17.920000000000002</v>
      </c>
    </row>
    <row r="3389" spans="1:4" x14ac:dyDescent="0.25">
      <c r="A3389" s="73">
        <v>4192</v>
      </c>
      <c r="B3389" s="74" t="s">
        <v>9350</v>
      </c>
      <c r="C3389" s="75" t="s">
        <v>145</v>
      </c>
      <c r="D3389" s="81">
        <v>17.920000000000002</v>
      </c>
    </row>
    <row r="3390" spans="1:4" x14ac:dyDescent="0.25">
      <c r="A3390" s="77">
        <v>4191</v>
      </c>
      <c r="B3390" s="70" t="s">
        <v>9351</v>
      </c>
      <c r="C3390" s="71" t="s">
        <v>145</v>
      </c>
      <c r="D3390" s="80">
        <v>17.920000000000002</v>
      </c>
    </row>
    <row r="3391" spans="1:4" x14ac:dyDescent="0.25">
      <c r="A3391" s="73">
        <v>4207</v>
      </c>
      <c r="B3391" s="74" t="s">
        <v>9352</v>
      </c>
      <c r="C3391" s="75" t="s">
        <v>145</v>
      </c>
      <c r="D3391" s="81">
        <v>14.42</v>
      </c>
    </row>
    <row r="3392" spans="1:4" x14ac:dyDescent="0.25">
      <c r="A3392" s="77">
        <v>4206</v>
      </c>
      <c r="B3392" s="70" t="s">
        <v>9353</v>
      </c>
      <c r="C3392" s="71" t="s">
        <v>145</v>
      </c>
      <c r="D3392" s="80">
        <v>14.01</v>
      </c>
    </row>
    <row r="3393" spans="1:4" x14ac:dyDescent="0.25">
      <c r="A3393" s="73">
        <v>4190</v>
      </c>
      <c r="B3393" s="74" t="s">
        <v>9354</v>
      </c>
      <c r="C3393" s="75" t="s">
        <v>145</v>
      </c>
      <c r="D3393" s="81">
        <v>14.01</v>
      </c>
    </row>
    <row r="3394" spans="1:4" x14ac:dyDescent="0.25">
      <c r="A3394" s="77">
        <v>4186</v>
      </c>
      <c r="B3394" s="70" t="s">
        <v>9355</v>
      </c>
      <c r="C3394" s="71" t="s">
        <v>145</v>
      </c>
      <c r="D3394" s="80">
        <v>4.1399999999999997</v>
      </c>
    </row>
    <row r="3395" spans="1:4" x14ac:dyDescent="0.25">
      <c r="A3395" s="73">
        <v>4188</v>
      </c>
      <c r="B3395" s="74" t="s">
        <v>9356</v>
      </c>
      <c r="C3395" s="75" t="s">
        <v>145</v>
      </c>
      <c r="D3395" s="81">
        <v>8.4499999999999993</v>
      </c>
    </row>
    <row r="3396" spans="1:4" x14ac:dyDescent="0.25">
      <c r="A3396" s="77">
        <v>4189</v>
      </c>
      <c r="B3396" s="70" t="s">
        <v>9357</v>
      </c>
      <c r="C3396" s="71" t="s">
        <v>145</v>
      </c>
      <c r="D3396" s="80">
        <v>8.4499999999999993</v>
      </c>
    </row>
    <row r="3397" spans="1:4" x14ac:dyDescent="0.25">
      <c r="A3397" s="73">
        <v>4197</v>
      </c>
      <c r="B3397" s="74" t="s">
        <v>11307</v>
      </c>
      <c r="C3397" s="75" t="s">
        <v>145</v>
      </c>
      <c r="D3397" s="81">
        <v>44.76</v>
      </c>
    </row>
    <row r="3398" spans="1:4" x14ac:dyDescent="0.25">
      <c r="A3398" s="77">
        <v>4194</v>
      </c>
      <c r="B3398" s="70" t="s">
        <v>9358</v>
      </c>
      <c r="C3398" s="71" t="s">
        <v>145</v>
      </c>
      <c r="D3398" s="80">
        <v>27.04</v>
      </c>
    </row>
    <row r="3399" spans="1:4" x14ac:dyDescent="0.25">
      <c r="A3399" s="73">
        <v>4193</v>
      </c>
      <c r="B3399" s="74" t="s">
        <v>9359</v>
      </c>
      <c r="C3399" s="75" t="s">
        <v>145</v>
      </c>
      <c r="D3399" s="81">
        <v>27.04</v>
      </c>
    </row>
    <row r="3400" spans="1:4" x14ac:dyDescent="0.25">
      <c r="A3400" s="77">
        <v>4204</v>
      </c>
      <c r="B3400" s="70" t="s">
        <v>9360</v>
      </c>
      <c r="C3400" s="71" t="s">
        <v>145</v>
      </c>
      <c r="D3400" s="80">
        <v>27.04</v>
      </c>
    </row>
    <row r="3401" spans="1:4" x14ac:dyDescent="0.25">
      <c r="A3401" s="73">
        <v>4187</v>
      </c>
      <c r="B3401" s="74" t="s">
        <v>9361</v>
      </c>
      <c r="C3401" s="75" t="s">
        <v>145</v>
      </c>
      <c r="D3401" s="81">
        <v>5.39</v>
      </c>
    </row>
    <row r="3402" spans="1:4" x14ac:dyDescent="0.25">
      <c r="A3402" s="77">
        <v>4202</v>
      </c>
      <c r="B3402" s="70" t="s">
        <v>9362</v>
      </c>
      <c r="C3402" s="71" t="s">
        <v>145</v>
      </c>
      <c r="D3402" s="80">
        <v>81.739999999999995</v>
      </c>
    </row>
    <row r="3403" spans="1:4" x14ac:dyDescent="0.25">
      <c r="A3403" s="73">
        <v>4203</v>
      </c>
      <c r="B3403" s="74" t="s">
        <v>9363</v>
      </c>
      <c r="C3403" s="75" t="s">
        <v>145</v>
      </c>
      <c r="D3403" s="81">
        <v>72.19</v>
      </c>
    </row>
    <row r="3404" spans="1:4" x14ac:dyDescent="0.25">
      <c r="A3404" s="77">
        <v>40368</v>
      </c>
      <c r="B3404" s="70" t="s">
        <v>9364</v>
      </c>
      <c r="C3404" s="71" t="s">
        <v>145</v>
      </c>
      <c r="D3404" s="80">
        <v>27.52</v>
      </c>
    </row>
    <row r="3405" spans="1:4" x14ac:dyDescent="0.25">
      <c r="A3405" s="73">
        <v>40365</v>
      </c>
      <c r="B3405" s="74" t="s">
        <v>9365</v>
      </c>
      <c r="C3405" s="75" t="s">
        <v>145</v>
      </c>
      <c r="D3405" s="81">
        <v>18.57</v>
      </c>
    </row>
    <row r="3406" spans="1:4" x14ac:dyDescent="0.25">
      <c r="A3406" s="77">
        <v>40356</v>
      </c>
      <c r="B3406" s="70" t="s">
        <v>9366</v>
      </c>
      <c r="C3406" s="71" t="s">
        <v>145</v>
      </c>
      <c r="D3406" s="80">
        <v>6.34</v>
      </c>
    </row>
    <row r="3407" spans="1:4" x14ac:dyDescent="0.25">
      <c r="A3407" s="73">
        <v>40362</v>
      </c>
      <c r="B3407" s="74" t="s">
        <v>9367</v>
      </c>
      <c r="C3407" s="75" t="s">
        <v>145</v>
      </c>
      <c r="D3407" s="81">
        <v>12.3</v>
      </c>
    </row>
    <row r="3408" spans="1:4" x14ac:dyDescent="0.25">
      <c r="A3408" s="77">
        <v>40374</v>
      </c>
      <c r="B3408" s="70" t="s">
        <v>9368</v>
      </c>
      <c r="C3408" s="71" t="s">
        <v>145</v>
      </c>
      <c r="D3408" s="80">
        <v>71.930000000000007</v>
      </c>
    </row>
    <row r="3409" spans="1:4" x14ac:dyDescent="0.25">
      <c r="A3409" s="73">
        <v>40371</v>
      </c>
      <c r="B3409" s="74" t="s">
        <v>9369</v>
      </c>
      <c r="C3409" s="75" t="s">
        <v>145</v>
      </c>
      <c r="D3409" s="81">
        <v>45.28</v>
      </c>
    </row>
    <row r="3410" spans="1:4" x14ac:dyDescent="0.25">
      <c r="A3410" s="77">
        <v>40359</v>
      </c>
      <c r="B3410" s="70" t="s">
        <v>9370</v>
      </c>
      <c r="C3410" s="71" t="s">
        <v>145</v>
      </c>
      <c r="D3410" s="80">
        <v>8.19</v>
      </c>
    </row>
    <row r="3411" spans="1:4" x14ac:dyDescent="0.25">
      <c r="A3411" s="73">
        <v>7595</v>
      </c>
      <c r="B3411" s="74" t="s">
        <v>9371</v>
      </c>
      <c r="C3411" s="75" t="s">
        <v>642</v>
      </c>
      <c r="D3411" s="81">
        <v>14.73</v>
      </c>
    </row>
    <row r="3412" spans="1:4" x14ac:dyDescent="0.25">
      <c r="A3412" s="77">
        <v>41094</v>
      </c>
      <c r="B3412" s="70" t="s">
        <v>9372</v>
      </c>
      <c r="C3412" s="71" t="s">
        <v>6298</v>
      </c>
      <c r="D3412" s="80">
        <v>2582.12</v>
      </c>
    </row>
    <row r="3413" spans="1:4" ht="25.5" x14ac:dyDescent="0.25">
      <c r="A3413" s="73">
        <v>39609</v>
      </c>
      <c r="B3413" s="74" t="s">
        <v>12612</v>
      </c>
      <c r="C3413" s="75" t="s">
        <v>145</v>
      </c>
      <c r="D3413" s="81">
        <v>45639.5</v>
      </c>
    </row>
    <row r="3414" spans="1:4" ht="25.5" x14ac:dyDescent="0.25">
      <c r="A3414" s="77">
        <v>39610</v>
      </c>
      <c r="B3414" s="70" t="s">
        <v>12613</v>
      </c>
      <c r="C3414" s="71" t="s">
        <v>145</v>
      </c>
      <c r="D3414" s="80">
        <v>66619.44</v>
      </c>
    </row>
    <row r="3415" spans="1:4" ht="25.5" x14ac:dyDescent="0.25">
      <c r="A3415" s="73">
        <v>39611</v>
      </c>
      <c r="B3415" s="74" t="s">
        <v>12614</v>
      </c>
      <c r="C3415" s="75" t="s">
        <v>145</v>
      </c>
      <c r="D3415" s="81">
        <v>80620.42</v>
      </c>
    </row>
    <row r="3416" spans="1:4" ht="25.5" x14ac:dyDescent="0.25">
      <c r="A3416" s="77">
        <v>39612</v>
      </c>
      <c r="B3416" s="70" t="s">
        <v>12615</v>
      </c>
      <c r="C3416" s="71" t="s">
        <v>145</v>
      </c>
      <c r="D3416" s="80">
        <v>126293.71</v>
      </c>
    </row>
    <row r="3417" spans="1:4" ht="25.5" x14ac:dyDescent="0.25">
      <c r="A3417" s="73">
        <v>39608</v>
      </c>
      <c r="B3417" s="74" t="s">
        <v>12616</v>
      </c>
      <c r="C3417" s="75" t="s">
        <v>145</v>
      </c>
      <c r="D3417" s="81">
        <v>36492.86</v>
      </c>
    </row>
    <row r="3418" spans="1:4" ht="25.5" x14ac:dyDescent="0.25">
      <c r="A3418" s="77">
        <v>38175</v>
      </c>
      <c r="B3418" s="70" t="s">
        <v>9373</v>
      </c>
      <c r="C3418" s="71" t="s">
        <v>145</v>
      </c>
      <c r="D3418" s="80">
        <v>2.33</v>
      </c>
    </row>
    <row r="3419" spans="1:4" ht="25.5" x14ac:dyDescent="0.25">
      <c r="A3419" s="73">
        <v>38176</v>
      </c>
      <c r="B3419" s="74" t="s">
        <v>9374</v>
      </c>
      <c r="C3419" s="75" t="s">
        <v>145</v>
      </c>
      <c r="D3419" s="81">
        <v>6.32</v>
      </c>
    </row>
    <row r="3420" spans="1:4" ht="25.5" x14ac:dyDescent="0.25">
      <c r="A3420" s="77">
        <v>36152</v>
      </c>
      <c r="B3420" s="70" t="s">
        <v>9375</v>
      </c>
      <c r="C3420" s="71" t="s">
        <v>145</v>
      </c>
      <c r="D3420" s="80">
        <v>4.55</v>
      </c>
    </row>
    <row r="3421" spans="1:4" x14ac:dyDescent="0.25">
      <c r="A3421" s="73">
        <v>11138</v>
      </c>
      <c r="B3421" s="74" t="s">
        <v>9376</v>
      </c>
      <c r="C3421" s="75" t="s">
        <v>5961</v>
      </c>
      <c r="D3421" s="81">
        <v>2.2200000000000002</v>
      </c>
    </row>
    <row r="3422" spans="1:4" x14ac:dyDescent="0.25">
      <c r="A3422" s="77">
        <v>5333</v>
      </c>
      <c r="B3422" s="70" t="s">
        <v>9377</v>
      </c>
      <c r="C3422" s="71" t="s">
        <v>5961</v>
      </c>
      <c r="D3422" s="80">
        <v>19.36</v>
      </c>
    </row>
    <row r="3423" spans="1:4" x14ac:dyDescent="0.25">
      <c r="A3423" s="73">
        <v>4221</v>
      </c>
      <c r="B3423" s="74" t="s">
        <v>9378</v>
      </c>
      <c r="C3423" s="75" t="s">
        <v>5961</v>
      </c>
      <c r="D3423" s="81">
        <v>3.45</v>
      </c>
    </row>
    <row r="3424" spans="1:4" ht="25.5" x14ac:dyDescent="0.25">
      <c r="A3424" s="77">
        <v>4227</v>
      </c>
      <c r="B3424" s="70" t="s">
        <v>13030</v>
      </c>
      <c r="C3424" s="71" t="s">
        <v>5961</v>
      </c>
      <c r="D3424" s="80">
        <v>17.5</v>
      </c>
    </row>
    <row r="3425" spans="1:4" ht="25.5" x14ac:dyDescent="0.25">
      <c r="A3425" s="73">
        <v>38170</v>
      </c>
      <c r="B3425" s="74" t="s">
        <v>9379</v>
      </c>
      <c r="C3425" s="75" t="s">
        <v>145</v>
      </c>
      <c r="D3425" s="81">
        <v>10.65</v>
      </c>
    </row>
    <row r="3426" spans="1:4" x14ac:dyDescent="0.25">
      <c r="A3426" s="77">
        <v>4252</v>
      </c>
      <c r="B3426" s="70" t="s">
        <v>9380</v>
      </c>
      <c r="C3426" s="71" t="s">
        <v>642</v>
      </c>
      <c r="D3426" s="80">
        <v>16.12</v>
      </c>
    </row>
    <row r="3427" spans="1:4" x14ac:dyDescent="0.25">
      <c r="A3427" s="73">
        <v>40980</v>
      </c>
      <c r="B3427" s="74" t="s">
        <v>9381</v>
      </c>
      <c r="C3427" s="75" t="s">
        <v>6298</v>
      </c>
      <c r="D3427" s="81">
        <v>2826.05</v>
      </c>
    </row>
    <row r="3428" spans="1:4" x14ac:dyDescent="0.25">
      <c r="A3428" s="77">
        <v>4243</v>
      </c>
      <c r="B3428" s="70" t="s">
        <v>9382</v>
      </c>
      <c r="C3428" s="71" t="s">
        <v>642</v>
      </c>
      <c r="D3428" s="80">
        <v>11.95</v>
      </c>
    </row>
    <row r="3429" spans="1:4" x14ac:dyDescent="0.25">
      <c r="A3429" s="73">
        <v>41031</v>
      </c>
      <c r="B3429" s="74" t="s">
        <v>9383</v>
      </c>
      <c r="C3429" s="75" t="s">
        <v>6298</v>
      </c>
      <c r="D3429" s="81">
        <v>2093.84</v>
      </c>
    </row>
    <row r="3430" spans="1:4" x14ac:dyDescent="0.25">
      <c r="A3430" s="77">
        <v>37666</v>
      </c>
      <c r="B3430" s="70" t="s">
        <v>11308</v>
      </c>
      <c r="C3430" s="71" t="s">
        <v>642</v>
      </c>
      <c r="D3430" s="80">
        <v>11.51</v>
      </c>
    </row>
    <row r="3431" spans="1:4" ht="25.5" x14ac:dyDescent="0.25">
      <c r="A3431" s="73">
        <v>40986</v>
      </c>
      <c r="B3431" s="74" t="s">
        <v>13031</v>
      </c>
      <c r="C3431" s="75" t="s">
        <v>6298</v>
      </c>
      <c r="D3431" s="81">
        <v>2020.61</v>
      </c>
    </row>
    <row r="3432" spans="1:4" x14ac:dyDescent="0.25">
      <c r="A3432" s="77">
        <v>4250</v>
      </c>
      <c r="B3432" s="70" t="s">
        <v>9384</v>
      </c>
      <c r="C3432" s="71" t="s">
        <v>642</v>
      </c>
      <c r="D3432" s="80">
        <v>14.54</v>
      </c>
    </row>
    <row r="3433" spans="1:4" x14ac:dyDescent="0.25">
      <c r="A3433" s="73">
        <v>40978</v>
      </c>
      <c r="B3433" s="74" t="s">
        <v>12617</v>
      </c>
      <c r="C3433" s="75" t="s">
        <v>6298</v>
      </c>
      <c r="D3433" s="81">
        <v>2549.1</v>
      </c>
    </row>
    <row r="3434" spans="1:4" x14ac:dyDescent="0.25">
      <c r="A3434" s="77">
        <v>25960</v>
      </c>
      <c r="B3434" s="70" t="s">
        <v>9385</v>
      </c>
      <c r="C3434" s="71" t="s">
        <v>642</v>
      </c>
      <c r="D3434" s="80">
        <v>14.69</v>
      </c>
    </row>
    <row r="3435" spans="1:4" x14ac:dyDescent="0.25">
      <c r="A3435" s="73">
        <v>41043</v>
      </c>
      <c r="B3435" s="74" t="s">
        <v>9386</v>
      </c>
      <c r="C3435" s="75" t="s">
        <v>6298</v>
      </c>
      <c r="D3435" s="81">
        <v>2577.0300000000002</v>
      </c>
    </row>
    <row r="3436" spans="1:4" x14ac:dyDescent="0.25">
      <c r="A3436" s="77">
        <v>4234</v>
      </c>
      <c r="B3436" s="70" t="s">
        <v>9387</v>
      </c>
      <c r="C3436" s="71" t="s">
        <v>642</v>
      </c>
      <c r="D3436" s="80">
        <v>16.12</v>
      </c>
    </row>
    <row r="3437" spans="1:4" x14ac:dyDescent="0.25">
      <c r="A3437" s="73">
        <v>40987</v>
      </c>
      <c r="B3437" s="74" t="s">
        <v>9388</v>
      </c>
      <c r="C3437" s="75" t="s">
        <v>6298</v>
      </c>
      <c r="D3437" s="81">
        <v>2823.02</v>
      </c>
    </row>
    <row r="3438" spans="1:4" x14ac:dyDescent="0.25">
      <c r="A3438" s="77">
        <v>4253</v>
      </c>
      <c r="B3438" s="70" t="s">
        <v>11309</v>
      </c>
      <c r="C3438" s="71" t="s">
        <v>642</v>
      </c>
      <c r="D3438" s="80">
        <v>11.3</v>
      </c>
    </row>
    <row r="3439" spans="1:4" x14ac:dyDescent="0.25">
      <c r="A3439" s="73">
        <v>40981</v>
      </c>
      <c r="B3439" s="74" t="s">
        <v>9389</v>
      </c>
      <c r="C3439" s="75" t="s">
        <v>6298</v>
      </c>
      <c r="D3439" s="81">
        <v>1982.72</v>
      </c>
    </row>
    <row r="3440" spans="1:4" x14ac:dyDescent="0.25">
      <c r="A3440" s="77">
        <v>4254</v>
      </c>
      <c r="B3440" s="70" t="s">
        <v>9390</v>
      </c>
      <c r="C3440" s="71" t="s">
        <v>642</v>
      </c>
      <c r="D3440" s="80">
        <v>10.76</v>
      </c>
    </row>
    <row r="3441" spans="1:4" x14ac:dyDescent="0.25">
      <c r="A3441" s="73">
        <v>41036</v>
      </c>
      <c r="B3441" s="74" t="s">
        <v>9391</v>
      </c>
      <c r="C3441" s="75" t="s">
        <v>6298</v>
      </c>
      <c r="D3441" s="81">
        <v>1888.3</v>
      </c>
    </row>
    <row r="3442" spans="1:4" x14ac:dyDescent="0.25">
      <c r="A3442" s="77">
        <v>4251</v>
      </c>
      <c r="B3442" s="70" t="s">
        <v>9392</v>
      </c>
      <c r="C3442" s="71" t="s">
        <v>642</v>
      </c>
      <c r="D3442" s="80">
        <v>14.41</v>
      </c>
    </row>
    <row r="3443" spans="1:4" x14ac:dyDescent="0.25">
      <c r="A3443" s="73">
        <v>40979</v>
      </c>
      <c r="B3443" s="74" t="s">
        <v>9393</v>
      </c>
      <c r="C3443" s="75" t="s">
        <v>6298</v>
      </c>
      <c r="D3443" s="81">
        <v>2527.23</v>
      </c>
    </row>
    <row r="3444" spans="1:4" x14ac:dyDescent="0.25">
      <c r="A3444" s="77">
        <v>4230</v>
      </c>
      <c r="B3444" s="70" t="s">
        <v>9394</v>
      </c>
      <c r="C3444" s="71" t="s">
        <v>642</v>
      </c>
      <c r="D3444" s="80">
        <v>14.45</v>
      </c>
    </row>
    <row r="3445" spans="1:4" x14ac:dyDescent="0.25">
      <c r="A3445" s="73">
        <v>40998</v>
      </c>
      <c r="B3445" s="74" t="s">
        <v>11310</v>
      </c>
      <c r="C3445" s="75" t="s">
        <v>6298</v>
      </c>
      <c r="D3445" s="81">
        <v>2532.4299999999998</v>
      </c>
    </row>
    <row r="3446" spans="1:4" x14ac:dyDescent="0.25">
      <c r="A3446" s="77">
        <v>4257</v>
      </c>
      <c r="B3446" s="70" t="s">
        <v>9395</v>
      </c>
      <c r="C3446" s="71" t="s">
        <v>642</v>
      </c>
      <c r="D3446" s="80">
        <v>12.7</v>
      </c>
    </row>
    <row r="3447" spans="1:4" x14ac:dyDescent="0.25">
      <c r="A3447" s="73">
        <v>40982</v>
      </c>
      <c r="B3447" s="74" t="s">
        <v>9396</v>
      </c>
      <c r="C3447" s="75" t="s">
        <v>6298</v>
      </c>
      <c r="D3447" s="81">
        <v>2227.3000000000002</v>
      </c>
    </row>
    <row r="3448" spans="1:4" x14ac:dyDescent="0.25">
      <c r="A3448" s="77">
        <v>4240</v>
      </c>
      <c r="B3448" s="70" t="s">
        <v>9397</v>
      </c>
      <c r="C3448" s="71" t="s">
        <v>642</v>
      </c>
      <c r="D3448" s="80">
        <v>14.95</v>
      </c>
    </row>
    <row r="3449" spans="1:4" x14ac:dyDescent="0.25">
      <c r="A3449" s="73">
        <v>41026</v>
      </c>
      <c r="B3449" s="74" t="s">
        <v>9398</v>
      </c>
      <c r="C3449" s="75" t="s">
        <v>6298</v>
      </c>
      <c r="D3449" s="81">
        <v>2620.9499999999998</v>
      </c>
    </row>
    <row r="3450" spans="1:4" x14ac:dyDescent="0.25">
      <c r="A3450" s="77">
        <v>4239</v>
      </c>
      <c r="B3450" s="70" t="s">
        <v>9399</v>
      </c>
      <c r="C3450" s="71" t="s">
        <v>642</v>
      </c>
      <c r="D3450" s="80">
        <v>18.34</v>
      </c>
    </row>
    <row r="3451" spans="1:4" x14ac:dyDescent="0.25">
      <c r="A3451" s="73">
        <v>41024</v>
      </c>
      <c r="B3451" s="74" t="s">
        <v>9400</v>
      </c>
      <c r="C3451" s="75" t="s">
        <v>6298</v>
      </c>
      <c r="D3451" s="81">
        <v>3215.43</v>
      </c>
    </row>
    <row r="3452" spans="1:4" x14ac:dyDescent="0.25">
      <c r="A3452" s="77">
        <v>4248</v>
      </c>
      <c r="B3452" s="70" t="s">
        <v>9401</v>
      </c>
      <c r="C3452" s="71" t="s">
        <v>642</v>
      </c>
      <c r="D3452" s="80">
        <v>13.44</v>
      </c>
    </row>
    <row r="3453" spans="1:4" x14ac:dyDescent="0.25">
      <c r="A3453" s="73">
        <v>41033</v>
      </c>
      <c r="B3453" s="74" t="s">
        <v>9402</v>
      </c>
      <c r="C3453" s="75" t="s">
        <v>6298</v>
      </c>
      <c r="D3453" s="81">
        <v>2357.15</v>
      </c>
    </row>
    <row r="3454" spans="1:4" x14ac:dyDescent="0.25">
      <c r="A3454" s="77">
        <v>25959</v>
      </c>
      <c r="B3454" s="70" t="s">
        <v>11311</v>
      </c>
      <c r="C3454" s="71" t="s">
        <v>642</v>
      </c>
      <c r="D3454" s="80">
        <v>15.45</v>
      </c>
    </row>
    <row r="3455" spans="1:4" x14ac:dyDescent="0.25">
      <c r="A3455" s="73">
        <v>41040</v>
      </c>
      <c r="B3455" s="74" t="s">
        <v>11312</v>
      </c>
      <c r="C3455" s="75" t="s">
        <v>6298</v>
      </c>
      <c r="D3455" s="81">
        <v>2705.88</v>
      </c>
    </row>
    <row r="3456" spans="1:4" x14ac:dyDescent="0.25">
      <c r="A3456" s="77">
        <v>4238</v>
      </c>
      <c r="B3456" s="70" t="s">
        <v>9403</v>
      </c>
      <c r="C3456" s="71" t="s">
        <v>642</v>
      </c>
      <c r="D3456" s="80">
        <v>16.829999999999998</v>
      </c>
    </row>
    <row r="3457" spans="1:4" x14ac:dyDescent="0.25">
      <c r="A3457" s="73">
        <v>41012</v>
      </c>
      <c r="B3457" s="74" t="s">
        <v>9404</v>
      </c>
      <c r="C3457" s="75" t="s">
        <v>6298</v>
      </c>
      <c r="D3457" s="81">
        <v>2950.86</v>
      </c>
    </row>
    <row r="3458" spans="1:4" x14ac:dyDescent="0.25">
      <c r="A3458" s="77">
        <v>4237</v>
      </c>
      <c r="B3458" s="70" t="s">
        <v>9405</v>
      </c>
      <c r="C3458" s="71" t="s">
        <v>642</v>
      </c>
      <c r="D3458" s="80">
        <v>15.51</v>
      </c>
    </row>
    <row r="3459" spans="1:4" x14ac:dyDescent="0.25">
      <c r="A3459" s="73">
        <v>41002</v>
      </c>
      <c r="B3459" s="74" t="s">
        <v>9406</v>
      </c>
      <c r="C3459" s="75" t="s">
        <v>6298</v>
      </c>
      <c r="D3459" s="81">
        <v>2717.99</v>
      </c>
    </row>
    <row r="3460" spans="1:4" x14ac:dyDescent="0.25">
      <c r="A3460" s="77">
        <v>4233</v>
      </c>
      <c r="B3460" s="70" t="s">
        <v>9407</v>
      </c>
      <c r="C3460" s="71" t="s">
        <v>642</v>
      </c>
      <c r="D3460" s="80">
        <v>13.26</v>
      </c>
    </row>
    <row r="3461" spans="1:4" x14ac:dyDescent="0.25">
      <c r="A3461" s="73">
        <v>41001</v>
      </c>
      <c r="B3461" s="74" t="s">
        <v>9408</v>
      </c>
      <c r="C3461" s="75" t="s">
        <v>6298</v>
      </c>
      <c r="D3461" s="81">
        <v>2323.71</v>
      </c>
    </row>
    <row r="3462" spans="1:4" x14ac:dyDescent="0.25">
      <c r="A3462" s="77">
        <v>2</v>
      </c>
      <c r="B3462" s="70" t="s">
        <v>9409</v>
      </c>
      <c r="C3462" s="71" t="s">
        <v>1430</v>
      </c>
      <c r="D3462" s="80">
        <v>9.65</v>
      </c>
    </row>
    <row r="3463" spans="1:4" ht="25.5" x14ac:dyDescent="0.25">
      <c r="A3463" s="73">
        <v>36517</v>
      </c>
      <c r="B3463" s="74" t="s">
        <v>11313</v>
      </c>
      <c r="C3463" s="75" t="s">
        <v>145</v>
      </c>
      <c r="D3463" s="81">
        <v>325565.65999999997</v>
      </c>
    </row>
    <row r="3464" spans="1:4" ht="25.5" x14ac:dyDescent="0.25">
      <c r="A3464" s="77">
        <v>4262</v>
      </c>
      <c r="B3464" s="70" t="s">
        <v>11314</v>
      </c>
      <c r="C3464" s="71" t="s">
        <v>145</v>
      </c>
      <c r="D3464" s="80">
        <v>366628</v>
      </c>
    </row>
    <row r="3465" spans="1:4" ht="25.5" x14ac:dyDescent="0.25">
      <c r="A3465" s="73">
        <v>4263</v>
      </c>
      <c r="B3465" s="74" t="s">
        <v>11315</v>
      </c>
      <c r="C3465" s="75" t="s">
        <v>145</v>
      </c>
      <c r="D3465" s="81">
        <v>508390.8</v>
      </c>
    </row>
    <row r="3466" spans="1:4" ht="25.5" x14ac:dyDescent="0.25">
      <c r="A3466" s="77">
        <v>36518</v>
      </c>
      <c r="B3466" s="70" t="s">
        <v>13032</v>
      </c>
      <c r="C3466" s="71" t="s">
        <v>145</v>
      </c>
      <c r="D3466" s="80">
        <v>578783.37</v>
      </c>
    </row>
    <row r="3467" spans="1:4" ht="25.5" x14ac:dyDescent="0.25">
      <c r="A3467" s="73">
        <v>14221</v>
      </c>
      <c r="B3467" s="74" t="s">
        <v>11316</v>
      </c>
      <c r="C3467" s="75" t="s">
        <v>145</v>
      </c>
      <c r="D3467" s="81">
        <v>337786.58</v>
      </c>
    </row>
    <row r="3468" spans="1:4" x14ac:dyDescent="0.25">
      <c r="A3468" s="77">
        <v>38402</v>
      </c>
      <c r="B3468" s="70" t="s">
        <v>9410</v>
      </c>
      <c r="C3468" s="71" t="s">
        <v>145</v>
      </c>
      <c r="D3468" s="80">
        <v>4.6900000000000004</v>
      </c>
    </row>
    <row r="3469" spans="1:4" x14ac:dyDescent="0.25">
      <c r="A3469" s="73">
        <v>3412</v>
      </c>
      <c r="B3469" s="74" t="s">
        <v>9411</v>
      </c>
      <c r="C3469" s="75" t="s">
        <v>309</v>
      </c>
      <c r="D3469" s="81">
        <v>13.77</v>
      </c>
    </row>
    <row r="3470" spans="1:4" x14ac:dyDescent="0.25">
      <c r="A3470" s="77">
        <v>3413</v>
      </c>
      <c r="B3470" s="70" t="s">
        <v>9412</v>
      </c>
      <c r="C3470" s="71" t="s">
        <v>309</v>
      </c>
      <c r="D3470" s="80">
        <v>31</v>
      </c>
    </row>
    <row r="3471" spans="1:4" x14ac:dyDescent="0.25">
      <c r="A3471" s="73">
        <v>39744</v>
      </c>
      <c r="B3471" s="74" t="s">
        <v>9413</v>
      </c>
      <c r="C3471" s="75" t="s">
        <v>309</v>
      </c>
      <c r="D3471" s="81">
        <v>24.07</v>
      </c>
    </row>
    <row r="3472" spans="1:4" x14ac:dyDescent="0.25">
      <c r="A3472" s="77">
        <v>39745</v>
      </c>
      <c r="B3472" s="70" t="s">
        <v>9414</v>
      </c>
      <c r="C3472" s="71" t="s">
        <v>309</v>
      </c>
      <c r="D3472" s="80">
        <v>50.81</v>
      </c>
    </row>
    <row r="3473" spans="1:4" x14ac:dyDescent="0.25">
      <c r="A3473" s="73">
        <v>39637</v>
      </c>
      <c r="B3473" s="74" t="s">
        <v>9415</v>
      </c>
      <c r="C3473" s="75" t="s">
        <v>309</v>
      </c>
      <c r="D3473" s="81">
        <v>80.040000000000006</v>
      </c>
    </row>
    <row r="3474" spans="1:4" x14ac:dyDescent="0.25">
      <c r="A3474" s="77">
        <v>39638</v>
      </c>
      <c r="B3474" s="70" t="s">
        <v>9416</v>
      </c>
      <c r="C3474" s="71" t="s">
        <v>309</v>
      </c>
      <c r="D3474" s="80">
        <v>149.05000000000001</v>
      </c>
    </row>
    <row r="3475" spans="1:4" x14ac:dyDescent="0.25">
      <c r="A3475" s="73">
        <v>39639</v>
      </c>
      <c r="B3475" s="74" t="s">
        <v>9417</v>
      </c>
      <c r="C3475" s="75" t="s">
        <v>309</v>
      </c>
      <c r="D3475" s="81">
        <v>196.51</v>
      </c>
    </row>
    <row r="3476" spans="1:4" ht="51" x14ac:dyDescent="0.25">
      <c r="A3476" s="77">
        <v>39517</v>
      </c>
      <c r="B3476" s="70" t="s">
        <v>13033</v>
      </c>
      <c r="C3476" s="71" t="s">
        <v>309</v>
      </c>
      <c r="D3476" s="80">
        <v>163.21</v>
      </c>
    </row>
    <row r="3477" spans="1:4" ht="38.25" x14ac:dyDescent="0.25">
      <c r="A3477" s="73">
        <v>39518</v>
      </c>
      <c r="B3477" s="74" t="s">
        <v>9418</v>
      </c>
      <c r="C3477" s="75" t="s">
        <v>309</v>
      </c>
      <c r="D3477" s="81">
        <v>193.49</v>
      </c>
    </row>
    <row r="3478" spans="1:4" x14ac:dyDescent="0.25">
      <c r="A3478" s="77">
        <v>38366</v>
      </c>
      <c r="B3478" s="70" t="s">
        <v>9419</v>
      </c>
      <c r="C3478" s="71" t="s">
        <v>309</v>
      </c>
      <c r="D3478" s="80">
        <v>4.5999999999999996</v>
      </c>
    </row>
    <row r="3479" spans="1:4" x14ac:dyDescent="0.25">
      <c r="A3479" s="73">
        <v>11703</v>
      </c>
      <c r="B3479" s="74" t="s">
        <v>9420</v>
      </c>
      <c r="C3479" s="75" t="s">
        <v>145</v>
      </c>
      <c r="D3479" s="81">
        <v>26.03</v>
      </c>
    </row>
    <row r="3480" spans="1:4" x14ac:dyDescent="0.25">
      <c r="A3480" s="77">
        <v>37400</v>
      </c>
      <c r="B3480" s="70" t="s">
        <v>9421</v>
      </c>
      <c r="C3480" s="71" t="s">
        <v>145</v>
      </c>
      <c r="D3480" s="80">
        <v>64.489999999999995</v>
      </c>
    </row>
    <row r="3481" spans="1:4" ht="25.5" x14ac:dyDescent="0.25">
      <c r="A3481" s="73">
        <v>25400</v>
      </c>
      <c r="B3481" s="74" t="s">
        <v>9422</v>
      </c>
      <c r="C3481" s="75" t="s">
        <v>145</v>
      </c>
      <c r="D3481" s="81">
        <v>1431.39</v>
      </c>
    </row>
    <row r="3482" spans="1:4" x14ac:dyDescent="0.25">
      <c r="A3482" s="77">
        <v>4272</v>
      </c>
      <c r="B3482" s="70" t="s">
        <v>9423</v>
      </c>
      <c r="C3482" s="71" t="s">
        <v>145</v>
      </c>
      <c r="D3482" s="80">
        <v>96.71</v>
      </c>
    </row>
    <row r="3483" spans="1:4" x14ac:dyDescent="0.25">
      <c r="A3483" s="73">
        <v>4276</v>
      </c>
      <c r="B3483" s="74" t="s">
        <v>11317</v>
      </c>
      <c r="C3483" s="75" t="s">
        <v>145</v>
      </c>
      <c r="D3483" s="81">
        <v>285.43</v>
      </c>
    </row>
    <row r="3484" spans="1:4" x14ac:dyDescent="0.25">
      <c r="A3484" s="77">
        <v>4273</v>
      </c>
      <c r="B3484" s="70" t="s">
        <v>9424</v>
      </c>
      <c r="C3484" s="71" t="s">
        <v>145</v>
      </c>
      <c r="D3484" s="80">
        <v>474.16</v>
      </c>
    </row>
    <row r="3485" spans="1:4" ht="25.5" x14ac:dyDescent="0.25">
      <c r="A3485" s="73">
        <v>4274</v>
      </c>
      <c r="B3485" s="74" t="s">
        <v>9425</v>
      </c>
      <c r="C3485" s="75" t="s">
        <v>145</v>
      </c>
      <c r="D3485" s="81">
        <v>109.95</v>
      </c>
    </row>
    <row r="3486" spans="1:4" ht="25.5" x14ac:dyDescent="0.25">
      <c r="A3486" s="77">
        <v>39438</v>
      </c>
      <c r="B3486" s="70" t="s">
        <v>9426</v>
      </c>
      <c r="C3486" s="71" t="s">
        <v>145</v>
      </c>
      <c r="D3486" s="80">
        <v>0.13</v>
      </c>
    </row>
    <row r="3487" spans="1:4" x14ac:dyDescent="0.25">
      <c r="A3487" s="73">
        <v>11963</v>
      </c>
      <c r="B3487" s="74" t="s">
        <v>9427</v>
      </c>
      <c r="C3487" s="75" t="s">
        <v>145</v>
      </c>
      <c r="D3487" s="81">
        <v>4.8099999999999996</v>
      </c>
    </row>
    <row r="3488" spans="1:4" x14ac:dyDescent="0.25">
      <c r="A3488" s="77">
        <v>11964</v>
      </c>
      <c r="B3488" s="70" t="s">
        <v>9428</v>
      </c>
      <c r="C3488" s="71" t="s">
        <v>145</v>
      </c>
      <c r="D3488" s="80">
        <v>1.21</v>
      </c>
    </row>
    <row r="3489" spans="1:4" ht="25.5" x14ac:dyDescent="0.25">
      <c r="A3489" s="73">
        <v>4379</v>
      </c>
      <c r="B3489" s="74" t="s">
        <v>9429</v>
      </c>
      <c r="C3489" s="75" t="s">
        <v>145</v>
      </c>
      <c r="D3489" s="81">
        <v>0.02</v>
      </c>
    </row>
    <row r="3490" spans="1:4" ht="25.5" x14ac:dyDescent="0.25">
      <c r="A3490" s="77">
        <v>4377</v>
      </c>
      <c r="B3490" s="70" t="s">
        <v>9430</v>
      </c>
      <c r="C3490" s="71" t="s">
        <v>145</v>
      </c>
      <c r="D3490" s="80">
        <v>0.09</v>
      </c>
    </row>
    <row r="3491" spans="1:4" ht="25.5" x14ac:dyDescent="0.25">
      <c r="A3491" s="73">
        <v>4356</v>
      </c>
      <c r="B3491" s="74" t="s">
        <v>9431</v>
      </c>
      <c r="C3491" s="75" t="s">
        <v>145</v>
      </c>
      <c r="D3491" s="81">
        <v>0.13</v>
      </c>
    </row>
    <row r="3492" spans="1:4" ht="25.5" x14ac:dyDescent="0.25">
      <c r="A3492" s="77">
        <v>13246</v>
      </c>
      <c r="B3492" s="70" t="s">
        <v>9432</v>
      </c>
      <c r="C3492" s="71" t="s">
        <v>145</v>
      </c>
      <c r="D3492" s="80">
        <v>0.22</v>
      </c>
    </row>
    <row r="3493" spans="1:4" ht="25.5" x14ac:dyDescent="0.25">
      <c r="A3493" s="73">
        <v>4346</v>
      </c>
      <c r="B3493" s="74" t="s">
        <v>9433</v>
      </c>
      <c r="C3493" s="75" t="s">
        <v>145</v>
      </c>
      <c r="D3493" s="81">
        <v>5.15</v>
      </c>
    </row>
    <row r="3494" spans="1:4" ht="25.5" x14ac:dyDescent="0.25">
      <c r="A3494" s="77">
        <v>11955</v>
      </c>
      <c r="B3494" s="70" t="s">
        <v>9434</v>
      </c>
      <c r="C3494" s="71" t="s">
        <v>145</v>
      </c>
      <c r="D3494" s="80">
        <v>2.25</v>
      </c>
    </row>
    <row r="3495" spans="1:4" ht="25.5" x14ac:dyDescent="0.25">
      <c r="A3495" s="73">
        <v>11960</v>
      </c>
      <c r="B3495" s="74" t="s">
        <v>9435</v>
      </c>
      <c r="C3495" s="75" t="s">
        <v>145</v>
      </c>
      <c r="D3495" s="81">
        <v>7.0000000000000007E-2</v>
      </c>
    </row>
    <row r="3496" spans="1:4" ht="25.5" x14ac:dyDescent="0.25">
      <c r="A3496" s="77">
        <v>4333</v>
      </c>
      <c r="B3496" s="70" t="s">
        <v>9436</v>
      </c>
      <c r="C3496" s="71" t="s">
        <v>145</v>
      </c>
      <c r="D3496" s="80">
        <v>0.13</v>
      </c>
    </row>
    <row r="3497" spans="1:4" ht="25.5" x14ac:dyDescent="0.25">
      <c r="A3497" s="73">
        <v>4358</v>
      </c>
      <c r="B3497" s="74" t="s">
        <v>9437</v>
      </c>
      <c r="C3497" s="75" t="s">
        <v>145</v>
      </c>
      <c r="D3497" s="81">
        <v>1.03</v>
      </c>
    </row>
    <row r="3498" spans="1:4" ht="25.5" x14ac:dyDescent="0.25">
      <c r="A3498" s="77">
        <v>39435</v>
      </c>
      <c r="B3498" s="70" t="s">
        <v>13034</v>
      </c>
      <c r="C3498" s="71" t="s">
        <v>145</v>
      </c>
      <c r="D3498" s="80">
        <v>0.05</v>
      </c>
    </row>
    <row r="3499" spans="1:4" ht="25.5" x14ac:dyDescent="0.25">
      <c r="A3499" s="73">
        <v>39436</v>
      </c>
      <c r="B3499" s="74" t="s">
        <v>9438</v>
      </c>
      <c r="C3499" s="75" t="s">
        <v>145</v>
      </c>
      <c r="D3499" s="81">
        <v>0.08</v>
      </c>
    </row>
    <row r="3500" spans="1:4" ht="25.5" x14ac:dyDescent="0.25">
      <c r="A3500" s="77">
        <v>39437</v>
      </c>
      <c r="B3500" s="70" t="s">
        <v>9439</v>
      </c>
      <c r="C3500" s="71" t="s">
        <v>145</v>
      </c>
      <c r="D3500" s="80">
        <v>0.11</v>
      </c>
    </row>
    <row r="3501" spans="1:4" ht="25.5" x14ac:dyDescent="0.25">
      <c r="A3501" s="73">
        <v>39439</v>
      </c>
      <c r="B3501" s="74" t="s">
        <v>9440</v>
      </c>
      <c r="C3501" s="75" t="s">
        <v>145</v>
      </c>
      <c r="D3501" s="81">
        <v>0.08</v>
      </c>
    </row>
    <row r="3502" spans="1:4" ht="25.5" x14ac:dyDescent="0.25">
      <c r="A3502" s="77">
        <v>39440</v>
      </c>
      <c r="B3502" s="70" t="s">
        <v>9441</v>
      </c>
      <c r="C3502" s="71" t="s">
        <v>145</v>
      </c>
      <c r="D3502" s="80">
        <v>0.1</v>
      </c>
    </row>
    <row r="3503" spans="1:4" ht="25.5" x14ac:dyDescent="0.25">
      <c r="A3503" s="73">
        <v>39441</v>
      </c>
      <c r="B3503" s="74" t="s">
        <v>9442</v>
      </c>
      <c r="C3503" s="75" t="s">
        <v>145</v>
      </c>
      <c r="D3503" s="81">
        <v>0.13</v>
      </c>
    </row>
    <row r="3504" spans="1:4" ht="25.5" x14ac:dyDescent="0.25">
      <c r="A3504" s="77">
        <v>39442</v>
      </c>
      <c r="B3504" s="70" t="s">
        <v>9443</v>
      </c>
      <c r="C3504" s="71" t="s">
        <v>145</v>
      </c>
      <c r="D3504" s="80">
        <v>0.09</v>
      </c>
    </row>
    <row r="3505" spans="1:4" ht="25.5" x14ac:dyDescent="0.25">
      <c r="A3505" s="73">
        <v>39443</v>
      </c>
      <c r="B3505" s="74" t="s">
        <v>9444</v>
      </c>
      <c r="C3505" s="75" t="s">
        <v>145</v>
      </c>
      <c r="D3505" s="81">
        <v>0.12</v>
      </c>
    </row>
    <row r="3506" spans="1:4" ht="25.5" x14ac:dyDescent="0.25">
      <c r="A3506" s="77">
        <v>4329</v>
      </c>
      <c r="B3506" s="70" t="s">
        <v>9445</v>
      </c>
      <c r="C3506" s="71" t="s">
        <v>145</v>
      </c>
      <c r="D3506" s="80">
        <v>1.1000000000000001</v>
      </c>
    </row>
    <row r="3507" spans="1:4" ht="25.5" x14ac:dyDescent="0.25">
      <c r="A3507" s="73">
        <v>4383</v>
      </c>
      <c r="B3507" s="74" t="s">
        <v>9446</v>
      </c>
      <c r="C3507" s="75" t="s">
        <v>145</v>
      </c>
      <c r="D3507" s="81">
        <v>9.94</v>
      </c>
    </row>
    <row r="3508" spans="1:4" ht="38.25" x14ac:dyDescent="0.25">
      <c r="A3508" s="77">
        <v>4344</v>
      </c>
      <c r="B3508" s="70" t="s">
        <v>13035</v>
      </c>
      <c r="C3508" s="71" t="s">
        <v>145</v>
      </c>
      <c r="D3508" s="80">
        <v>10.42</v>
      </c>
    </row>
    <row r="3509" spans="1:4" ht="25.5" x14ac:dyDescent="0.25">
      <c r="A3509" s="73">
        <v>436</v>
      </c>
      <c r="B3509" s="74" t="s">
        <v>12618</v>
      </c>
      <c r="C3509" s="75" t="s">
        <v>145</v>
      </c>
      <c r="D3509" s="81">
        <v>6.24</v>
      </c>
    </row>
    <row r="3510" spans="1:4" ht="25.5" x14ac:dyDescent="0.25">
      <c r="A3510" s="77">
        <v>442</v>
      </c>
      <c r="B3510" s="70" t="s">
        <v>9447</v>
      </c>
      <c r="C3510" s="71" t="s">
        <v>145</v>
      </c>
      <c r="D3510" s="80">
        <v>3.69</v>
      </c>
    </row>
    <row r="3511" spans="1:4" x14ac:dyDescent="0.25">
      <c r="A3511" s="73">
        <v>11953</v>
      </c>
      <c r="B3511" s="74" t="s">
        <v>9448</v>
      </c>
      <c r="C3511" s="75" t="s">
        <v>145</v>
      </c>
      <c r="D3511" s="81">
        <v>1.65</v>
      </c>
    </row>
    <row r="3512" spans="1:4" x14ac:dyDescent="0.25">
      <c r="A3512" s="77">
        <v>4335</v>
      </c>
      <c r="B3512" s="70" t="s">
        <v>9449</v>
      </c>
      <c r="C3512" s="71" t="s">
        <v>145</v>
      </c>
      <c r="D3512" s="80">
        <v>7</v>
      </c>
    </row>
    <row r="3513" spans="1:4" x14ac:dyDescent="0.25">
      <c r="A3513" s="73">
        <v>4334</v>
      </c>
      <c r="B3513" s="74" t="s">
        <v>11318</v>
      </c>
      <c r="C3513" s="75" t="s">
        <v>145</v>
      </c>
      <c r="D3513" s="81">
        <v>9.6</v>
      </c>
    </row>
    <row r="3514" spans="1:4" x14ac:dyDescent="0.25">
      <c r="A3514" s="77">
        <v>4343</v>
      </c>
      <c r="B3514" s="70" t="s">
        <v>9450</v>
      </c>
      <c r="C3514" s="71" t="s">
        <v>145</v>
      </c>
      <c r="D3514" s="80">
        <v>2.36</v>
      </c>
    </row>
    <row r="3515" spans="1:4" ht="25.5" x14ac:dyDescent="0.25">
      <c r="A3515" s="73">
        <v>430</v>
      </c>
      <c r="B3515" s="74" t="s">
        <v>9451</v>
      </c>
      <c r="C3515" s="75" t="s">
        <v>145</v>
      </c>
      <c r="D3515" s="81">
        <v>5.58</v>
      </c>
    </row>
    <row r="3516" spans="1:4" ht="25.5" x14ac:dyDescent="0.25">
      <c r="A3516" s="77">
        <v>441</v>
      </c>
      <c r="B3516" s="70" t="s">
        <v>9452</v>
      </c>
      <c r="C3516" s="71" t="s">
        <v>145</v>
      </c>
      <c r="D3516" s="80">
        <v>6.15</v>
      </c>
    </row>
    <row r="3517" spans="1:4" ht="25.5" x14ac:dyDescent="0.25">
      <c r="A3517" s="73">
        <v>431</v>
      </c>
      <c r="B3517" s="74" t="s">
        <v>9453</v>
      </c>
      <c r="C3517" s="75" t="s">
        <v>145</v>
      </c>
      <c r="D3517" s="81">
        <v>7.42</v>
      </c>
    </row>
    <row r="3518" spans="1:4" ht="25.5" x14ac:dyDescent="0.25">
      <c r="A3518" s="77">
        <v>432</v>
      </c>
      <c r="B3518" s="70" t="s">
        <v>9454</v>
      </c>
      <c r="C3518" s="71" t="s">
        <v>145</v>
      </c>
      <c r="D3518" s="80">
        <v>8.19</v>
      </c>
    </row>
    <row r="3519" spans="1:4" x14ac:dyDescent="0.25">
      <c r="A3519" s="73">
        <v>429</v>
      </c>
      <c r="B3519" s="74" t="s">
        <v>9455</v>
      </c>
      <c r="C3519" s="75" t="s">
        <v>145</v>
      </c>
      <c r="D3519" s="81">
        <v>11.04</v>
      </c>
    </row>
    <row r="3520" spans="1:4" ht="25.5" x14ac:dyDescent="0.25">
      <c r="A3520" s="77">
        <v>439</v>
      </c>
      <c r="B3520" s="70" t="s">
        <v>9456</v>
      </c>
      <c r="C3520" s="71" t="s">
        <v>145</v>
      </c>
      <c r="D3520" s="80">
        <v>9.41</v>
      </c>
    </row>
    <row r="3521" spans="1:4" ht="25.5" x14ac:dyDescent="0.25">
      <c r="A3521" s="73">
        <v>433</v>
      </c>
      <c r="B3521" s="74" t="s">
        <v>9457</v>
      </c>
      <c r="C3521" s="75" t="s">
        <v>145</v>
      </c>
      <c r="D3521" s="81">
        <v>10.98</v>
      </c>
    </row>
    <row r="3522" spans="1:4" x14ac:dyDescent="0.25">
      <c r="A3522" s="77">
        <v>437</v>
      </c>
      <c r="B3522" s="70" t="s">
        <v>9458</v>
      </c>
      <c r="C3522" s="71" t="s">
        <v>145</v>
      </c>
      <c r="D3522" s="80">
        <v>14.59</v>
      </c>
    </row>
    <row r="3523" spans="1:4" ht="25.5" x14ac:dyDescent="0.25">
      <c r="A3523" s="73">
        <v>11790</v>
      </c>
      <c r="B3523" s="74" t="s">
        <v>9459</v>
      </c>
      <c r="C3523" s="75" t="s">
        <v>145</v>
      </c>
      <c r="D3523" s="81">
        <v>16.55</v>
      </c>
    </row>
    <row r="3524" spans="1:4" ht="25.5" x14ac:dyDescent="0.25">
      <c r="A3524" s="77">
        <v>428</v>
      </c>
      <c r="B3524" s="70" t="s">
        <v>9460</v>
      </c>
      <c r="C3524" s="71" t="s">
        <v>145</v>
      </c>
      <c r="D3524" s="80">
        <v>18</v>
      </c>
    </row>
    <row r="3525" spans="1:4" ht="25.5" x14ac:dyDescent="0.25">
      <c r="A3525" s="73">
        <v>4384</v>
      </c>
      <c r="B3525" s="74" t="s">
        <v>9461</v>
      </c>
      <c r="C3525" s="75" t="s">
        <v>145</v>
      </c>
      <c r="D3525" s="81">
        <v>11.43</v>
      </c>
    </row>
    <row r="3526" spans="1:4" ht="25.5" x14ac:dyDescent="0.25">
      <c r="A3526" s="77">
        <v>4351</v>
      </c>
      <c r="B3526" s="70" t="s">
        <v>9462</v>
      </c>
      <c r="C3526" s="71" t="s">
        <v>145</v>
      </c>
      <c r="D3526" s="80">
        <v>8.4700000000000006</v>
      </c>
    </row>
    <row r="3527" spans="1:4" x14ac:dyDescent="0.25">
      <c r="A3527" s="73">
        <v>11054</v>
      </c>
      <c r="B3527" s="74" t="s">
        <v>9463</v>
      </c>
      <c r="C3527" s="75" t="s">
        <v>145</v>
      </c>
      <c r="D3527" s="81">
        <v>0.03</v>
      </c>
    </row>
    <row r="3528" spans="1:4" x14ac:dyDescent="0.25">
      <c r="A3528" s="77">
        <v>11055</v>
      </c>
      <c r="B3528" s="70" t="s">
        <v>9464</v>
      </c>
      <c r="C3528" s="71" t="s">
        <v>145</v>
      </c>
      <c r="D3528" s="80">
        <v>0.05</v>
      </c>
    </row>
    <row r="3529" spans="1:4" x14ac:dyDescent="0.25">
      <c r="A3529" s="73">
        <v>11056</v>
      </c>
      <c r="B3529" s="74" t="s">
        <v>9465</v>
      </c>
      <c r="C3529" s="75" t="s">
        <v>145</v>
      </c>
      <c r="D3529" s="81">
        <v>0.06</v>
      </c>
    </row>
    <row r="3530" spans="1:4" x14ac:dyDescent="0.25">
      <c r="A3530" s="77">
        <v>11057</v>
      </c>
      <c r="B3530" s="70" t="s">
        <v>13036</v>
      </c>
      <c r="C3530" s="71" t="s">
        <v>145</v>
      </c>
      <c r="D3530" s="80">
        <v>0.12</v>
      </c>
    </row>
    <row r="3531" spans="1:4" x14ac:dyDescent="0.25">
      <c r="A3531" s="73">
        <v>11059</v>
      </c>
      <c r="B3531" s="74" t="s">
        <v>9466</v>
      </c>
      <c r="C3531" s="75" t="s">
        <v>145</v>
      </c>
      <c r="D3531" s="81">
        <v>0.24</v>
      </c>
    </row>
    <row r="3532" spans="1:4" x14ac:dyDescent="0.25">
      <c r="A3532" s="77">
        <v>11058</v>
      </c>
      <c r="B3532" s="70" t="s">
        <v>9467</v>
      </c>
      <c r="C3532" s="71" t="s">
        <v>145</v>
      </c>
      <c r="D3532" s="80">
        <v>0.31</v>
      </c>
    </row>
    <row r="3533" spans="1:4" x14ac:dyDescent="0.25">
      <c r="A3533" s="73">
        <v>4380</v>
      </c>
      <c r="B3533" s="74" t="s">
        <v>9468</v>
      </c>
      <c r="C3533" s="75" t="s">
        <v>145</v>
      </c>
      <c r="D3533" s="81">
        <v>1.06</v>
      </c>
    </row>
    <row r="3534" spans="1:4" ht="25.5" x14ac:dyDescent="0.25">
      <c r="A3534" s="77">
        <v>4299</v>
      </c>
      <c r="B3534" s="70" t="s">
        <v>9469</v>
      </c>
      <c r="C3534" s="71" t="s">
        <v>145</v>
      </c>
      <c r="D3534" s="80">
        <v>1</v>
      </c>
    </row>
    <row r="3535" spans="1:4" ht="25.5" x14ac:dyDescent="0.25">
      <c r="A3535" s="73">
        <v>4304</v>
      </c>
      <c r="B3535" s="74" t="s">
        <v>9470</v>
      </c>
      <c r="C3535" s="75" t="s">
        <v>145</v>
      </c>
      <c r="D3535" s="81">
        <v>1.36</v>
      </c>
    </row>
    <row r="3536" spans="1:4" ht="25.5" x14ac:dyDescent="0.25">
      <c r="A3536" s="77">
        <v>4305</v>
      </c>
      <c r="B3536" s="70" t="s">
        <v>9471</v>
      </c>
      <c r="C3536" s="71" t="s">
        <v>145</v>
      </c>
      <c r="D3536" s="80">
        <v>1.58</v>
      </c>
    </row>
    <row r="3537" spans="1:4" ht="25.5" x14ac:dyDescent="0.25">
      <c r="A3537" s="73">
        <v>4306</v>
      </c>
      <c r="B3537" s="74" t="s">
        <v>9472</v>
      </c>
      <c r="C3537" s="75" t="s">
        <v>145</v>
      </c>
      <c r="D3537" s="81">
        <v>1.84</v>
      </c>
    </row>
    <row r="3538" spans="1:4" ht="25.5" x14ac:dyDescent="0.25">
      <c r="A3538" s="77">
        <v>4308</v>
      </c>
      <c r="B3538" s="70" t="s">
        <v>9473</v>
      </c>
      <c r="C3538" s="71" t="s">
        <v>145</v>
      </c>
      <c r="D3538" s="80">
        <v>3.8</v>
      </c>
    </row>
    <row r="3539" spans="1:4" ht="25.5" x14ac:dyDescent="0.25">
      <c r="A3539" s="73">
        <v>4302</v>
      </c>
      <c r="B3539" s="74" t="s">
        <v>9474</v>
      </c>
      <c r="C3539" s="75" t="s">
        <v>145</v>
      </c>
      <c r="D3539" s="81">
        <v>2.85</v>
      </c>
    </row>
    <row r="3540" spans="1:4" ht="25.5" x14ac:dyDescent="0.25">
      <c r="A3540" s="77">
        <v>4300</v>
      </c>
      <c r="B3540" s="70" t="s">
        <v>9475</v>
      </c>
      <c r="C3540" s="71" t="s">
        <v>145</v>
      </c>
      <c r="D3540" s="80">
        <v>0.68</v>
      </c>
    </row>
    <row r="3541" spans="1:4" ht="25.5" x14ac:dyDescent="0.25">
      <c r="A3541" s="73">
        <v>4301</v>
      </c>
      <c r="B3541" s="74" t="s">
        <v>9476</v>
      </c>
      <c r="C3541" s="75" t="s">
        <v>145</v>
      </c>
      <c r="D3541" s="81">
        <v>0.83</v>
      </c>
    </row>
    <row r="3542" spans="1:4" ht="38.25" x14ac:dyDescent="0.25">
      <c r="A3542" s="77">
        <v>4320</v>
      </c>
      <c r="B3542" s="70" t="s">
        <v>13037</v>
      </c>
      <c r="C3542" s="71" t="s">
        <v>145</v>
      </c>
      <c r="D3542" s="80">
        <v>2.52</v>
      </c>
    </row>
    <row r="3543" spans="1:4" ht="25.5" x14ac:dyDescent="0.25">
      <c r="A3543" s="73">
        <v>4318</v>
      </c>
      <c r="B3543" s="74" t="s">
        <v>12619</v>
      </c>
      <c r="C3543" s="75" t="s">
        <v>145</v>
      </c>
      <c r="D3543" s="81">
        <v>1.23</v>
      </c>
    </row>
    <row r="3544" spans="1:4" x14ac:dyDescent="0.25">
      <c r="A3544" s="77">
        <v>40547</v>
      </c>
      <c r="B3544" s="70" t="s">
        <v>9477</v>
      </c>
      <c r="C3544" s="71" t="s">
        <v>8371</v>
      </c>
      <c r="D3544" s="80">
        <v>13.88</v>
      </c>
    </row>
    <row r="3545" spans="1:4" x14ac:dyDescent="0.25">
      <c r="A3545" s="73">
        <v>11962</v>
      </c>
      <c r="B3545" s="74" t="s">
        <v>9478</v>
      </c>
      <c r="C3545" s="75" t="s">
        <v>145</v>
      </c>
      <c r="D3545" s="81">
        <v>0.11</v>
      </c>
    </row>
    <row r="3546" spans="1:4" x14ac:dyDescent="0.25">
      <c r="A3546" s="77">
        <v>4332</v>
      </c>
      <c r="B3546" s="70" t="s">
        <v>9479</v>
      </c>
      <c r="C3546" s="71" t="s">
        <v>145</v>
      </c>
      <c r="D3546" s="80">
        <v>0.55000000000000004</v>
      </c>
    </row>
    <row r="3547" spans="1:4" x14ac:dyDescent="0.25">
      <c r="A3547" s="73">
        <v>4331</v>
      </c>
      <c r="B3547" s="74" t="s">
        <v>11319</v>
      </c>
      <c r="C3547" s="75" t="s">
        <v>145</v>
      </c>
      <c r="D3547" s="81">
        <v>2.08</v>
      </c>
    </row>
    <row r="3548" spans="1:4" ht="25.5" x14ac:dyDescent="0.25">
      <c r="A3548" s="77">
        <v>4336</v>
      </c>
      <c r="B3548" s="70" t="s">
        <v>9480</v>
      </c>
      <c r="C3548" s="71" t="s">
        <v>145</v>
      </c>
      <c r="D3548" s="80">
        <v>2.66</v>
      </c>
    </row>
    <row r="3549" spans="1:4" x14ac:dyDescent="0.25">
      <c r="A3549" s="73">
        <v>13294</v>
      </c>
      <c r="B3549" s="74" t="s">
        <v>9481</v>
      </c>
      <c r="C3549" s="75" t="s">
        <v>145</v>
      </c>
      <c r="D3549" s="81">
        <v>0.76</v>
      </c>
    </row>
    <row r="3550" spans="1:4" x14ac:dyDescent="0.25">
      <c r="A3550" s="77">
        <v>11948</v>
      </c>
      <c r="B3550" s="70" t="s">
        <v>9482</v>
      </c>
      <c r="C3550" s="71" t="s">
        <v>145</v>
      </c>
      <c r="D3550" s="80">
        <v>0.34</v>
      </c>
    </row>
    <row r="3551" spans="1:4" x14ac:dyDescent="0.25">
      <c r="A3551" s="73">
        <v>4382</v>
      </c>
      <c r="B3551" s="74" t="s">
        <v>9483</v>
      </c>
      <c r="C3551" s="75" t="s">
        <v>145</v>
      </c>
      <c r="D3551" s="81">
        <v>0.56999999999999995</v>
      </c>
    </row>
    <row r="3552" spans="1:4" x14ac:dyDescent="0.25">
      <c r="A3552" s="77">
        <v>4354</v>
      </c>
      <c r="B3552" s="70" t="s">
        <v>9484</v>
      </c>
      <c r="C3552" s="71" t="s">
        <v>145</v>
      </c>
      <c r="D3552" s="80">
        <v>23.91</v>
      </c>
    </row>
    <row r="3553" spans="1:4" ht="25.5" x14ac:dyDescent="0.25">
      <c r="A3553" s="73">
        <v>40839</v>
      </c>
      <c r="B3553" s="74" t="s">
        <v>9485</v>
      </c>
      <c r="C3553" s="75" t="s">
        <v>8371</v>
      </c>
      <c r="D3553" s="81">
        <v>57.53</v>
      </c>
    </row>
    <row r="3554" spans="1:4" x14ac:dyDescent="0.25">
      <c r="A3554" s="77">
        <v>40552</v>
      </c>
      <c r="B3554" s="70" t="s">
        <v>9486</v>
      </c>
      <c r="C3554" s="71" t="s">
        <v>8371</v>
      </c>
      <c r="D3554" s="80">
        <v>23.8</v>
      </c>
    </row>
    <row r="3555" spans="1:4" x14ac:dyDescent="0.25">
      <c r="A3555" s="73">
        <v>40549</v>
      </c>
      <c r="B3555" s="74" t="s">
        <v>9487</v>
      </c>
      <c r="C3555" s="75" t="s">
        <v>8371</v>
      </c>
      <c r="D3555" s="81">
        <v>94.24</v>
      </c>
    </row>
    <row r="3556" spans="1:4" x14ac:dyDescent="0.25">
      <c r="A3556" s="77">
        <v>4385</v>
      </c>
      <c r="B3556" s="70" t="s">
        <v>9488</v>
      </c>
      <c r="C3556" s="71" t="s">
        <v>6900</v>
      </c>
      <c r="D3556" s="80">
        <v>1363.5</v>
      </c>
    </row>
    <row r="3557" spans="1:4" x14ac:dyDescent="0.25">
      <c r="A3557" s="73">
        <v>38397</v>
      </c>
      <c r="B3557" s="74" t="s">
        <v>9489</v>
      </c>
      <c r="C3557" s="75" t="s">
        <v>290</v>
      </c>
      <c r="D3557" s="81">
        <v>5.19</v>
      </c>
    </row>
    <row r="3558" spans="1:4" ht="25.5" x14ac:dyDescent="0.25">
      <c r="A3558" s="77">
        <v>20078</v>
      </c>
      <c r="B3558" s="70" t="s">
        <v>9490</v>
      </c>
      <c r="C3558" s="71" t="s">
        <v>145</v>
      </c>
      <c r="D3558" s="80">
        <v>13.39</v>
      </c>
    </row>
    <row r="3559" spans="1:4" ht="25.5" x14ac:dyDescent="0.25">
      <c r="A3559" s="73">
        <v>20079</v>
      </c>
      <c r="B3559" s="74" t="s">
        <v>9491</v>
      </c>
      <c r="C3559" s="75" t="s">
        <v>145</v>
      </c>
      <c r="D3559" s="81">
        <v>83.54</v>
      </c>
    </row>
    <row r="3560" spans="1:4" x14ac:dyDescent="0.25">
      <c r="A3560" s="77">
        <v>39897</v>
      </c>
      <c r="B3560" s="70" t="s">
        <v>9492</v>
      </c>
      <c r="C3560" s="71" t="s">
        <v>145</v>
      </c>
      <c r="D3560" s="80">
        <v>35.700000000000003</v>
      </c>
    </row>
    <row r="3561" spans="1:4" x14ac:dyDescent="0.25">
      <c r="A3561" s="73">
        <v>118</v>
      </c>
      <c r="B3561" s="74" t="s">
        <v>9493</v>
      </c>
      <c r="C3561" s="75" t="s">
        <v>145</v>
      </c>
      <c r="D3561" s="81">
        <v>50.63</v>
      </c>
    </row>
    <row r="3562" spans="1:4" x14ac:dyDescent="0.25">
      <c r="A3562" s="77">
        <v>4396</v>
      </c>
      <c r="B3562" s="70" t="s">
        <v>9494</v>
      </c>
      <c r="C3562" s="71" t="s">
        <v>309</v>
      </c>
      <c r="D3562" s="80">
        <v>154.44</v>
      </c>
    </row>
    <row r="3563" spans="1:4" x14ac:dyDescent="0.25">
      <c r="A3563" s="73">
        <v>36881</v>
      </c>
      <c r="B3563" s="74" t="s">
        <v>9495</v>
      </c>
      <c r="C3563" s="75" t="s">
        <v>309</v>
      </c>
      <c r="D3563" s="81">
        <v>138.01</v>
      </c>
    </row>
    <row r="3564" spans="1:4" x14ac:dyDescent="0.25">
      <c r="A3564" s="77">
        <v>36882</v>
      </c>
      <c r="B3564" s="70" t="s">
        <v>13038</v>
      </c>
      <c r="C3564" s="71" t="s">
        <v>309</v>
      </c>
      <c r="D3564" s="80">
        <v>161.01</v>
      </c>
    </row>
    <row r="3565" spans="1:4" x14ac:dyDescent="0.25">
      <c r="A3565" s="73">
        <v>4397</v>
      </c>
      <c r="B3565" s="74" t="s">
        <v>9496</v>
      </c>
      <c r="C3565" s="75" t="s">
        <v>309</v>
      </c>
      <c r="D3565" s="81">
        <v>250.44</v>
      </c>
    </row>
    <row r="3566" spans="1:4" ht="25.5" x14ac:dyDescent="0.25">
      <c r="A3566" s="77">
        <v>34754</v>
      </c>
      <c r="B3566" s="70" t="s">
        <v>9497</v>
      </c>
      <c r="C3566" s="71" t="s">
        <v>309</v>
      </c>
      <c r="D3566" s="80">
        <v>463.73</v>
      </c>
    </row>
    <row r="3567" spans="1:4" ht="25.5" x14ac:dyDescent="0.25">
      <c r="A3567" s="73">
        <v>25962</v>
      </c>
      <c r="B3567" s="74" t="s">
        <v>9498</v>
      </c>
      <c r="C3567" s="75" t="s">
        <v>309</v>
      </c>
      <c r="D3567" s="81">
        <v>293.70999999999998</v>
      </c>
    </row>
    <row r="3568" spans="1:4" ht="25.5" x14ac:dyDescent="0.25">
      <c r="A3568" s="77">
        <v>34752</v>
      </c>
      <c r="B3568" s="70" t="s">
        <v>9499</v>
      </c>
      <c r="C3568" s="71" t="s">
        <v>309</v>
      </c>
      <c r="D3568" s="80">
        <v>517.22</v>
      </c>
    </row>
    <row r="3569" spans="1:4" x14ac:dyDescent="0.25">
      <c r="A3569" s="73">
        <v>4751</v>
      </c>
      <c r="B3569" s="74" t="s">
        <v>9500</v>
      </c>
      <c r="C3569" s="75" t="s">
        <v>642</v>
      </c>
      <c r="D3569" s="81">
        <v>18.13</v>
      </c>
    </row>
    <row r="3570" spans="1:4" x14ac:dyDescent="0.25">
      <c r="A3570" s="77">
        <v>41066</v>
      </c>
      <c r="B3570" s="70" t="s">
        <v>9501</v>
      </c>
      <c r="C3570" s="71" t="s">
        <v>6298</v>
      </c>
      <c r="D3570" s="80">
        <v>3176.14</v>
      </c>
    </row>
    <row r="3571" spans="1:4" x14ac:dyDescent="0.25">
      <c r="A3571" s="73">
        <v>39604</v>
      </c>
      <c r="B3571" s="74" t="s">
        <v>9502</v>
      </c>
      <c r="C3571" s="75" t="s">
        <v>145</v>
      </c>
      <c r="D3571" s="81">
        <v>9.56</v>
      </c>
    </row>
    <row r="3572" spans="1:4" x14ac:dyDescent="0.25">
      <c r="A3572" s="77">
        <v>39605</v>
      </c>
      <c r="B3572" s="70" t="s">
        <v>9503</v>
      </c>
      <c r="C3572" s="71" t="s">
        <v>145</v>
      </c>
      <c r="D3572" s="80">
        <v>13.26</v>
      </c>
    </row>
    <row r="3573" spans="1:4" x14ac:dyDescent="0.25">
      <c r="A3573" s="73">
        <v>39606</v>
      </c>
      <c r="B3573" s="74" t="s">
        <v>9504</v>
      </c>
      <c r="C3573" s="75" t="s">
        <v>145</v>
      </c>
      <c r="D3573" s="81">
        <v>16.84</v>
      </c>
    </row>
    <row r="3574" spans="1:4" x14ac:dyDescent="0.25">
      <c r="A3574" s="77">
        <v>39607</v>
      </c>
      <c r="B3574" s="70" t="s">
        <v>9505</v>
      </c>
      <c r="C3574" s="71" t="s">
        <v>145</v>
      </c>
      <c r="D3574" s="80">
        <v>19.32</v>
      </c>
    </row>
    <row r="3575" spans="1:4" x14ac:dyDescent="0.25">
      <c r="A3575" s="73">
        <v>39594</v>
      </c>
      <c r="B3575" s="74" t="s">
        <v>9506</v>
      </c>
      <c r="C3575" s="75" t="s">
        <v>145</v>
      </c>
      <c r="D3575" s="81">
        <v>182.96</v>
      </c>
    </row>
    <row r="3576" spans="1:4" x14ac:dyDescent="0.25">
      <c r="A3576" s="77">
        <v>39596</v>
      </c>
      <c r="B3576" s="70" t="s">
        <v>9507</v>
      </c>
      <c r="C3576" s="71" t="s">
        <v>145</v>
      </c>
      <c r="D3576" s="80">
        <v>318.89</v>
      </c>
    </row>
    <row r="3577" spans="1:4" x14ac:dyDescent="0.25">
      <c r="A3577" s="73">
        <v>39595</v>
      </c>
      <c r="B3577" s="74" t="s">
        <v>9508</v>
      </c>
      <c r="C3577" s="75" t="s">
        <v>145</v>
      </c>
      <c r="D3577" s="81">
        <v>267.68</v>
      </c>
    </row>
    <row r="3578" spans="1:4" x14ac:dyDescent="0.25">
      <c r="A3578" s="77">
        <v>39597</v>
      </c>
      <c r="B3578" s="70" t="s">
        <v>9509</v>
      </c>
      <c r="C3578" s="71" t="s">
        <v>145</v>
      </c>
      <c r="D3578" s="80">
        <v>430.04</v>
      </c>
    </row>
    <row r="3579" spans="1:4" ht="25.5" x14ac:dyDescent="0.25">
      <c r="A3579" s="73">
        <v>20209</v>
      </c>
      <c r="B3579" s="74" t="s">
        <v>9510</v>
      </c>
      <c r="C3579" s="75" t="s">
        <v>62</v>
      </c>
      <c r="D3579" s="81">
        <v>14.96</v>
      </c>
    </row>
    <row r="3580" spans="1:4" ht="25.5" x14ac:dyDescent="0.25">
      <c r="A3580" s="77">
        <v>4433</v>
      </c>
      <c r="B3580" s="70" t="s">
        <v>13039</v>
      </c>
      <c r="C3580" s="71" t="s">
        <v>62</v>
      </c>
      <c r="D3580" s="80">
        <v>10.89</v>
      </c>
    </row>
    <row r="3581" spans="1:4" x14ac:dyDescent="0.25">
      <c r="A3581" s="73">
        <v>10731</v>
      </c>
      <c r="B3581" s="74" t="s">
        <v>9511</v>
      </c>
      <c r="C3581" s="75" t="s">
        <v>309</v>
      </c>
      <c r="D3581" s="81">
        <v>39.950000000000003</v>
      </c>
    </row>
    <row r="3582" spans="1:4" x14ac:dyDescent="0.25">
      <c r="A3582" s="77">
        <v>4704</v>
      </c>
      <c r="B3582" s="70" t="s">
        <v>12620</v>
      </c>
      <c r="C3582" s="71" t="s">
        <v>309</v>
      </c>
      <c r="D3582" s="80">
        <v>36.049999999999997</v>
      </c>
    </row>
    <row r="3583" spans="1:4" x14ac:dyDescent="0.25">
      <c r="A3583" s="73">
        <v>10730</v>
      </c>
      <c r="B3583" s="74" t="s">
        <v>11320</v>
      </c>
      <c r="C3583" s="75" t="s">
        <v>309</v>
      </c>
      <c r="D3583" s="81">
        <v>38.630000000000003</v>
      </c>
    </row>
    <row r="3584" spans="1:4" x14ac:dyDescent="0.25">
      <c r="A3584" s="77">
        <v>4729</v>
      </c>
      <c r="B3584" s="70" t="s">
        <v>9512</v>
      </c>
      <c r="C3584" s="71" t="s">
        <v>1430</v>
      </c>
      <c r="D3584" s="80">
        <v>73.900000000000006</v>
      </c>
    </row>
    <row r="3585" spans="1:4" x14ac:dyDescent="0.25">
      <c r="A3585" s="73">
        <v>4720</v>
      </c>
      <c r="B3585" s="74" t="s">
        <v>9513</v>
      </c>
      <c r="C3585" s="75" t="s">
        <v>1430</v>
      </c>
      <c r="D3585" s="81">
        <v>80.81</v>
      </c>
    </row>
    <row r="3586" spans="1:4" x14ac:dyDescent="0.25">
      <c r="A3586" s="77">
        <v>4721</v>
      </c>
      <c r="B3586" s="70" t="s">
        <v>9514</v>
      </c>
      <c r="C3586" s="71" t="s">
        <v>1430</v>
      </c>
      <c r="D3586" s="80">
        <v>63.29</v>
      </c>
    </row>
    <row r="3587" spans="1:4" x14ac:dyDescent="0.25">
      <c r="A3587" s="73">
        <v>4718</v>
      </c>
      <c r="B3587" s="74" t="s">
        <v>9515</v>
      </c>
      <c r="C3587" s="75" t="s">
        <v>1430</v>
      </c>
      <c r="D3587" s="81">
        <v>63.29</v>
      </c>
    </row>
    <row r="3588" spans="1:4" x14ac:dyDescent="0.25">
      <c r="A3588" s="77">
        <v>4722</v>
      </c>
      <c r="B3588" s="70" t="s">
        <v>9516</v>
      </c>
      <c r="C3588" s="71" t="s">
        <v>1430</v>
      </c>
      <c r="D3588" s="80">
        <v>63.29</v>
      </c>
    </row>
    <row r="3589" spans="1:4" x14ac:dyDescent="0.25">
      <c r="A3589" s="73">
        <v>4723</v>
      </c>
      <c r="B3589" s="74" t="s">
        <v>9517</v>
      </c>
      <c r="C3589" s="75" t="s">
        <v>1430</v>
      </c>
      <c r="D3589" s="81">
        <v>69.05</v>
      </c>
    </row>
    <row r="3590" spans="1:4" x14ac:dyDescent="0.25">
      <c r="A3590" s="77">
        <v>4727</v>
      </c>
      <c r="B3590" s="70" t="s">
        <v>9518</v>
      </c>
      <c r="C3590" s="71" t="s">
        <v>1430</v>
      </c>
      <c r="D3590" s="80">
        <v>70.959999999999994</v>
      </c>
    </row>
    <row r="3591" spans="1:4" x14ac:dyDescent="0.25">
      <c r="A3591" s="73">
        <v>4748</v>
      </c>
      <c r="B3591" s="74" t="s">
        <v>9519</v>
      </c>
      <c r="C3591" s="75" t="s">
        <v>1430</v>
      </c>
      <c r="D3591" s="81">
        <v>68.47</v>
      </c>
    </row>
    <row r="3592" spans="1:4" ht="25.5" x14ac:dyDescent="0.25">
      <c r="A3592" s="77">
        <v>4730</v>
      </c>
      <c r="B3592" s="70" t="s">
        <v>9520</v>
      </c>
      <c r="C3592" s="71" t="s">
        <v>1430</v>
      </c>
      <c r="D3592" s="80">
        <v>66.17</v>
      </c>
    </row>
    <row r="3593" spans="1:4" ht="25.5" x14ac:dyDescent="0.25">
      <c r="A3593" s="73">
        <v>13186</v>
      </c>
      <c r="B3593" s="74" t="s">
        <v>9521</v>
      </c>
      <c r="C3593" s="75" t="s">
        <v>1430</v>
      </c>
      <c r="D3593" s="81">
        <v>81.09</v>
      </c>
    </row>
    <row r="3594" spans="1:4" ht="25.5" x14ac:dyDescent="0.25">
      <c r="A3594" s="77">
        <v>10737</v>
      </c>
      <c r="B3594" s="70" t="s">
        <v>9522</v>
      </c>
      <c r="C3594" s="71" t="s">
        <v>309</v>
      </c>
      <c r="D3594" s="80">
        <v>125.54</v>
      </c>
    </row>
    <row r="3595" spans="1:4" ht="25.5" x14ac:dyDescent="0.25">
      <c r="A3595" s="73">
        <v>10734</v>
      </c>
      <c r="B3595" s="74" t="s">
        <v>9523</v>
      </c>
      <c r="C3595" s="75" t="s">
        <v>309</v>
      </c>
      <c r="D3595" s="81">
        <v>74.680000000000007</v>
      </c>
    </row>
    <row r="3596" spans="1:4" x14ac:dyDescent="0.25">
      <c r="A3596" s="77">
        <v>4708</v>
      </c>
      <c r="B3596" s="70" t="s">
        <v>9524</v>
      </c>
      <c r="C3596" s="71" t="s">
        <v>309</v>
      </c>
      <c r="D3596" s="80">
        <v>144.86000000000001</v>
      </c>
    </row>
    <row r="3597" spans="1:4" ht="25.5" x14ac:dyDescent="0.25">
      <c r="A3597" s="73">
        <v>4712</v>
      </c>
      <c r="B3597" s="74" t="s">
        <v>9525</v>
      </c>
      <c r="C3597" s="75" t="s">
        <v>309</v>
      </c>
      <c r="D3597" s="81">
        <v>70.819999999999993</v>
      </c>
    </row>
    <row r="3598" spans="1:4" ht="25.5" x14ac:dyDescent="0.25">
      <c r="A3598" s="77">
        <v>4710</v>
      </c>
      <c r="B3598" s="70" t="s">
        <v>9526</v>
      </c>
      <c r="C3598" s="71" t="s">
        <v>309</v>
      </c>
      <c r="D3598" s="80">
        <v>227.11</v>
      </c>
    </row>
    <row r="3599" spans="1:4" ht="25.5" x14ac:dyDescent="0.25">
      <c r="A3599" s="73">
        <v>4746</v>
      </c>
      <c r="B3599" s="74" t="s">
        <v>13040</v>
      </c>
      <c r="C3599" s="75" t="s">
        <v>1430</v>
      </c>
      <c r="D3599" s="81">
        <v>61.37</v>
      </c>
    </row>
    <row r="3600" spans="1:4" x14ac:dyDescent="0.25">
      <c r="A3600" s="77">
        <v>4750</v>
      </c>
      <c r="B3600" s="70" t="s">
        <v>9527</v>
      </c>
      <c r="C3600" s="71" t="s">
        <v>642</v>
      </c>
      <c r="D3600" s="80">
        <v>14.15</v>
      </c>
    </row>
    <row r="3601" spans="1:4" x14ac:dyDescent="0.25">
      <c r="A3601" s="73">
        <v>41065</v>
      </c>
      <c r="B3601" s="74" t="s">
        <v>9528</v>
      </c>
      <c r="C3601" s="75" t="s">
        <v>6298</v>
      </c>
      <c r="D3601" s="81">
        <v>2478.66</v>
      </c>
    </row>
    <row r="3602" spans="1:4" x14ac:dyDescent="0.25">
      <c r="A3602" s="77">
        <v>34747</v>
      </c>
      <c r="B3602" s="70" t="s">
        <v>9529</v>
      </c>
      <c r="C3602" s="71" t="s">
        <v>62</v>
      </c>
      <c r="D3602" s="80">
        <v>77.930000000000007</v>
      </c>
    </row>
    <row r="3603" spans="1:4" x14ac:dyDescent="0.25">
      <c r="A3603" s="73">
        <v>4826</v>
      </c>
      <c r="B3603" s="74" t="s">
        <v>9530</v>
      </c>
      <c r="C3603" s="75" t="s">
        <v>62</v>
      </c>
      <c r="D3603" s="81">
        <v>83.79</v>
      </c>
    </row>
    <row r="3604" spans="1:4" x14ac:dyDescent="0.25">
      <c r="A3604" s="77">
        <v>41975</v>
      </c>
      <c r="B3604" s="70" t="s">
        <v>9531</v>
      </c>
      <c r="C3604" s="71" t="s">
        <v>309</v>
      </c>
      <c r="D3604" s="80">
        <v>74.78</v>
      </c>
    </row>
    <row r="3605" spans="1:4" x14ac:dyDescent="0.25">
      <c r="A3605" s="73">
        <v>4825</v>
      </c>
      <c r="B3605" s="74" t="s">
        <v>9532</v>
      </c>
      <c r="C3605" s="75" t="s">
        <v>62</v>
      </c>
      <c r="D3605" s="81">
        <v>115.99</v>
      </c>
    </row>
    <row r="3606" spans="1:4" x14ac:dyDescent="0.25">
      <c r="A3606" s="77">
        <v>34744</v>
      </c>
      <c r="B3606" s="70" t="s">
        <v>9533</v>
      </c>
      <c r="C3606" s="71" t="s">
        <v>309</v>
      </c>
      <c r="D3606" s="80">
        <v>27.9</v>
      </c>
    </row>
    <row r="3607" spans="1:4" ht="25.5" x14ac:dyDescent="0.25">
      <c r="A3607" s="73">
        <v>39430</v>
      </c>
      <c r="B3607" s="74" t="s">
        <v>9534</v>
      </c>
      <c r="C3607" s="75" t="s">
        <v>145</v>
      </c>
      <c r="D3607" s="81">
        <v>1.62</v>
      </c>
    </row>
    <row r="3608" spans="1:4" ht="25.5" x14ac:dyDescent="0.25">
      <c r="A3608" s="77">
        <v>39573</v>
      </c>
      <c r="B3608" s="70" t="s">
        <v>9535</v>
      </c>
      <c r="C3608" s="71" t="s">
        <v>145</v>
      </c>
      <c r="D3608" s="80">
        <v>1.6</v>
      </c>
    </row>
    <row r="3609" spans="1:4" ht="25.5" x14ac:dyDescent="0.25">
      <c r="A3609" s="73">
        <v>38410</v>
      </c>
      <c r="B3609" s="74" t="s">
        <v>9536</v>
      </c>
      <c r="C3609" s="75" t="s">
        <v>145</v>
      </c>
      <c r="D3609" s="81">
        <v>10707.83</v>
      </c>
    </row>
    <row r="3610" spans="1:4" x14ac:dyDescent="0.25">
      <c r="A3610" s="77">
        <v>41596</v>
      </c>
      <c r="B3610" s="70" t="s">
        <v>9537</v>
      </c>
      <c r="C3610" s="71" t="s">
        <v>290</v>
      </c>
      <c r="D3610" s="80">
        <v>6.38</v>
      </c>
    </row>
    <row r="3611" spans="1:4" x14ac:dyDescent="0.25">
      <c r="A3611" s="73">
        <v>41598</v>
      </c>
      <c r="B3611" s="74" t="s">
        <v>9538</v>
      </c>
      <c r="C3611" s="75" t="s">
        <v>290</v>
      </c>
      <c r="D3611" s="81">
        <v>6.38</v>
      </c>
    </row>
    <row r="3612" spans="1:4" x14ac:dyDescent="0.25">
      <c r="A3612" s="77">
        <v>41594</v>
      </c>
      <c r="B3612" s="70" t="s">
        <v>9539</v>
      </c>
      <c r="C3612" s="71" t="s">
        <v>290</v>
      </c>
      <c r="D3612" s="80">
        <v>6.48</v>
      </c>
    </row>
    <row r="3613" spans="1:4" x14ac:dyDescent="0.25">
      <c r="A3613" s="73">
        <v>43663</v>
      </c>
      <c r="B3613" s="74" t="s">
        <v>9540</v>
      </c>
      <c r="C3613" s="75" t="s">
        <v>290</v>
      </c>
      <c r="D3613" s="81">
        <v>5.34</v>
      </c>
    </row>
    <row r="3614" spans="1:4" x14ac:dyDescent="0.25">
      <c r="A3614" s="77">
        <v>4766</v>
      </c>
      <c r="B3614" s="70" t="s">
        <v>9541</v>
      </c>
      <c r="C3614" s="71" t="s">
        <v>290</v>
      </c>
      <c r="D3614" s="80">
        <v>5.0199999999999996</v>
      </c>
    </row>
    <row r="3615" spans="1:4" x14ac:dyDescent="0.25">
      <c r="A3615" s="73">
        <v>43664</v>
      </c>
      <c r="B3615" s="74" t="s">
        <v>11321</v>
      </c>
      <c r="C3615" s="75" t="s">
        <v>290</v>
      </c>
      <c r="D3615" s="81">
        <v>5.36</v>
      </c>
    </row>
    <row r="3616" spans="1:4" x14ac:dyDescent="0.25">
      <c r="A3616" s="77">
        <v>43082</v>
      </c>
      <c r="B3616" s="70" t="s">
        <v>9542</v>
      </c>
      <c r="C3616" s="71" t="s">
        <v>290</v>
      </c>
      <c r="D3616" s="80">
        <v>5.85</v>
      </c>
    </row>
    <row r="3617" spans="1:4" x14ac:dyDescent="0.25">
      <c r="A3617" s="73">
        <v>43665</v>
      </c>
      <c r="B3617" s="74" t="s">
        <v>9543</v>
      </c>
      <c r="C3617" s="75" t="s">
        <v>290</v>
      </c>
      <c r="D3617" s="81">
        <v>5.0199999999999996</v>
      </c>
    </row>
    <row r="3618" spans="1:4" x14ac:dyDescent="0.25">
      <c r="A3618" s="77">
        <v>10966</v>
      </c>
      <c r="B3618" s="70" t="s">
        <v>9544</v>
      </c>
      <c r="C3618" s="71" t="s">
        <v>290</v>
      </c>
      <c r="D3618" s="80">
        <v>5.34</v>
      </c>
    </row>
    <row r="3619" spans="1:4" x14ac:dyDescent="0.25">
      <c r="A3619" s="73">
        <v>43692</v>
      </c>
      <c r="B3619" s="74" t="s">
        <v>9545</v>
      </c>
      <c r="C3619" s="75" t="s">
        <v>290</v>
      </c>
      <c r="D3619" s="81">
        <v>5.34</v>
      </c>
    </row>
    <row r="3620" spans="1:4" ht="38.25" x14ac:dyDescent="0.25">
      <c r="A3620" s="77">
        <v>43083</v>
      </c>
      <c r="B3620" s="70" t="s">
        <v>13041</v>
      </c>
      <c r="C3620" s="71" t="s">
        <v>290</v>
      </c>
      <c r="D3620" s="80">
        <v>5.0599999999999996</v>
      </c>
    </row>
    <row r="3621" spans="1:4" x14ac:dyDescent="0.25">
      <c r="A3621" s="73">
        <v>40535</v>
      </c>
      <c r="B3621" s="74" t="s">
        <v>9546</v>
      </c>
      <c r="C3621" s="75" t="s">
        <v>290</v>
      </c>
      <c r="D3621" s="81">
        <v>5.0599999999999996</v>
      </c>
    </row>
    <row r="3622" spans="1:4" ht="25.5" x14ac:dyDescent="0.25">
      <c r="A3622" s="77">
        <v>39427</v>
      </c>
      <c r="B3622" s="70" t="s">
        <v>9547</v>
      </c>
      <c r="C3622" s="71" t="s">
        <v>62</v>
      </c>
      <c r="D3622" s="80">
        <v>4.32</v>
      </c>
    </row>
    <row r="3623" spans="1:4" x14ac:dyDescent="0.25">
      <c r="A3623" s="73">
        <v>39424</v>
      </c>
      <c r="B3623" s="74" t="s">
        <v>9548</v>
      </c>
      <c r="C3623" s="75" t="s">
        <v>62</v>
      </c>
      <c r="D3623" s="81">
        <v>2.57</v>
      </c>
    </row>
    <row r="3624" spans="1:4" x14ac:dyDescent="0.25">
      <c r="A3624" s="77">
        <v>39425</v>
      </c>
      <c r="B3624" s="70" t="s">
        <v>9549</v>
      </c>
      <c r="C3624" s="71" t="s">
        <v>62</v>
      </c>
      <c r="D3624" s="80">
        <v>2.5299999999999998</v>
      </c>
    </row>
    <row r="3625" spans="1:4" x14ac:dyDescent="0.25">
      <c r="A3625" s="73">
        <v>40664</v>
      </c>
      <c r="B3625" s="74" t="s">
        <v>9550</v>
      </c>
      <c r="C3625" s="75" t="s">
        <v>290</v>
      </c>
      <c r="D3625" s="81">
        <v>10.39</v>
      </c>
    </row>
    <row r="3626" spans="1:4" x14ac:dyDescent="0.25">
      <c r="A3626" s="77">
        <v>34360</v>
      </c>
      <c r="B3626" s="70" t="s">
        <v>9551</v>
      </c>
      <c r="C3626" s="71" t="s">
        <v>290</v>
      </c>
      <c r="D3626" s="80">
        <v>38.090000000000003</v>
      </c>
    </row>
    <row r="3627" spans="1:4" x14ac:dyDescent="0.25">
      <c r="A3627" s="73">
        <v>20259</v>
      </c>
      <c r="B3627" s="74" t="s">
        <v>9552</v>
      </c>
      <c r="C3627" s="75" t="s">
        <v>62</v>
      </c>
      <c r="D3627" s="81">
        <v>8.8000000000000007</v>
      </c>
    </row>
    <row r="3628" spans="1:4" ht="25.5" x14ac:dyDescent="0.25">
      <c r="A3628" s="77">
        <v>14077</v>
      </c>
      <c r="B3628" s="70" t="s">
        <v>9553</v>
      </c>
      <c r="C3628" s="71" t="s">
        <v>62</v>
      </c>
      <c r="D3628" s="80">
        <v>134.69</v>
      </c>
    </row>
    <row r="3629" spans="1:4" ht="25.5" x14ac:dyDescent="0.25">
      <c r="A3629" s="73">
        <v>3678</v>
      </c>
      <c r="B3629" s="74" t="s">
        <v>9554</v>
      </c>
      <c r="C3629" s="75" t="s">
        <v>62</v>
      </c>
      <c r="D3629" s="81">
        <v>60.88</v>
      </c>
    </row>
    <row r="3630" spans="1:4" ht="25.5" x14ac:dyDescent="0.25">
      <c r="A3630" s="77">
        <v>39418</v>
      </c>
      <c r="B3630" s="70" t="s">
        <v>9555</v>
      </c>
      <c r="C3630" s="71" t="s">
        <v>62</v>
      </c>
      <c r="D3630" s="80">
        <v>4.82</v>
      </c>
    </row>
    <row r="3631" spans="1:4" ht="25.5" x14ac:dyDescent="0.25">
      <c r="A3631" s="73">
        <v>39419</v>
      </c>
      <c r="B3631" s="74" t="s">
        <v>9556</v>
      </c>
      <c r="C3631" s="75" t="s">
        <v>62</v>
      </c>
      <c r="D3631" s="81">
        <v>5.87</v>
      </c>
    </row>
    <row r="3632" spans="1:4" ht="25.5" x14ac:dyDescent="0.25">
      <c r="A3632" s="77">
        <v>39420</v>
      </c>
      <c r="B3632" s="70" t="s">
        <v>9557</v>
      </c>
      <c r="C3632" s="71" t="s">
        <v>62</v>
      </c>
      <c r="D3632" s="80">
        <v>6.48</v>
      </c>
    </row>
    <row r="3633" spans="1:4" ht="25.5" x14ac:dyDescent="0.25">
      <c r="A3633" s="73">
        <v>39571</v>
      </c>
      <c r="B3633" s="74" t="s">
        <v>9558</v>
      </c>
      <c r="C3633" s="75" t="s">
        <v>62</v>
      </c>
      <c r="D3633" s="81">
        <v>3.91</v>
      </c>
    </row>
    <row r="3634" spans="1:4" ht="25.5" x14ac:dyDescent="0.25">
      <c r="A3634" s="77">
        <v>39421</v>
      </c>
      <c r="B3634" s="70" t="s">
        <v>9559</v>
      </c>
      <c r="C3634" s="71" t="s">
        <v>62</v>
      </c>
      <c r="D3634" s="80">
        <v>5.7</v>
      </c>
    </row>
    <row r="3635" spans="1:4" ht="25.5" x14ac:dyDescent="0.25">
      <c r="A3635" s="73">
        <v>39422</v>
      </c>
      <c r="B3635" s="74" t="s">
        <v>9560</v>
      </c>
      <c r="C3635" s="75" t="s">
        <v>62</v>
      </c>
      <c r="D3635" s="81">
        <v>6.66</v>
      </c>
    </row>
    <row r="3636" spans="1:4" ht="25.5" x14ac:dyDescent="0.25">
      <c r="A3636" s="77">
        <v>39423</v>
      </c>
      <c r="B3636" s="70" t="s">
        <v>13042</v>
      </c>
      <c r="C3636" s="71" t="s">
        <v>62</v>
      </c>
      <c r="D3636" s="80">
        <v>7.73</v>
      </c>
    </row>
    <row r="3637" spans="1:4" ht="25.5" x14ac:dyDescent="0.25">
      <c r="A3637" s="73">
        <v>39426</v>
      </c>
      <c r="B3637" s="74" t="s">
        <v>9561</v>
      </c>
      <c r="C3637" s="75" t="s">
        <v>62</v>
      </c>
      <c r="D3637" s="81">
        <v>17.38</v>
      </c>
    </row>
    <row r="3638" spans="1:4" ht="25.5" x14ac:dyDescent="0.25">
      <c r="A3638" s="77">
        <v>39429</v>
      </c>
      <c r="B3638" s="70" t="s">
        <v>9562</v>
      </c>
      <c r="C3638" s="71" t="s">
        <v>62</v>
      </c>
      <c r="D3638" s="80">
        <v>5.48</v>
      </c>
    </row>
    <row r="3639" spans="1:4" ht="25.5" x14ac:dyDescent="0.25">
      <c r="A3639" s="73">
        <v>39428</v>
      </c>
      <c r="B3639" s="74" t="s">
        <v>9563</v>
      </c>
      <c r="C3639" s="75" t="s">
        <v>62</v>
      </c>
      <c r="D3639" s="81">
        <v>4.1900000000000004</v>
      </c>
    </row>
    <row r="3640" spans="1:4" ht="25.5" x14ac:dyDescent="0.25">
      <c r="A3640" s="77">
        <v>39572</v>
      </c>
      <c r="B3640" s="70" t="s">
        <v>9564</v>
      </c>
      <c r="C3640" s="71" t="s">
        <v>62</v>
      </c>
      <c r="D3640" s="80">
        <v>3.62</v>
      </c>
    </row>
    <row r="3641" spans="1:4" ht="25.5" x14ac:dyDescent="0.25">
      <c r="A3641" s="73">
        <v>39570</v>
      </c>
      <c r="B3641" s="74" t="s">
        <v>9565</v>
      </c>
      <c r="C3641" s="75" t="s">
        <v>62</v>
      </c>
      <c r="D3641" s="81">
        <v>3.84</v>
      </c>
    </row>
    <row r="3642" spans="1:4" ht="25.5" x14ac:dyDescent="0.25">
      <c r="A3642" s="77">
        <v>39569</v>
      </c>
      <c r="B3642" s="70" t="s">
        <v>9566</v>
      </c>
      <c r="C3642" s="71" t="s">
        <v>62</v>
      </c>
      <c r="D3642" s="80">
        <v>3.8</v>
      </c>
    </row>
    <row r="3643" spans="1:4" ht="25.5" x14ac:dyDescent="0.25">
      <c r="A3643" s="73">
        <v>11552</v>
      </c>
      <c r="B3643" s="74" t="s">
        <v>9567</v>
      </c>
      <c r="C3643" s="75" t="s">
        <v>62</v>
      </c>
      <c r="D3643" s="81">
        <v>8.0500000000000007</v>
      </c>
    </row>
    <row r="3644" spans="1:4" ht="25.5" x14ac:dyDescent="0.25">
      <c r="A3644" s="77">
        <v>40598</v>
      </c>
      <c r="B3644" s="70" t="s">
        <v>9568</v>
      </c>
      <c r="C3644" s="71" t="s">
        <v>290</v>
      </c>
      <c r="D3644" s="80">
        <v>4.9400000000000004</v>
      </c>
    </row>
    <row r="3645" spans="1:4" x14ac:dyDescent="0.25">
      <c r="A3645" s="73">
        <v>39029</v>
      </c>
      <c r="B3645" s="74" t="s">
        <v>11322</v>
      </c>
      <c r="C3645" s="75" t="s">
        <v>62</v>
      </c>
      <c r="D3645" s="81">
        <v>12.27</v>
      </c>
    </row>
    <row r="3646" spans="1:4" x14ac:dyDescent="0.25">
      <c r="A3646" s="77">
        <v>39028</v>
      </c>
      <c r="B3646" s="70" t="s">
        <v>9569</v>
      </c>
      <c r="C3646" s="71" t="s">
        <v>62</v>
      </c>
      <c r="D3646" s="80">
        <v>7.14</v>
      </c>
    </row>
    <row r="3647" spans="1:4" x14ac:dyDescent="0.25">
      <c r="A3647" s="73">
        <v>39328</v>
      </c>
      <c r="B3647" s="74" t="s">
        <v>9570</v>
      </c>
      <c r="C3647" s="75" t="s">
        <v>62</v>
      </c>
      <c r="D3647" s="81">
        <v>3.93</v>
      </c>
    </row>
    <row r="3648" spans="1:4" ht="38.25" x14ac:dyDescent="0.25">
      <c r="A3648" s="77">
        <v>38541</v>
      </c>
      <c r="B3648" s="70" t="s">
        <v>9571</v>
      </c>
      <c r="C3648" s="71" t="s">
        <v>145</v>
      </c>
      <c r="D3648" s="80">
        <v>2257631.56</v>
      </c>
    </row>
    <row r="3649" spans="1:4" ht="38.25" x14ac:dyDescent="0.25">
      <c r="A3649" s="73">
        <v>38542</v>
      </c>
      <c r="B3649" s="74" t="s">
        <v>9572</v>
      </c>
      <c r="C3649" s="75" t="s">
        <v>145</v>
      </c>
      <c r="D3649" s="81">
        <v>3510526.29</v>
      </c>
    </row>
    <row r="3650" spans="1:4" ht="38.25" x14ac:dyDescent="0.25">
      <c r="A3650" s="77">
        <v>38543</v>
      </c>
      <c r="B3650" s="70" t="s">
        <v>9573</v>
      </c>
      <c r="C3650" s="71" t="s">
        <v>145</v>
      </c>
      <c r="D3650" s="80">
        <v>859473.7</v>
      </c>
    </row>
    <row r="3651" spans="1:4" ht="25.5" x14ac:dyDescent="0.25">
      <c r="A3651" s="73">
        <v>40406</v>
      </c>
      <c r="B3651" s="74" t="s">
        <v>9574</v>
      </c>
      <c r="C3651" s="75" t="s">
        <v>145</v>
      </c>
      <c r="D3651" s="81">
        <v>51178.69</v>
      </c>
    </row>
    <row r="3652" spans="1:4" ht="25.5" x14ac:dyDescent="0.25">
      <c r="A3652" s="77">
        <v>40789</v>
      </c>
      <c r="B3652" s="70" t="s">
        <v>9575</v>
      </c>
      <c r="C3652" s="71" t="s">
        <v>145</v>
      </c>
      <c r="D3652" s="80">
        <v>7375.37</v>
      </c>
    </row>
    <row r="3653" spans="1:4" ht="51" x14ac:dyDescent="0.25">
      <c r="A3653" s="73">
        <v>40791</v>
      </c>
      <c r="B3653" s="74" t="s">
        <v>13043</v>
      </c>
      <c r="C3653" s="75" t="s">
        <v>145</v>
      </c>
      <c r="D3653" s="81">
        <v>23088.13</v>
      </c>
    </row>
    <row r="3654" spans="1:4" ht="25.5" x14ac:dyDescent="0.25">
      <c r="A3654" s="77">
        <v>11651</v>
      </c>
      <c r="B3654" s="70" t="s">
        <v>9576</v>
      </c>
      <c r="C3654" s="71" t="s">
        <v>145</v>
      </c>
      <c r="D3654" s="80">
        <v>12627.22</v>
      </c>
    </row>
    <row r="3655" spans="1:4" ht="25.5" x14ac:dyDescent="0.25">
      <c r="A3655" s="73">
        <v>42002</v>
      </c>
      <c r="B3655" s="74" t="s">
        <v>9577</v>
      </c>
      <c r="C3655" s="75" t="s">
        <v>145</v>
      </c>
      <c r="D3655" s="81">
        <v>736118.03</v>
      </c>
    </row>
    <row r="3656" spans="1:4" ht="25.5" x14ac:dyDescent="0.25">
      <c r="A3656" s="77">
        <v>40435</v>
      </c>
      <c r="B3656" s="70" t="s">
        <v>9578</v>
      </c>
      <c r="C3656" s="71" t="s">
        <v>145</v>
      </c>
      <c r="D3656" s="80">
        <v>471500</v>
      </c>
    </row>
    <row r="3657" spans="1:4" ht="25.5" x14ac:dyDescent="0.25">
      <c r="A3657" s="73">
        <v>39012</v>
      </c>
      <c r="B3657" s="74" t="s">
        <v>9579</v>
      </c>
      <c r="C3657" s="75" t="s">
        <v>145</v>
      </c>
      <c r="D3657" s="81">
        <v>491945.06</v>
      </c>
    </row>
    <row r="3658" spans="1:4" x14ac:dyDescent="0.25">
      <c r="A3658" s="77">
        <v>13617</v>
      </c>
      <c r="B3658" s="70" t="s">
        <v>9580</v>
      </c>
      <c r="C3658" s="71" t="s">
        <v>145</v>
      </c>
      <c r="D3658" s="80">
        <v>49872.98</v>
      </c>
    </row>
    <row r="3659" spans="1:4" x14ac:dyDescent="0.25">
      <c r="A3659" s="73">
        <v>5327</v>
      </c>
      <c r="B3659" s="74" t="s">
        <v>9581</v>
      </c>
      <c r="C3659" s="75" t="s">
        <v>290</v>
      </c>
      <c r="D3659" s="81">
        <v>30.71</v>
      </c>
    </row>
    <row r="3660" spans="1:4" ht="25.5" x14ac:dyDescent="0.25">
      <c r="A3660" s="77">
        <v>35274</v>
      </c>
      <c r="B3660" s="70" t="s">
        <v>9582</v>
      </c>
      <c r="C3660" s="71" t="s">
        <v>62</v>
      </c>
      <c r="D3660" s="80">
        <v>33.49</v>
      </c>
    </row>
    <row r="3661" spans="1:4" ht="25.5" x14ac:dyDescent="0.25">
      <c r="A3661" s="73">
        <v>35275</v>
      </c>
      <c r="B3661" s="74" t="s">
        <v>9583</v>
      </c>
      <c r="C3661" s="75" t="s">
        <v>62</v>
      </c>
      <c r="D3661" s="81">
        <v>71.52</v>
      </c>
    </row>
    <row r="3662" spans="1:4" ht="25.5" x14ac:dyDescent="0.25">
      <c r="A3662" s="77">
        <v>35276</v>
      </c>
      <c r="B3662" s="70" t="s">
        <v>9584</v>
      </c>
      <c r="C3662" s="71" t="s">
        <v>62</v>
      </c>
      <c r="D3662" s="80">
        <v>116.95</v>
      </c>
    </row>
    <row r="3663" spans="1:4" x14ac:dyDescent="0.25">
      <c r="A3663" s="73">
        <v>38386</v>
      </c>
      <c r="B3663" s="74" t="s">
        <v>9585</v>
      </c>
      <c r="C3663" s="75" t="s">
        <v>145</v>
      </c>
      <c r="D3663" s="81">
        <v>3.06</v>
      </c>
    </row>
    <row r="3664" spans="1:4" x14ac:dyDescent="0.25">
      <c r="A3664" s="77">
        <v>11091</v>
      </c>
      <c r="B3664" s="70" t="s">
        <v>9586</v>
      </c>
      <c r="C3664" s="71" t="s">
        <v>145</v>
      </c>
      <c r="D3664" s="80">
        <v>1.22</v>
      </c>
    </row>
    <row r="3665" spans="1:4" ht="25.5" x14ac:dyDescent="0.25">
      <c r="A3665" s="73">
        <v>37586</v>
      </c>
      <c r="B3665" s="74" t="s">
        <v>9587</v>
      </c>
      <c r="C3665" s="75" t="s">
        <v>8371</v>
      </c>
      <c r="D3665" s="81">
        <v>39.700000000000003</v>
      </c>
    </row>
    <row r="3666" spans="1:4" x14ac:dyDescent="0.25">
      <c r="A3666" s="77">
        <v>37395</v>
      </c>
      <c r="B3666" s="70" t="s">
        <v>9588</v>
      </c>
      <c r="C3666" s="71" t="s">
        <v>8371</v>
      </c>
      <c r="D3666" s="80">
        <v>34.130000000000003</v>
      </c>
    </row>
    <row r="3667" spans="1:4" x14ac:dyDescent="0.25">
      <c r="A3667" s="73">
        <v>14147</v>
      </c>
      <c r="B3667" s="74" t="s">
        <v>13044</v>
      </c>
      <c r="C3667" s="75" t="s">
        <v>8371</v>
      </c>
      <c r="D3667" s="81">
        <v>45.28</v>
      </c>
    </row>
    <row r="3668" spans="1:4" x14ac:dyDescent="0.25">
      <c r="A3668" s="77">
        <v>37396</v>
      </c>
      <c r="B3668" s="70" t="s">
        <v>9589</v>
      </c>
      <c r="C3668" s="71" t="s">
        <v>8371</v>
      </c>
      <c r="D3668" s="80">
        <v>27.93</v>
      </c>
    </row>
    <row r="3669" spans="1:4" x14ac:dyDescent="0.25">
      <c r="A3669" s="73">
        <v>37397</v>
      </c>
      <c r="B3669" s="74" t="s">
        <v>9590</v>
      </c>
      <c r="C3669" s="75" t="s">
        <v>8371</v>
      </c>
      <c r="D3669" s="81">
        <v>29.26</v>
      </c>
    </row>
    <row r="3670" spans="1:4" ht="25.5" x14ac:dyDescent="0.25">
      <c r="A3670" s="77">
        <v>444</v>
      </c>
      <c r="B3670" s="70" t="s">
        <v>9591</v>
      </c>
      <c r="C3670" s="71" t="s">
        <v>145</v>
      </c>
      <c r="D3670" s="80">
        <v>18.64</v>
      </c>
    </row>
    <row r="3671" spans="1:4" ht="25.5" x14ac:dyDescent="0.25">
      <c r="A3671" s="73">
        <v>445</v>
      </c>
      <c r="B3671" s="74" t="s">
        <v>9592</v>
      </c>
      <c r="C3671" s="75" t="s">
        <v>145</v>
      </c>
      <c r="D3671" s="81">
        <v>25.51</v>
      </c>
    </row>
    <row r="3672" spans="1:4" x14ac:dyDescent="0.25">
      <c r="A3672" s="77">
        <v>4783</v>
      </c>
      <c r="B3672" s="70" t="s">
        <v>9593</v>
      </c>
      <c r="C3672" s="71" t="s">
        <v>642</v>
      </c>
      <c r="D3672" s="80">
        <v>14.15</v>
      </c>
    </row>
    <row r="3673" spans="1:4" x14ac:dyDescent="0.25">
      <c r="A3673" s="73">
        <v>41079</v>
      </c>
      <c r="B3673" s="74" t="s">
        <v>9594</v>
      </c>
      <c r="C3673" s="75" t="s">
        <v>6298</v>
      </c>
      <c r="D3673" s="81">
        <v>2478.66</v>
      </c>
    </row>
    <row r="3674" spans="1:4" x14ac:dyDescent="0.25">
      <c r="A3674" s="77">
        <v>12874</v>
      </c>
      <c r="B3674" s="70" t="s">
        <v>9595</v>
      </c>
      <c r="C3674" s="71" t="s">
        <v>642</v>
      </c>
      <c r="D3674" s="80">
        <v>17.91</v>
      </c>
    </row>
    <row r="3675" spans="1:4" x14ac:dyDescent="0.25">
      <c r="A3675" s="73">
        <v>41082</v>
      </c>
      <c r="B3675" s="74" t="s">
        <v>9596</v>
      </c>
      <c r="C3675" s="75" t="s">
        <v>6298</v>
      </c>
      <c r="D3675" s="81">
        <v>3139.35</v>
      </c>
    </row>
    <row r="3676" spans="1:4" x14ac:dyDescent="0.25">
      <c r="A3676" s="77">
        <v>4785</v>
      </c>
      <c r="B3676" s="70" t="s">
        <v>9597</v>
      </c>
      <c r="C3676" s="71" t="s">
        <v>642</v>
      </c>
      <c r="D3676" s="80">
        <v>15.21</v>
      </c>
    </row>
    <row r="3677" spans="1:4" x14ac:dyDescent="0.25">
      <c r="A3677" s="73">
        <v>41081</v>
      </c>
      <c r="B3677" s="74" t="s">
        <v>11323</v>
      </c>
      <c r="C3677" s="75" t="s">
        <v>6298</v>
      </c>
      <c r="D3677" s="81">
        <v>2666.05</v>
      </c>
    </row>
    <row r="3678" spans="1:4" x14ac:dyDescent="0.25">
      <c r="A3678" s="77">
        <v>4801</v>
      </c>
      <c r="B3678" s="70" t="s">
        <v>9598</v>
      </c>
      <c r="C3678" s="71" t="s">
        <v>309</v>
      </c>
      <c r="D3678" s="80">
        <v>50.47</v>
      </c>
    </row>
    <row r="3679" spans="1:4" x14ac:dyDescent="0.25">
      <c r="A3679" s="73">
        <v>4794</v>
      </c>
      <c r="B3679" s="74" t="s">
        <v>9599</v>
      </c>
      <c r="C3679" s="75" t="s">
        <v>309</v>
      </c>
      <c r="D3679" s="81">
        <v>229.87</v>
      </c>
    </row>
    <row r="3680" spans="1:4" ht="25.5" x14ac:dyDescent="0.25">
      <c r="A3680" s="77">
        <v>4796</v>
      </c>
      <c r="B3680" s="70" t="s">
        <v>9600</v>
      </c>
      <c r="C3680" s="71" t="s">
        <v>309</v>
      </c>
      <c r="D3680" s="80">
        <v>139.62</v>
      </c>
    </row>
    <row r="3681" spans="1:4" x14ac:dyDescent="0.25">
      <c r="A3681" s="73">
        <v>4800</v>
      </c>
      <c r="B3681" s="74" t="s">
        <v>9601</v>
      </c>
      <c r="C3681" s="75" t="s">
        <v>309</v>
      </c>
      <c r="D3681" s="81">
        <v>38.39</v>
      </c>
    </row>
    <row r="3682" spans="1:4" x14ac:dyDescent="0.25">
      <c r="A3682" s="77">
        <v>4795</v>
      </c>
      <c r="B3682" s="70" t="s">
        <v>9602</v>
      </c>
      <c r="C3682" s="71" t="s">
        <v>309</v>
      </c>
      <c r="D3682" s="80">
        <v>223.76</v>
      </c>
    </row>
    <row r="3683" spans="1:4" ht="38.25" x14ac:dyDescent="0.25">
      <c r="A3683" s="73">
        <v>39694</v>
      </c>
      <c r="B3683" s="74" t="s">
        <v>9603</v>
      </c>
      <c r="C3683" s="75" t="s">
        <v>309</v>
      </c>
      <c r="D3683" s="81">
        <v>295.44</v>
      </c>
    </row>
    <row r="3684" spans="1:4" x14ac:dyDescent="0.25">
      <c r="A3684" s="77">
        <v>1292</v>
      </c>
      <c r="B3684" s="70" t="s">
        <v>9604</v>
      </c>
      <c r="C3684" s="71" t="s">
        <v>309</v>
      </c>
      <c r="D3684" s="80">
        <v>38.729999999999997</v>
      </c>
    </row>
    <row r="3685" spans="1:4" x14ac:dyDescent="0.25">
      <c r="A3685" s="73">
        <v>1287</v>
      </c>
      <c r="B3685" s="74" t="s">
        <v>9605</v>
      </c>
      <c r="C3685" s="75" t="s">
        <v>309</v>
      </c>
      <c r="D3685" s="81">
        <v>19</v>
      </c>
    </row>
    <row r="3686" spans="1:4" ht="25.5" x14ac:dyDescent="0.25">
      <c r="A3686" s="77">
        <v>1297</v>
      </c>
      <c r="B3686" s="70" t="s">
        <v>9606</v>
      </c>
      <c r="C3686" s="71" t="s">
        <v>309</v>
      </c>
      <c r="D3686" s="80">
        <v>15.76</v>
      </c>
    </row>
    <row r="3687" spans="1:4" ht="25.5" x14ac:dyDescent="0.25">
      <c r="A3687" s="73">
        <v>4786</v>
      </c>
      <c r="B3687" s="74" t="s">
        <v>9607</v>
      </c>
      <c r="C3687" s="75" t="s">
        <v>309</v>
      </c>
      <c r="D3687" s="81">
        <v>86</v>
      </c>
    </row>
    <row r="3688" spans="1:4" ht="38.25" x14ac:dyDescent="0.25">
      <c r="A3688" s="77">
        <v>10840</v>
      </c>
      <c r="B3688" s="70" t="s">
        <v>13045</v>
      </c>
      <c r="C3688" s="71" t="s">
        <v>309</v>
      </c>
      <c r="D3688" s="80">
        <v>185</v>
      </c>
    </row>
    <row r="3689" spans="1:4" ht="25.5" x14ac:dyDescent="0.25">
      <c r="A3689" s="73">
        <v>10841</v>
      </c>
      <c r="B3689" s="74" t="s">
        <v>9608</v>
      </c>
      <c r="C3689" s="75" t="s">
        <v>309</v>
      </c>
      <c r="D3689" s="81">
        <v>139.62</v>
      </c>
    </row>
    <row r="3690" spans="1:4" ht="25.5" x14ac:dyDescent="0.25">
      <c r="A3690" s="77">
        <v>25980</v>
      </c>
      <c r="B3690" s="70" t="s">
        <v>9609</v>
      </c>
      <c r="C3690" s="71" t="s">
        <v>309</v>
      </c>
      <c r="D3690" s="80">
        <v>178.4</v>
      </c>
    </row>
    <row r="3691" spans="1:4" ht="25.5" x14ac:dyDescent="0.25">
      <c r="A3691" s="73">
        <v>10842</v>
      </c>
      <c r="B3691" s="74" t="s">
        <v>9610</v>
      </c>
      <c r="C3691" s="75" t="s">
        <v>309</v>
      </c>
      <c r="D3691" s="81">
        <v>201.67</v>
      </c>
    </row>
    <row r="3692" spans="1:4" x14ac:dyDescent="0.25">
      <c r="A3692" s="77">
        <v>21108</v>
      </c>
      <c r="B3692" s="70" t="s">
        <v>9611</v>
      </c>
      <c r="C3692" s="71" t="s">
        <v>309</v>
      </c>
      <c r="D3692" s="80">
        <v>51.62</v>
      </c>
    </row>
    <row r="3693" spans="1:4" x14ac:dyDescent="0.25">
      <c r="A3693" s="73">
        <v>38180</v>
      </c>
      <c r="B3693" s="74" t="s">
        <v>9612</v>
      </c>
      <c r="C3693" s="75" t="s">
        <v>309</v>
      </c>
      <c r="D3693" s="81">
        <v>112.41</v>
      </c>
    </row>
    <row r="3694" spans="1:4" x14ac:dyDescent="0.25">
      <c r="A3694" s="77">
        <v>40648</v>
      </c>
      <c r="B3694" s="70" t="s">
        <v>9613</v>
      </c>
      <c r="C3694" s="71" t="s">
        <v>309</v>
      </c>
      <c r="D3694" s="80">
        <v>165.12</v>
      </c>
    </row>
    <row r="3695" spans="1:4" x14ac:dyDescent="0.25">
      <c r="A3695" s="73">
        <v>40649</v>
      </c>
      <c r="B3695" s="74" t="s">
        <v>9614</v>
      </c>
      <c r="C3695" s="75" t="s">
        <v>309</v>
      </c>
      <c r="D3695" s="81">
        <v>96.18</v>
      </c>
    </row>
    <row r="3696" spans="1:4" x14ac:dyDescent="0.25">
      <c r="A3696" s="77">
        <v>40650</v>
      </c>
      <c r="B3696" s="70" t="s">
        <v>9615</v>
      </c>
      <c r="C3696" s="71" t="s">
        <v>309</v>
      </c>
      <c r="D3696" s="80">
        <v>123.84</v>
      </c>
    </row>
    <row r="3697" spans="1:4" x14ac:dyDescent="0.25">
      <c r="A3697" s="73">
        <v>40651</v>
      </c>
      <c r="B3697" s="74" t="s">
        <v>9616</v>
      </c>
      <c r="C3697" s="75" t="s">
        <v>309</v>
      </c>
      <c r="D3697" s="81">
        <v>228.41</v>
      </c>
    </row>
    <row r="3698" spans="1:4" x14ac:dyDescent="0.25">
      <c r="A3698" s="77">
        <v>40652</v>
      </c>
      <c r="B3698" s="70" t="s">
        <v>9617</v>
      </c>
      <c r="C3698" s="71" t="s">
        <v>309</v>
      </c>
      <c r="D3698" s="80">
        <v>122.46</v>
      </c>
    </row>
    <row r="3699" spans="1:4" ht="25.5" x14ac:dyDescent="0.25">
      <c r="A3699" s="73">
        <v>40647</v>
      </c>
      <c r="B3699" s="74" t="s">
        <v>9618</v>
      </c>
      <c r="C3699" s="75" t="s">
        <v>309</v>
      </c>
      <c r="D3699" s="81">
        <v>134.84</v>
      </c>
    </row>
    <row r="3700" spans="1:4" x14ac:dyDescent="0.25">
      <c r="A3700" s="77">
        <v>40653</v>
      </c>
      <c r="B3700" s="70" t="s">
        <v>9619</v>
      </c>
      <c r="C3700" s="71" t="s">
        <v>309</v>
      </c>
      <c r="D3700" s="80">
        <v>103.2</v>
      </c>
    </row>
    <row r="3701" spans="1:4" x14ac:dyDescent="0.25">
      <c r="A3701" s="73">
        <v>36178</v>
      </c>
      <c r="B3701" s="74" t="s">
        <v>9620</v>
      </c>
      <c r="C3701" s="75" t="s">
        <v>145</v>
      </c>
      <c r="D3701" s="81">
        <v>8.3800000000000008</v>
      </c>
    </row>
    <row r="3702" spans="1:4" x14ac:dyDescent="0.25">
      <c r="A3702" s="77">
        <v>38195</v>
      </c>
      <c r="B3702" s="70" t="s">
        <v>9621</v>
      </c>
      <c r="C3702" s="71" t="s">
        <v>309</v>
      </c>
      <c r="D3702" s="80">
        <v>60.97</v>
      </c>
    </row>
    <row r="3703" spans="1:4" x14ac:dyDescent="0.25">
      <c r="A3703" s="73">
        <v>38181</v>
      </c>
      <c r="B3703" s="74" t="s">
        <v>13046</v>
      </c>
      <c r="C3703" s="75" t="s">
        <v>309</v>
      </c>
      <c r="D3703" s="81">
        <v>153.46</v>
      </c>
    </row>
    <row r="3704" spans="1:4" x14ac:dyDescent="0.25">
      <c r="A3704" s="77">
        <v>38182</v>
      </c>
      <c r="B3704" s="70" t="s">
        <v>9622</v>
      </c>
      <c r="C3704" s="71" t="s">
        <v>309</v>
      </c>
      <c r="D3704" s="80">
        <v>146.16999999999999</v>
      </c>
    </row>
    <row r="3705" spans="1:4" ht="25.5" x14ac:dyDescent="0.25">
      <c r="A3705" s="73">
        <v>38186</v>
      </c>
      <c r="B3705" s="74" t="s">
        <v>9623</v>
      </c>
      <c r="C3705" s="75" t="s">
        <v>309</v>
      </c>
      <c r="D3705" s="81">
        <v>379.96</v>
      </c>
    </row>
    <row r="3706" spans="1:4" x14ac:dyDescent="0.25">
      <c r="A3706" s="77">
        <v>38185</v>
      </c>
      <c r="B3706" s="70" t="s">
        <v>9624</v>
      </c>
      <c r="C3706" s="71" t="s">
        <v>309</v>
      </c>
      <c r="D3706" s="80">
        <v>338.3</v>
      </c>
    </row>
    <row r="3707" spans="1:4" ht="25.5" x14ac:dyDescent="0.25">
      <c r="A3707" s="73">
        <v>40654</v>
      </c>
      <c r="B3707" s="74" t="s">
        <v>9625</v>
      </c>
      <c r="C3707" s="75" t="s">
        <v>309</v>
      </c>
      <c r="D3707" s="81">
        <v>160.30000000000001</v>
      </c>
    </row>
    <row r="3708" spans="1:4" ht="25.5" x14ac:dyDescent="0.25">
      <c r="A3708" s="77">
        <v>25981</v>
      </c>
      <c r="B3708" s="70" t="s">
        <v>9626</v>
      </c>
      <c r="C3708" s="71" t="s">
        <v>309</v>
      </c>
      <c r="D3708" s="80">
        <v>147.37</v>
      </c>
    </row>
    <row r="3709" spans="1:4" ht="25.5" x14ac:dyDescent="0.25">
      <c r="A3709" s="73">
        <v>4822</v>
      </c>
      <c r="B3709" s="74" t="s">
        <v>9627</v>
      </c>
      <c r="C3709" s="75" t="s">
        <v>309</v>
      </c>
      <c r="D3709" s="81">
        <v>321.05</v>
      </c>
    </row>
    <row r="3710" spans="1:4" ht="25.5" x14ac:dyDescent="0.25">
      <c r="A3710" s="77">
        <v>4818</v>
      </c>
      <c r="B3710" s="70" t="s">
        <v>11324</v>
      </c>
      <c r="C3710" s="71" t="s">
        <v>309</v>
      </c>
      <c r="D3710" s="80">
        <v>330</v>
      </c>
    </row>
    <row r="3711" spans="1:4" ht="25.5" x14ac:dyDescent="0.25">
      <c r="A3711" s="73">
        <v>39567</v>
      </c>
      <c r="B3711" s="74" t="s">
        <v>9628</v>
      </c>
      <c r="C3711" s="75" t="s">
        <v>309</v>
      </c>
      <c r="D3711" s="81">
        <v>47.27</v>
      </c>
    </row>
    <row r="3712" spans="1:4" ht="25.5" x14ac:dyDescent="0.25">
      <c r="A3712" s="77">
        <v>39566</v>
      </c>
      <c r="B3712" s="70" t="s">
        <v>9629</v>
      </c>
      <c r="C3712" s="71" t="s">
        <v>309</v>
      </c>
      <c r="D3712" s="80">
        <v>54.59</v>
      </c>
    </row>
    <row r="3713" spans="1:4" x14ac:dyDescent="0.25">
      <c r="A3713" s="73">
        <v>11062</v>
      </c>
      <c r="B3713" s="74" t="s">
        <v>9630</v>
      </c>
      <c r="C3713" s="75" t="s">
        <v>309</v>
      </c>
      <c r="D3713" s="81">
        <v>57.24</v>
      </c>
    </row>
    <row r="3714" spans="1:4" x14ac:dyDescent="0.25">
      <c r="A3714" s="77">
        <v>11063</v>
      </c>
      <c r="B3714" s="70" t="s">
        <v>9631</v>
      </c>
      <c r="C3714" s="71" t="s">
        <v>309</v>
      </c>
      <c r="D3714" s="80">
        <v>55.42</v>
      </c>
    </row>
    <row r="3715" spans="1:4" x14ac:dyDescent="0.25">
      <c r="A3715" s="73">
        <v>13521</v>
      </c>
      <c r="B3715" s="74" t="s">
        <v>9632</v>
      </c>
      <c r="C3715" s="75" t="s">
        <v>145</v>
      </c>
      <c r="D3715" s="81">
        <v>99</v>
      </c>
    </row>
    <row r="3716" spans="1:4" ht="25.5" x14ac:dyDescent="0.25">
      <c r="A3716" s="77">
        <v>10851</v>
      </c>
      <c r="B3716" s="70" t="s">
        <v>9633</v>
      </c>
      <c r="C3716" s="71" t="s">
        <v>145</v>
      </c>
      <c r="D3716" s="80">
        <v>43.99</v>
      </c>
    </row>
    <row r="3717" spans="1:4" ht="25.5" x14ac:dyDescent="0.25">
      <c r="A3717" s="73">
        <v>39515</v>
      </c>
      <c r="B3717" s="74" t="s">
        <v>9634</v>
      </c>
      <c r="C3717" s="75" t="s">
        <v>145</v>
      </c>
      <c r="D3717" s="81">
        <v>44.1</v>
      </c>
    </row>
    <row r="3718" spans="1:4" ht="25.5" x14ac:dyDescent="0.25">
      <c r="A3718" s="77">
        <v>39516</v>
      </c>
      <c r="B3718" s="70" t="s">
        <v>9635</v>
      </c>
      <c r="C3718" s="71" t="s">
        <v>145</v>
      </c>
      <c r="D3718" s="80">
        <v>37.18</v>
      </c>
    </row>
    <row r="3719" spans="1:4" ht="25.5" x14ac:dyDescent="0.25">
      <c r="A3719" s="73">
        <v>39514</v>
      </c>
      <c r="B3719" s="74" t="s">
        <v>9636</v>
      </c>
      <c r="C3719" s="75" t="s">
        <v>145</v>
      </c>
      <c r="D3719" s="81">
        <v>23.13</v>
      </c>
    </row>
    <row r="3720" spans="1:4" ht="25.5" x14ac:dyDescent="0.25">
      <c r="A3720" s="77">
        <v>4812</v>
      </c>
      <c r="B3720" s="70" t="s">
        <v>9637</v>
      </c>
      <c r="C3720" s="71" t="s">
        <v>309</v>
      </c>
      <c r="D3720" s="80">
        <v>13.06</v>
      </c>
    </row>
    <row r="3721" spans="1:4" x14ac:dyDescent="0.25">
      <c r="A3721" s="73">
        <v>10849</v>
      </c>
      <c r="B3721" s="74" t="s">
        <v>9638</v>
      </c>
      <c r="C3721" s="75" t="s">
        <v>145</v>
      </c>
      <c r="D3721" s="81">
        <v>1440.01</v>
      </c>
    </row>
    <row r="3722" spans="1:4" x14ac:dyDescent="0.25">
      <c r="A3722" s="77">
        <v>10848</v>
      </c>
      <c r="B3722" s="70" t="s">
        <v>9639</v>
      </c>
      <c r="C3722" s="71" t="s">
        <v>145</v>
      </c>
      <c r="D3722" s="80">
        <v>904.5</v>
      </c>
    </row>
    <row r="3723" spans="1:4" ht="25.5" x14ac:dyDescent="0.25">
      <c r="A3723" s="73">
        <v>4813</v>
      </c>
      <c r="B3723" s="74" t="s">
        <v>13047</v>
      </c>
      <c r="C3723" s="75" t="s">
        <v>309</v>
      </c>
      <c r="D3723" s="81">
        <v>300</v>
      </c>
    </row>
    <row r="3724" spans="1:4" ht="25.5" x14ac:dyDescent="0.25">
      <c r="A3724" s="77">
        <v>37560</v>
      </c>
      <c r="B3724" s="70" t="s">
        <v>9640</v>
      </c>
      <c r="C3724" s="71" t="s">
        <v>145</v>
      </c>
      <c r="D3724" s="80">
        <v>49.21</v>
      </c>
    </row>
    <row r="3725" spans="1:4" ht="25.5" x14ac:dyDescent="0.25">
      <c r="A3725" s="73">
        <v>37557</v>
      </c>
      <c r="B3725" s="74" t="s">
        <v>9641</v>
      </c>
      <c r="C3725" s="75" t="s">
        <v>145</v>
      </c>
      <c r="D3725" s="81">
        <v>14.94</v>
      </c>
    </row>
    <row r="3726" spans="1:4" ht="25.5" x14ac:dyDescent="0.25">
      <c r="A3726" s="77">
        <v>37556</v>
      </c>
      <c r="B3726" s="70" t="s">
        <v>9642</v>
      </c>
      <c r="C3726" s="71" t="s">
        <v>145</v>
      </c>
      <c r="D3726" s="80">
        <v>28.91</v>
      </c>
    </row>
    <row r="3727" spans="1:4" ht="25.5" x14ac:dyDescent="0.25">
      <c r="A3727" s="73">
        <v>37559</v>
      </c>
      <c r="B3727" s="74" t="s">
        <v>9643</v>
      </c>
      <c r="C3727" s="75" t="s">
        <v>145</v>
      </c>
      <c r="D3727" s="81">
        <v>35.47</v>
      </c>
    </row>
    <row r="3728" spans="1:4" ht="25.5" x14ac:dyDescent="0.25">
      <c r="A3728" s="77">
        <v>37539</v>
      </c>
      <c r="B3728" s="70" t="s">
        <v>9644</v>
      </c>
      <c r="C3728" s="71" t="s">
        <v>145</v>
      </c>
      <c r="D3728" s="80">
        <v>25</v>
      </c>
    </row>
    <row r="3729" spans="1:4" ht="25.5" x14ac:dyDescent="0.25">
      <c r="A3729" s="73">
        <v>37558</v>
      </c>
      <c r="B3729" s="74" t="s">
        <v>9645</v>
      </c>
      <c r="C3729" s="75" t="s">
        <v>145</v>
      </c>
      <c r="D3729" s="81">
        <v>46.61</v>
      </c>
    </row>
    <row r="3730" spans="1:4" x14ac:dyDescent="0.25">
      <c r="A3730" s="77">
        <v>34723</v>
      </c>
      <c r="B3730" s="70" t="s">
        <v>9646</v>
      </c>
      <c r="C3730" s="71" t="s">
        <v>309</v>
      </c>
      <c r="D3730" s="80">
        <v>693</v>
      </c>
    </row>
    <row r="3731" spans="1:4" x14ac:dyDescent="0.25">
      <c r="A3731" s="73">
        <v>34721</v>
      </c>
      <c r="B3731" s="74" t="s">
        <v>9647</v>
      </c>
      <c r="C3731" s="75" t="s">
        <v>309</v>
      </c>
      <c r="D3731" s="81">
        <v>864</v>
      </c>
    </row>
    <row r="3732" spans="1:4" x14ac:dyDescent="0.25">
      <c r="A3732" s="77">
        <v>4309</v>
      </c>
      <c r="B3732" s="70" t="s">
        <v>13048</v>
      </c>
      <c r="C3732" s="71" t="s">
        <v>145</v>
      </c>
      <c r="D3732" s="80">
        <v>5.47</v>
      </c>
    </row>
    <row r="3733" spans="1:4" x14ac:dyDescent="0.25">
      <c r="A3733" s="73">
        <v>4307</v>
      </c>
      <c r="B3733" s="74" t="s">
        <v>9648</v>
      </c>
      <c r="C3733" s="75" t="s">
        <v>145</v>
      </c>
      <c r="D3733" s="81">
        <v>9.36</v>
      </c>
    </row>
    <row r="3734" spans="1:4" x14ac:dyDescent="0.25">
      <c r="A3734" s="77">
        <v>10850</v>
      </c>
      <c r="B3734" s="70" t="s">
        <v>9649</v>
      </c>
      <c r="C3734" s="71" t="s">
        <v>145</v>
      </c>
      <c r="D3734" s="80">
        <v>45</v>
      </c>
    </row>
    <row r="3735" spans="1:4" ht="25.5" x14ac:dyDescent="0.25">
      <c r="A3735" s="73">
        <v>42438</v>
      </c>
      <c r="B3735" s="74" t="s">
        <v>9650</v>
      </c>
      <c r="C3735" s="75" t="s">
        <v>145</v>
      </c>
      <c r="D3735" s="81">
        <v>1163.67</v>
      </c>
    </row>
    <row r="3736" spans="1:4" x14ac:dyDescent="0.25">
      <c r="A3736" s="77">
        <v>4792</v>
      </c>
      <c r="B3736" s="70" t="s">
        <v>9651</v>
      </c>
      <c r="C3736" s="71" t="s">
        <v>309</v>
      </c>
      <c r="D3736" s="80">
        <v>107.91</v>
      </c>
    </row>
    <row r="3737" spans="1:4" x14ac:dyDescent="0.25">
      <c r="A3737" s="73">
        <v>4790</v>
      </c>
      <c r="B3737" s="74" t="s">
        <v>9652</v>
      </c>
      <c r="C3737" s="75" t="s">
        <v>309</v>
      </c>
      <c r="D3737" s="81">
        <v>64.88</v>
      </c>
    </row>
    <row r="3738" spans="1:4" ht="25.5" x14ac:dyDescent="0.25">
      <c r="A3738" s="77">
        <v>40671</v>
      </c>
      <c r="B3738" s="70" t="s">
        <v>9653</v>
      </c>
      <c r="C3738" s="71" t="s">
        <v>309</v>
      </c>
      <c r="D3738" s="80">
        <v>55.02</v>
      </c>
    </row>
    <row r="3739" spans="1:4" x14ac:dyDescent="0.25">
      <c r="A3739" s="73">
        <v>7552</v>
      </c>
      <c r="B3739" s="74" t="s">
        <v>9654</v>
      </c>
      <c r="C3739" s="75" t="s">
        <v>145</v>
      </c>
      <c r="D3739" s="81">
        <v>22.45</v>
      </c>
    </row>
    <row r="3740" spans="1:4" x14ac:dyDescent="0.25">
      <c r="A3740" s="77">
        <v>4893</v>
      </c>
      <c r="B3740" s="70" t="s">
        <v>9655</v>
      </c>
      <c r="C3740" s="71" t="s">
        <v>145</v>
      </c>
      <c r="D3740" s="80">
        <v>8.4700000000000006</v>
      </c>
    </row>
    <row r="3741" spans="1:4" x14ac:dyDescent="0.25">
      <c r="A3741" s="73">
        <v>4894</v>
      </c>
      <c r="B3741" s="74" t="s">
        <v>11325</v>
      </c>
      <c r="C3741" s="75" t="s">
        <v>145</v>
      </c>
      <c r="D3741" s="81">
        <v>7.26</v>
      </c>
    </row>
    <row r="3742" spans="1:4" x14ac:dyDescent="0.25">
      <c r="A3742" s="77">
        <v>4888</v>
      </c>
      <c r="B3742" s="70" t="s">
        <v>9656</v>
      </c>
      <c r="C3742" s="71" t="s">
        <v>145</v>
      </c>
      <c r="D3742" s="80">
        <v>2.4700000000000002</v>
      </c>
    </row>
    <row r="3743" spans="1:4" x14ac:dyDescent="0.25">
      <c r="A3743" s="73">
        <v>4890</v>
      </c>
      <c r="B3743" s="74" t="s">
        <v>9657</v>
      </c>
      <c r="C3743" s="75" t="s">
        <v>145</v>
      </c>
      <c r="D3743" s="81">
        <v>4.6500000000000004</v>
      </c>
    </row>
    <row r="3744" spans="1:4" x14ac:dyDescent="0.25">
      <c r="A3744" s="77">
        <v>12411</v>
      </c>
      <c r="B3744" s="70" t="s">
        <v>9658</v>
      </c>
      <c r="C3744" s="71" t="s">
        <v>145</v>
      </c>
      <c r="D3744" s="80">
        <v>25.04</v>
      </c>
    </row>
    <row r="3745" spans="1:4" x14ac:dyDescent="0.25">
      <c r="A3745" s="73">
        <v>4891</v>
      </c>
      <c r="B3745" s="74" t="s">
        <v>9659</v>
      </c>
      <c r="C3745" s="75" t="s">
        <v>145</v>
      </c>
      <c r="D3745" s="81">
        <v>12.52</v>
      </c>
    </row>
    <row r="3746" spans="1:4" x14ac:dyDescent="0.25">
      <c r="A3746" s="77">
        <v>4889</v>
      </c>
      <c r="B3746" s="70" t="s">
        <v>9660</v>
      </c>
      <c r="C3746" s="71" t="s">
        <v>145</v>
      </c>
      <c r="D3746" s="80">
        <v>3.34</v>
      </c>
    </row>
    <row r="3747" spans="1:4" x14ac:dyDescent="0.25">
      <c r="A3747" s="73">
        <v>4892</v>
      </c>
      <c r="B3747" s="74" t="s">
        <v>9661</v>
      </c>
      <c r="C3747" s="75" t="s">
        <v>145</v>
      </c>
      <c r="D3747" s="81">
        <v>35.06</v>
      </c>
    </row>
    <row r="3748" spans="1:4" x14ac:dyDescent="0.25">
      <c r="A3748" s="77">
        <v>12412</v>
      </c>
      <c r="B3748" s="70" t="s">
        <v>9662</v>
      </c>
      <c r="C3748" s="71" t="s">
        <v>145</v>
      </c>
      <c r="D3748" s="80">
        <v>65.16</v>
      </c>
    </row>
    <row r="3749" spans="1:4" x14ac:dyDescent="0.25">
      <c r="A3749" s="73">
        <v>11073</v>
      </c>
      <c r="B3749" s="74" t="s">
        <v>9663</v>
      </c>
      <c r="C3749" s="75" t="s">
        <v>145</v>
      </c>
      <c r="D3749" s="81">
        <v>3.33</v>
      </c>
    </row>
    <row r="3750" spans="1:4" x14ac:dyDescent="0.25">
      <c r="A3750" s="77">
        <v>11071</v>
      </c>
      <c r="B3750" s="70" t="s">
        <v>9664</v>
      </c>
      <c r="C3750" s="71" t="s">
        <v>145</v>
      </c>
      <c r="D3750" s="80">
        <v>5.39</v>
      </c>
    </row>
    <row r="3751" spans="1:4" x14ac:dyDescent="0.25">
      <c r="A3751" s="73">
        <v>11072</v>
      </c>
      <c r="B3751" s="74" t="s">
        <v>9665</v>
      </c>
      <c r="C3751" s="75" t="s">
        <v>145</v>
      </c>
      <c r="D3751" s="81">
        <v>1.88</v>
      </c>
    </row>
    <row r="3752" spans="1:4" x14ac:dyDescent="0.25">
      <c r="A3752" s="77">
        <v>4895</v>
      </c>
      <c r="B3752" s="70" t="s">
        <v>9666</v>
      </c>
      <c r="C3752" s="71" t="s">
        <v>145</v>
      </c>
      <c r="D3752" s="80">
        <v>0.38</v>
      </c>
    </row>
    <row r="3753" spans="1:4" x14ac:dyDescent="0.25">
      <c r="A3753" s="73">
        <v>4907</v>
      </c>
      <c r="B3753" s="74" t="s">
        <v>9667</v>
      </c>
      <c r="C3753" s="75" t="s">
        <v>145</v>
      </c>
      <c r="D3753" s="81">
        <v>16.62</v>
      </c>
    </row>
    <row r="3754" spans="1:4" x14ac:dyDescent="0.25">
      <c r="A3754" s="77">
        <v>4902</v>
      </c>
      <c r="B3754" s="70" t="s">
        <v>9668</v>
      </c>
      <c r="C3754" s="71" t="s">
        <v>145</v>
      </c>
      <c r="D3754" s="80">
        <v>37.619999999999997</v>
      </c>
    </row>
    <row r="3755" spans="1:4" x14ac:dyDescent="0.25">
      <c r="A3755" s="73">
        <v>4908</v>
      </c>
      <c r="B3755" s="74" t="s">
        <v>9669</v>
      </c>
      <c r="C3755" s="75" t="s">
        <v>145</v>
      </c>
      <c r="D3755" s="81">
        <v>76.39</v>
      </c>
    </row>
    <row r="3756" spans="1:4" x14ac:dyDescent="0.25">
      <c r="A3756" s="77">
        <v>4909</v>
      </c>
      <c r="B3756" s="70" t="s">
        <v>9670</v>
      </c>
      <c r="C3756" s="71" t="s">
        <v>145</v>
      </c>
      <c r="D3756" s="80">
        <v>147.54</v>
      </c>
    </row>
    <row r="3757" spans="1:4" x14ac:dyDescent="0.25">
      <c r="A3757" s="73">
        <v>4903</v>
      </c>
      <c r="B3757" s="74" t="s">
        <v>9671</v>
      </c>
      <c r="C3757" s="75" t="s">
        <v>145</v>
      </c>
      <c r="D3757" s="81">
        <v>433.82</v>
      </c>
    </row>
    <row r="3758" spans="1:4" x14ac:dyDescent="0.25">
      <c r="A3758" s="77">
        <v>4897</v>
      </c>
      <c r="B3758" s="70" t="s">
        <v>9672</v>
      </c>
      <c r="C3758" s="71" t="s">
        <v>145</v>
      </c>
      <c r="D3758" s="80">
        <v>1.63</v>
      </c>
    </row>
    <row r="3759" spans="1:4" x14ac:dyDescent="0.25">
      <c r="A3759" s="73">
        <v>4896</v>
      </c>
      <c r="B3759" s="74" t="s">
        <v>9673</v>
      </c>
      <c r="C3759" s="75" t="s">
        <v>145</v>
      </c>
      <c r="D3759" s="81">
        <v>0.57999999999999996</v>
      </c>
    </row>
    <row r="3760" spans="1:4" x14ac:dyDescent="0.25">
      <c r="A3760" s="77">
        <v>4900</v>
      </c>
      <c r="B3760" s="70" t="s">
        <v>9674</v>
      </c>
      <c r="C3760" s="71" t="s">
        <v>145</v>
      </c>
      <c r="D3760" s="80">
        <v>4.8600000000000003</v>
      </c>
    </row>
    <row r="3761" spans="1:4" x14ac:dyDescent="0.25">
      <c r="A3761" s="73">
        <v>4898</v>
      </c>
      <c r="B3761" s="74" t="s">
        <v>9675</v>
      </c>
      <c r="C3761" s="75" t="s">
        <v>145</v>
      </c>
      <c r="D3761" s="81">
        <v>1.81</v>
      </c>
    </row>
    <row r="3762" spans="1:4" x14ac:dyDescent="0.25">
      <c r="A3762" s="77">
        <v>4899</v>
      </c>
      <c r="B3762" s="70" t="s">
        <v>9676</v>
      </c>
      <c r="C3762" s="71" t="s">
        <v>145</v>
      </c>
      <c r="D3762" s="80">
        <v>6.66</v>
      </c>
    </row>
    <row r="3763" spans="1:4" ht="25.5" x14ac:dyDescent="0.25">
      <c r="A3763" s="73">
        <v>11096</v>
      </c>
      <c r="B3763" s="74" t="s">
        <v>13049</v>
      </c>
      <c r="C3763" s="75" t="s">
        <v>290</v>
      </c>
      <c r="D3763" s="81">
        <v>0.32</v>
      </c>
    </row>
    <row r="3764" spans="1:4" x14ac:dyDescent="0.25">
      <c r="A3764" s="77">
        <v>4741</v>
      </c>
      <c r="B3764" s="70" t="s">
        <v>9677</v>
      </c>
      <c r="C3764" s="71" t="s">
        <v>1430</v>
      </c>
      <c r="D3764" s="80">
        <v>60.41</v>
      </c>
    </row>
    <row r="3765" spans="1:4" x14ac:dyDescent="0.25">
      <c r="A3765" s="73">
        <v>4752</v>
      </c>
      <c r="B3765" s="74" t="s">
        <v>9678</v>
      </c>
      <c r="C3765" s="75" t="s">
        <v>642</v>
      </c>
      <c r="D3765" s="81">
        <v>12.05</v>
      </c>
    </row>
    <row r="3766" spans="1:4" x14ac:dyDescent="0.25">
      <c r="A3766" s="77">
        <v>41091</v>
      </c>
      <c r="B3766" s="70" t="s">
        <v>9679</v>
      </c>
      <c r="C3766" s="71" t="s">
        <v>6298</v>
      </c>
      <c r="D3766" s="80">
        <v>2115.34</v>
      </c>
    </row>
    <row r="3767" spans="1:4" ht="25.5" x14ac:dyDescent="0.25">
      <c r="A3767" s="73">
        <v>13954</v>
      </c>
      <c r="B3767" s="74" t="s">
        <v>9680</v>
      </c>
      <c r="C3767" s="75" t="s">
        <v>145</v>
      </c>
      <c r="D3767" s="81">
        <v>6387.96</v>
      </c>
    </row>
    <row r="3768" spans="1:4" x14ac:dyDescent="0.25">
      <c r="A3768" s="77">
        <v>3411</v>
      </c>
      <c r="B3768" s="70" t="s">
        <v>9681</v>
      </c>
      <c r="C3768" s="71" t="s">
        <v>290</v>
      </c>
      <c r="D3768" s="80">
        <v>38.659999999999997</v>
      </c>
    </row>
    <row r="3769" spans="1:4" x14ac:dyDescent="0.25">
      <c r="A3769" s="73">
        <v>39995</v>
      </c>
      <c r="B3769" s="74" t="s">
        <v>9682</v>
      </c>
      <c r="C3769" s="75" t="s">
        <v>1430</v>
      </c>
      <c r="D3769" s="81">
        <v>297.42</v>
      </c>
    </row>
    <row r="3770" spans="1:4" ht="25.5" x14ac:dyDescent="0.25">
      <c r="A3770" s="77">
        <v>11615</v>
      </c>
      <c r="B3770" s="70" t="s">
        <v>9683</v>
      </c>
      <c r="C3770" s="71" t="s">
        <v>309</v>
      </c>
      <c r="D3770" s="80">
        <v>2.52</v>
      </c>
    </row>
    <row r="3771" spans="1:4" ht="25.5" x14ac:dyDescent="0.25">
      <c r="A3771" s="73">
        <v>3408</v>
      </c>
      <c r="B3771" s="74" t="s">
        <v>9684</v>
      </c>
      <c r="C3771" s="75" t="s">
        <v>309</v>
      </c>
      <c r="D3771" s="81">
        <v>6.7</v>
      </c>
    </row>
    <row r="3772" spans="1:4" ht="25.5" x14ac:dyDescent="0.25">
      <c r="A3772" s="77">
        <v>3409</v>
      </c>
      <c r="B3772" s="70" t="s">
        <v>9685</v>
      </c>
      <c r="C3772" s="71" t="s">
        <v>309</v>
      </c>
      <c r="D3772" s="80">
        <v>16.75</v>
      </c>
    </row>
    <row r="3773" spans="1:4" x14ac:dyDescent="0.25">
      <c r="A3773" s="73">
        <v>11427</v>
      </c>
      <c r="B3773" s="74" t="s">
        <v>9686</v>
      </c>
      <c r="C3773" s="75" t="s">
        <v>290</v>
      </c>
      <c r="D3773" s="81">
        <v>76.66</v>
      </c>
    </row>
    <row r="3774" spans="1:4" ht="25.5" x14ac:dyDescent="0.25">
      <c r="A3774" s="77">
        <v>4491</v>
      </c>
      <c r="B3774" s="70" t="s">
        <v>13050</v>
      </c>
      <c r="C3774" s="71" t="s">
        <v>62</v>
      </c>
      <c r="D3774" s="80">
        <v>6.89</v>
      </c>
    </row>
    <row r="3775" spans="1:4" ht="25.5" x14ac:dyDescent="0.25">
      <c r="A3775" s="73">
        <v>26022</v>
      </c>
      <c r="B3775" s="74" t="s">
        <v>9687</v>
      </c>
      <c r="C3775" s="75" t="s">
        <v>145</v>
      </c>
      <c r="D3775" s="81">
        <v>120.36</v>
      </c>
    </row>
    <row r="3776" spans="1:4" x14ac:dyDescent="0.25">
      <c r="A3776" s="77">
        <v>421</v>
      </c>
      <c r="B3776" s="70" t="s">
        <v>9688</v>
      </c>
      <c r="C3776" s="71" t="s">
        <v>145</v>
      </c>
      <c r="D3776" s="80">
        <v>10.87</v>
      </c>
    </row>
    <row r="3777" spans="1:4" x14ac:dyDescent="0.25">
      <c r="A3777" s="73">
        <v>12362</v>
      </c>
      <c r="B3777" s="74" t="s">
        <v>9689</v>
      </c>
      <c r="C3777" s="75" t="s">
        <v>145</v>
      </c>
      <c r="D3777" s="81">
        <v>10.119999999999999</v>
      </c>
    </row>
    <row r="3778" spans="1:4" x14ac:dyDescent="0.25">
      <c r="A3778" s="77">
        <v>14148</v>
      </c>
      <c r="B3778" s="70" t="s">
        <v>9690</v>
      </c>
      <c r="C3778" s="71" t="s">
        <v>145</v>
      </c>
      <c r="D3778" s="80">
        <v>0.77</v>
      </c>
    </row>
    <row r="3779" spans="1:4" x14ac:dyDescent="0.25">
      <c r="A3779" s="73">
        <v>4341</v>
      </c>
      <c r="B3779" s="74" t="s">
        <v>9691</v>
      </c>
      <c r="C3779" s="75" t="s">
        <v>145</v>
      </c>
      <c r="D3779" s="81">
        <v>0.51</v>
      </c>
    </row>
    <row r="3780" spans="1:4" x14ac:dyDescent="0.25">
      <c r="A3780" s="77">
        <v>4337</v>
      </c>
      <c r="B3780" s="70" t="s">
        <v>9692</v>
      </c>
      <c r="C3780" s="71" t="s">
        <v>145</v>
      </c>
      <c r="D3780" s="80">
        <v>1.3</v>
      </c>
    </row>
    <row r="3781" spans="1:4" x14ac:dyDescent="0.25">
      <c r="A3781" s="73">
        <v>4339</v>
      </c>
      <c r="B3781" s="74" t="s">
        <v>9693</v>
      </c>
      <c r="C3781" s="75" t="s">
        <v>145</v>
      </c>
      <c r="D3781" s="81">
        <v>0.27</v>
      </c>
    </row>
    <row r="3782" spans="1:4" x14ac:dyDescent="0.25">
      <c r="A3782" s="77">
        <v>39997</v>
      </c>
      <c r="B3782" s="70" t="s">
        <v>9694</v>
      </c>
      <c r="C3782" s="71" t="s">
        <v>145</v>
      </c>
      <c r="D3782" s="80">
        <v>0.15</v>
      </c>
    </row>
    <row r="3783" spans="1:4" x14ac:dyDescent="0.25">
      <c r="A3783" s="73">
        <v>11971</v>
      </c>
      <c r="B3783" s="74" t="s">
        <v>9695</v>
      </c>
      <c r="C3783" s="75" t="s">
        <v>145</v>
      </c>
      <c r="D3783" s="81">
        <v>2.15</v>
      </c>
    </row>
    <row r="3784" spans="1:4" x14ac:dyDescent="0.25">
      <c r="A3784" s="77">
        <v>4342</v>
      </c>
      <c r="B3784" s="70" t="s">
        <v>11326</v>
      </c>
      <c r="C3784" s="71" t="s">
        <v>145</v>
      </c>
      <c r="D3784" s="80">
        <v>0.11</v>
      </c>
    </row>
    <row r="3785" spans="1:4" x14ac:dyDescent="0.25">
      <c r="A3785" s="73">
        <v>4330</v>
      </c>
      <c r="B3785" s="74" t="s">
        <v>9696</v>
      </c>
      <c r="C3785" s="75" t="s">
        <v>145</v>
      </c>
      <c r="D3785" s="81">
        <v>7.0000000000000007E-2</v>
      </c>
    </row>
    <row r="3786" spans="1:4" x14ac:dyDescent="0.25">
      <c r="A3786" s="77">
        <v>4340</v>
      </c>
      <c r="B3786" s="70" t="s">
        <v>9697</v>
      </c>
      <c r="C3786" s="71" t="s">
        <v>145</v>
      </c>
      <c r="D3786" s="80">
        <v>0.6</v>
      </c>
    </row>
    <row r="3787" spans="1:4" x14ac:dyDescent="0.25">
      <c r="A3787" s="73">
        <v>5088</v>
      </c>
      <c r="B3787" s="74" t="s">
        <v>9698</v>
      </c>
      <c r="C3787" s="75" t="s">
        <v>145</v>
      </c>
      <c r="D3787" s="81">
        <v>2.36</v>
      </c>
    </row>
    <row r="3788" spans="1:4" ht="25.5" x14ac:dyDescent="0.25">
      <c r="A3788" s="77">
        <v>11154</v>
      </c>
      <c r="B3788" s="70" t="s">
        <v>9699</v>
      </c>
      <c r="C3788" s="71" t="s">
        <v>145</v>
      </c>
      <c r="D3788" s="80">
        <v>586.04999999999995</v>
      </c>
    </row>
    <row r="3789" spans="1:4" ht="25.5" x14ac:dyDescent="0.25">
      <c r="A3789" s="73">
        <v>39021</v>
      </c>
      <c r="B3789" s="74" t="s">
        <v>9700</v>
      </c>
      <c r="C3789" s="75" t="s">
        <v>145</v>
      </c>
      <c r="D3789" s="81">
        <v>263.60000000000002</v>
      </c>
    </row>
    <row r="3790" spans="1:4" ht="25.5" x14ac:dyDescent="0.25">
      <c r="A3790" s="77">
        <v>39022</v>
      </c>
      <c r="B3790" s="70" t="s">
        <v>9701</v>
      </c>
      <c r="C3790" s="71" t="s">
        <v>145</v>
      </c>
      <c r="D3790" s="80">
        <v>326</v>
      </c>
    </row>
    <row r="3791" spans="1:4" ht="25.5" x14ac:dyDescent="0.25">
      <c r="A3791" s="73">
        <v>39024</v>
      </c>
      <c r="B3791" s="74" t="s">
        <v>9702</v>
      </c>
      <c r="C3791" s="75" t="s">
        <v>145</v>
      </c>
      <c r="D3791" s="81">
        <v>537.91</v>
      </c>
    </row>
    <row r="3792" spans="1:4" ht="25.5" x14ac:dyDescent="0.25">
      <c r="A3792" s="77">
        <v>4914</v>
      </c>
      <c r="B3792" s="70" t="s">
        <v>9703</v>
      </c>
      <c r="C3792" s="71" t="s">
        <v>309</v>
      </c>
      <c r="D3792" s="80">
        <v>436.15</v>
      </c>
    </row>
    <row r="3793" spans="1:4" ht="25.5" x14ac:dyDescent="0.25">
      <c r="A3793" s="73">
        <v>4917</v>
      </c>
      <c r="B3793" s="74" t="s">
        <v>9704</v>
      </c>
      <c r="C3793" s="75" t="s">
        <v>309</v>
      </c>
      <c r="D3793" s="81">
        <v>301.20999999999998</v>
      </c>
    </row>
    <row r="3794" spans="1:4" ht="25.5" x14ac:dyDescent="0.25">
      <c r="A3794" s="77">
        <v>39025</v>
      </c>
      <c r="B3794" s="70" t="s">
        <v>9705</v>
      </c>
      <c r="C3794" s="71" t="s">
        <v>145</v>
      </c>
      <c r="D3794" s="80">
        <v>551.57000000000005</v>
      </c>
    </row>
    <row r="3795" spans="1:4" ht="25.5" x14ac:dyDescent="0.25">
      <c r="A3795" s="73">
        <v>4930</v>
      </c>
      <c r="B3795" s="74" t="s">
        <v>9706</v>
      </c>
      <c r="C3795" s="75" t="s">
        <v>309</v>
      </c>
      <c r="D3795" s="81">
        <v>283.3</v>
      </c>
    </row>
    <row r="3796" spans="1:4" ht="25.5" x14ac:dyDescent="0.25">
      <c r="A3796" s="77">
        <v>4922</v>
      </c>
      <c r="B3796" s="70" t="s">
        <v>9707</v>
      </c>
      <c r="C3796" s="71" t="s">
        <v>309</v>
      </c>
      <c r="D3796" s="80">
        <v>279.39999999999998</v>
      </c>
    </row>
    <row r="3797" spans="1:4" ht="25.5" x14ac:dyDescent="0.25">
      <c r="A3797" s="73">
        <v>4911</v>
      </c>
      <c r="B3797" s="74" t="s">
        <v>9708</v>
      </c>
      <c r="C3797" s="75" t="s">
        <v>309</v>
      </c>
      <c r="D3797" s="81">
        <v>218.96</v>
      </c>
    </row>
    <row r="3798" spans="1:4" ht="25.5" x14ac:dyDescent="0.25">
      <c r="A3798" s="77">
        <v>37518</v>
      </c>
      <c r="B3798" s="70" t="s">
        <v>9709</v>
      </c>
      <c r="C3798" s="71" t="s">
        <v>309</v>
      </c>
      <c r="D3798" s="80">
        <v>355.81</v>
      </c>
    </row>
    <row r="3799" spans="1:4" ht="25.5" x14ac:dyDescent="0.25">
      <c r="A3799" s="73">
        <v>4910</v>
      </c>
      <c r="B3799" s="74" t="s">
        <v>9710</v>
      </c>
      <c r="C3799" s="75" t="s">
        <v>309</v>
      </c>
      <c r="D3799" s="81">
        <v>299.95</v>
      </c>
    </row>
    <row r="3800" spans="1:4" ht="25.5" x14ac:dyDescent="0.25">
      <c r="A3800" s="77">
        <v>4943</v>
      </c>
      <c r="B3800" s="70" t="s">
        <v>9711</v>
      </c>
      <c r="C3800" s="71" t="s">
        <v>309</v>
      </c>
      <c r="D3800" s="80">
        <v>446.85</v>
      </c>
    </row>
    <row r="3801" spans="1:4" ht="25.5" x14ac:dyDescent="0.25">
      <c r="A3801" s="73">
        <v>5002</v>
      </c>
      <c r="B3801" s="74" t="s">
        <v>13051</v>
      </c>
      <c r="C3801" s="75" t="s">
        <v>309</v>
      </c>
      <c r="D3801" s="81">
        <v>420.42</v>
      </c>
    </row>
    <row r="3802" spans="1:4" x14ac:dyDescent="0.25">
      <c r="A3802" s="77">
        <v>4977</v>
      </c>
      <c r="B3802" s="70" t="s">
        <v>9712</v>
      </c>
      <c r="C3802" s="71" t="s">
        <v>309</v>
      </c>
      <c r="D3802" s="80">
        <v>283.8</v>
      </c>
    </row>
    <row r="3803" spans="1:4" ht="25.5" x14ac:dyDescent="0.25">
      <c r="A3803" s="73">
        <v>5028</v>
      </c>
      <c r="B3803" s="74" t="s">
        <v>9713</v>
      </c>
      <c r="C3803" s="75" t="s">
        <v>309</v>
      </c>
      <c r="D3803" s="81">
        <v>694.41</v>
      </c>
    </row>
    <row r="3804" spans="1:4" ht="25.5" x14ac:dyDescent="0.25">
      <c r="A3804" s="77">
        <v>4998</v>
      </c>
      <c r="B3804" s="70" t="s">
        <v>9714</v>
      </c>
      <c r="C3804" s="71" t="s">
        <v>309</v>
      </c>
      <c r="D3804" s="80">
        <v>576.73</v>
      </c>
    </row>
    <row r="3805" spans="1:4" x14ac:dyDescent="0.25">
      <c r="A3805" s="73">
        <v>4969</v>
      </c>
      <c r="B3805" s="74" t="s">
        <v>9715</v>
      </c>
      <c r="C3805" s="75" t="s">
        <v>309</v>
      </c>
      <c r="D3805" s="81">
        <v>401.38</v>
      </c>
    </row>
    <row r="3806" spans="1:4" ht="25.5" x14ac:dyDescent="0.25">
      <c r="A3806" s="77">
        <v>11364</v>
      </c>
      <c r="B3806" s="70" t="s">
        <v>9716</v>
      </c>
      <c r="C3806" s="71" t="s">
        <v>145</v>
      </c>
      <c r="D3806" s="80">
        <v>99.81</v>
      </c>
    </row>
    <row r="3807" spans="1:4" ht="25.5" x14ac:dyDescent="0.25">
      <c r="A3807" s="73">
        <v>11365</v>
      </c>
      <c r="B3807" s="74" t="s">
        <v>9717</v>
      </c>
      <c r="C3807" s="75" t="s">
        <v>145</v>
      </c>
      <c r="D3807" s="81">
        <v>107.49</v>
      </c>
    </row>
    <row r="3808" spans="1:4" ht="25.5" x14ac:dyDescent="0.25">
      <c r="A3808" s="77">
        <v>11366</v>
      </c>
      <c r="B3808" s="70" t="s">
        <v>13052</v>
      </c>
      <c r="C3808" s="71" t="s">
        <v>145</v>
      </c>
      <c r="D3808" s="80">
        <v>113.76</v>
      </c>
    </row>
    <row r="3809" spans="1:4" ht="25.5" x14ac:dyDescent="0.25">
      <c r="A3809" s="73">
        <v>4989</v>
      </c>
      <c r="B3809" s="74" t="s">
        <v>9718</v>
      </c>
      <c r="C3809" s="75" t="s">
        <v>145</v>
      </c>
      <c r="D3809" s="81">
        <v>227.39</v>
      </c>
    </row>
    <row r="3810" spans="1:4" ht="25.5" x14ac:dyDescent="0.25">
      <c r="A3810" s="77">
        <v>4982</v>
      </c>
      <c r="B3810" s="70" t="s">
        <v>9719</v>
      </c>
      <c r="C3810" s="71" t="s">
        <v>145</v>
      </c>
      <c r="D3810" s="80">
        <v>197.41</v>
      </c>
    </row>
    <row r="3811" spans="1:4" ht="25.5" x14ac:dyDescent="0.25">
      <c r="A3811" s="73">
        <v>20322</v>
      </c>
      <c r="B3811" s="74" t="s">
        <v>9720</v>
      </c>
      <c r="C3811" s="75" t="s">
        <v>145</v>
      </c>
      <c r="D3811" s="81">
        <v>173.98</v>
      </c>
    </row>
    <row r="3812" spans="1:4" ht="25.5" x14ac:dyDescent="0.25">
      <c r="A3812" s="77">
        <v>10553</v>
      </c>
      <c r="B3812" s="70" t="s">
        <v>9721</v>
      </c>
      <c r="C3812" s="71" t="s">
        <v>145</v>
      </c>
      <c r="D3812" s="80">
        <v>185.5</v>
      </c>
    </row>
    <row r="3813" spans="1:4" ht="25.5" x14ac:dyDescent="0.25">
      <c r="A3813" s="73">
        <v>5020</v>
      </c>
      <c r="B3813" s="74" t="s">
        <v>9722</v>
      </c>
      <c r="C3813" s="75" t="s">
        <v>145</v>
      </c>
      <c r="D3813" s="81">
        <v>192.32</v>
      </c>
    </row>
    <row r="3814" spans="1:4" ht="25.5" x14ac:dyDescent="0.25">
      <c r="A3814" s="77">
        <v>4962</v>
      </c>
      <c r="B3814" s="70" t="s">
        <v>11327</v>
      </c>
      <c r="C3814" s="71" t="s">
        <v>145</v>
      </c>
      <c r="D3814" s="80">
        <v>187.37</v>
      </c>
    </row>
    <row r="3815" spans="1:4" ht="25.5" x14ac:dyDescent="0.25">
      <c r="A3815" s="73">
        <v>4981</v>
      </c>
      <c r="B3815" s="74" t="s">
        <v>9723</v>
      </c>
      <c r="C3815" s="75" t="s">
        <v>145</v>
      </c>
      <c r="D3815" s="81">
        <v>132.5</v>
      </c>
    </row>
    <row r="3816" spans="1:4" ht="25.5" x14ac:dyDescent="0.25">
      <c r="A3816" s="77">
        <v>10554</v>
      </c>
      <c r="B3816" s="70" t="s">
        <v>9724</v>
      </c>
      <c r="C3816" s="71" t="s">
        <v>145</v>
      </c>
      <c r="D3816" s="80">
        <v>207.31</v>
      </c>
    </row>
    <row r="3817" spans="1:4" ht="25.5" x14ac:dyDescent="0.25">
      <c r="A3817" s="73">
        <v>4964</v>
      </c>
      <c r="B3817" s="74" t="s">
        <v>9725</v>
      </c>
      <c r="C3817" s="75" t="s">
        <v>145</v>
      </c>
      <c r="D3817" s="81">
        <v>227.52</v>
      </c>
    </row>
    <row r="3818" spans="1:4" ht="25.5" x14ac:dyDescent="0.25">
      <c r="A3818" s="77">
        <v>4992</v>
      </c>
      <c r="B3818" s="70" t="s">
        <v>9726</v>
      </c>
      <c r="C3818" s="71" t="s">
        <v>145</v>
      </c>
      <c r="D3818" s="80">
        <v>225.65</v>
      </c>
    </row>
    <row r="3819" spans="1:4" ht="25.5" x14ac:dyDescent="0.25">
      <c r="A3819" s="73">
        <v>10555</v>
      </c>
      <c r="B3819" s="74" t="s">
        <v>9727</v>
      </c>
      <c r="C3819" s="75" t="s">
        <v>145</v>
      </c>
      <c r="D3819" s="81">
        <v>200.08</v>
      </c>
    </row>
    <row r="3820" spans="1:4" ht="25.5" x14ac:dyDescent="0.25">
      <c r="A3820" s="77">
        <v>4987</v>
      </c>
      <c r="B3820" s="70" t="s">
        <v>9728</v>
      </c>
      <c r="C3820" s="71" t="s">
        <v>145</v>
      </c>
      <c r="D3820" s="80">
        <v>207.31</v>
      </c>
    </row>
    <row r="3821" spans="1:4" ht="25.5" x14ac:dyDescent="0.25">
      <c r="A3821" s="73">
        <v>10556</v>
      </c>
      <c r="B3821" s="74" t="s">
        <v>9729</v>
      </c>
      <c r="C3821" s="75" t="s">
        <v>145</v>
      </c>
      <c r="D3821" s="81">
        <v>212.56</v>
      </c>
    </row>
    <row r="3822" spans="1:4" ht="25.5" x14ac:dyDescent="0.25">
      <c r="A3822" s="77">
        <v>39502</v>
      </c>
      <c r="B3822" s="70" t="s">
        <v>9730</v>
      </c>
      <c r="C3822" s="71" t="s">
        <v>145</v>
      </c>
      <c r="D3822" s="80">
        <v>294.44</v>
      </c>
    </row>
    <row r="3823" spans="1:4" ht="25.5" x14ac:dyDescent="0.25">
      <c r="A3823" s="73">
        <v>39504</v>
      </c>
      <c r="B3823" s="74" t="s">
        <v>9731</v>
      </c>
      <c r="C3823" s="75" t="s">
        <v>145</v>
      </c>
      <c r="D3823" s="81">
        <v>208.78</v>
      </c>
    </row>
    <row r="3824" spans="1:4" ht="25.5" x14ac:dyDescent="0.25">
      <c r="A3824" s="77">
        <v>39503</v>
      </c>
      <c r="B3824" s="70" t="s">
        <v>9732</v>
      </c>
      <c r="C3824" s="71" t="s">
        <v>145</v>
      </c>
      <c r="D3824" s="80">
        <v>319.87</v>
      </c>
    </row>
    <row r="3825" spans="1:4" ht="25.5" x14ac:dyDescent="0.25">
      <c r="A3825" s="73">
        <v>39505</v>
      </c>
      <c r="B3825" s="74" t="s">
        <v>9733</v>
      </c>
      <c r="C3825" s="75" t="s">
        <v>145</v>
      </c>
      <c r="D3825" s="81">
        <v>227.52</v>
      </c>
    </row>
    <row r="3826" spans="1:4" x14ac:dyDescent="0.25">
      <c r="A3826" s="77">
        <v>25969</v>
      </c>
      <c r="B3826" s="70" t="s">
        <v>9734</v>
      </c>
      <c r="C3826" s="71" t="s">
        <v>145</v>
      </c>
      <c r="D3826" s="80">
        <v>386.63</v>
      </c>
    </row>
    <row r="3827" spans="1:4" ht="25.5" x14ac:dyDescent="0.25">
      <c r="A3827" s="73">
        <v>4944</v>
      </c>
      <c r="B3827" s="74" t="s">
        <v>9735</v>
      </c>
      <c r="C3827" s="75" t="s">
        <v>309</v>
      </c>
      <c r="D3827" s="81">
        <v>668.05</v>
      </c>
    </row>
    <row r="3828" spans="1:4" x14ac:dyDescent="0.25">
      <c r="A3828" s="77">
        <v>21102</v>
      </c>
      <c r="B3828" s="70" t="s">
        <v>9736</v>
      </c>
      <c r="C3828" s="71" t="s">
        <v>145</v>
      </c>
      <c r="D3828" s="80">
        <v>30.97</v>
      </c>
    </row>
    <row r="3829" spans="1:4" x14ac:dyDescent="0.25">
      <c r="A3829" s="73">
        <v>21101</v>
      </c>
      <c r="B3829" s="74" t="s">
        <v>9737</v>
      </c>
      <c r="C3829" s="75" t="s">
        <v>145</v>
      </c>
      <c r="D3829" s="81">
        <v>19.89</v>
      </c>
    </row>
    <row r="3830" spans="1:4" ht="25.5" x14ac:dyDescent="0.25">
      <c r="A3830" s="77">
        <v>34713</v>
      </c>
      <c r="B3830" s="70" t="s">
        <v>9738</v>
      </c>
      <c r="C3830" s="71" t="s">
        <v>309</v>
      </c>
      <c r="D3830" s="80">
        <v>307.14</v>
      </c>
    </row>
    <row r="3831" spans="1:4" ht="25.5" x14ac:dyDescent="0.25">
      <c r="A3831" s="73">
        <v>4947</v>
      </c>
      <c r="B3831" s="74" t="s">
        <v>9739</v>
      </c>
      <c r="C3831" s="75" t="s">
        <v>309</v>
      </c>
      <c r="D3831" s="81">
        <v>364.06</v>
      </c>
    </row>
    <row r="3832" spans="1:4" ht="25.5" x14ac:dyDescent="0.25">
      <c r="A3832" s="77">
        <v>37563</v>
      </c>
      <c r="B3832" s="70" t="s">
        <v>12621</v>
      </c>
      <c r="C3832" s="71" t="s">
        <v>309</v>
      </c>
      <c r="D3832" s="80">
        <v>279.54000000000002</v>
      </c>
    </row>
    <row r="3833" spans="1:4" ht="25.5" x14ac:dyDescent="0.25">
      <c r="A3833" s="73">
        <v>4948</v>
      </c>
      <c r="B3833" s="74" t="s">
        <v>9740</v>
      </c>
      <c r="C3833" s="75" t="s">
        <v>309</v>
      </c>
      <c r="D3833" s="81">
        <v>253.69</v>
      </c>
    </row>
    <row r="3834" spans="1:4" ht="38.25" x14ac:dyDescent="0.25">
      <c r="A3834" s="77">
        <v>37561</v>
      </c>
      <c r="B3834" s="70" t="s">
        <v>13053</v>
      </c>
      <c r="C3834" s="71" t="s">
        <v>309</v>
      </c>
      <c r="D3834" s="80">
        <v>521.83000000000004</v>
      </c>
    </row>
    <row r="3835" spans="1:4" ht="25.5" x14ac:dyDescent="0.25">
      <c r="A3835" s="73">
        <v>37562</v>
      </c>
      <c r="B3835" s="74" t="s">
        <v>9741</v>
      </c>
      <c r="C3835" s="75" t="s">
        <v>309</v>
      </c>
      <c r="D3835" s="81">
        <v>334.7</v>
      </c>
    </row>
    <row r="3836" spans="1:4" ht="25.5" x14ac:dyDescent="0.25">
      <c r="A3836" s="77">
        <v>37585</v>
      </c>
      <c r="B3836" s="70" t="s">
        <v>9742</v>
      </c>
      <c r="C3836" s="71" t="s">
        <v>145</v>
      </c>
      <c r="D3836" s="80">
        <v>150.18</v>
      </c>
    </row>
    <row r="3837" spans="1:4" ht="25.5" x14ac:dyDescent="0.25">
      <c r="A3837" s="73">
        <v>14164</v>
      </c>
      <c r="B3837" s="74" t="s">
        <v>13054</v>
      </c>
      <c r="C3837" s="75" t="s">
        <v>145</v>
      </c>
      <c r="D3837" s="81">
        <v>958.07</v>
      </c>
    </row>
    <row r="3838" spans="1:4" ht="25.5" x14ac:dyDescent="0.25">
      <c r="A3838" s="77">
        <v>14163</v>
      </c>
      <c r="B3838" s="70" t="s">
        <v>9743</v>
      </c>
      <c r="C3838" s="71" t="s">
        <v>145</v>
      </c>
      <c r="D3838" s="80">
        <v>1088.9100000000001</v>
      </c>
    </row>
    <row r="3839" spans="1:4" ht="25.5" x14ac:dyDescent="0.25">
      <c r="A3839" s="73">
        <v>5051</v>
      </c>
      <c r="B3839" s="74" t="s">
        <v>9744</v>
      </c>
      <c r="C3839" s="75" t="s">
        <v>145</v>
      </c>
      <c r="D3839" s="81">
        <v>926.1</v>
      </c>
    </row>
    <row r="3840" spans="1:4" ht="25.5" x14ac:dyDescent="0.25">
      <c r="A3840" s="77">
        <v>14162</v>
      </c>
      <c r="B3840" s="70" t="s">
        <v>9745</v>
      </c>
      <c r="C3840" s="71" t="s">
        <v>145</v>
      </c>
      <c r="D3840" s="80">
        <v>924.76</v>
      </c>
    </row>
    <row r="3841" spans="1:4" ht="25.5" x14ac:dyDescent="0.25">
      <c r="A3841" s="73">
        <v>5052</v>
      </c>
      <c r="B3841" s="74" t="s">
        <v>9746</v>
      </c>
      <c r="C3841" s="75" t="s">
        <v>145</v>
      </c>
      <c r="D3841" s="81">
        <v>690</v>
      </c>
    </row>
    <row r="3842" spans="1:4" ht="25.5" x14ac:dyDescent="0.25">
      <c r="A3842" s="77">
        <v>14166</v>
      </c>
      <c r="B3842" s="70" t="s">
        <v>9747</v>
      </c>
      <c r="C3842" s="71" t="s">
        <v>145</v>
      </c>
      <c r="D3842" s="80">
        <v>698.76</v>
      </c>
    </row>
    <row r="3843" spans="1:4" ht="25.5" x14ac:dyDescent="0.25">
      <c r="A3843" s="73">
        <v>14165</v>
      </c>
      <c r="B3843" s="74" t="s">
        <v>9748</v>
      </c>
      <c r="C3843" s="75" t="s">
        <v>145</v>
      </c>
      <c r="D3843" s="81">
        <v>968.03</v>
      </c>
    </row>
    <row r="3844" spans="1:4" ht="25.5" x14ac:dyDescent="0.25">
      <c r="A3844" s="77">
        <v>5050</v>
      </c>
      <c r="B3844" s="70" t="s">
        <v>11328</v>
      </c>
      <c r="C3844" s="71" t="s">
        <v>145</v>
      </c>
      <c r="D3844" s="80">
        <v>238.25</v>
      </c>
    </row>
    <row r="3845" spans="1:4" ht="25.5" x14ac:dyDescent="0.25">
      <c r="A3845" s="73">
        <v>12378</v>
      </c>
      <c r="B3845" s="74" t="s">
        <v>9749</v>
      </c>
      <c r="C3845" s="75" t="s">
        <v>145</v>
      </c>
      <c r="D3845" s="81">
        <v>566.32000000000005</v>
      </c>
    </row>
    <row r="3846" spans="1:4" x14ac:dyDescent="0.25">
      <c r="A3846" s="77">
        <v>12366</v>
      </c>
      <c r="B3846" s="70" t="s">
        <v>9750</v>
      </c>
      <c r="C3846" s="71" t="s">
        <v>145</v>
      </c>
      <c r="D3846" s="80">
        <v>540.11</v>
      </c>
    </row>
    <row r="3847" spans="1:4" x14ac:dyDescent="0.25">
      <c r="A3847" s="73">
        <v>5045</v>
      </c>
      <c r="B3847" s="74" t="s">
        <v>9751</v>
      </c>
      <c r="C3847" s="75" t="s">
        <v>145</v>
      </c>
      <c r="D3847" s="81">
        <v>752.13</v>
      </c>
    </row>
    <row r="3848" spans="1:4" x14ac:dyDescent="0.25">
      <c r="A3848" s="77">
        <v>5044</v>
      </c>
      <c r="B3848" s="70" t="s">
        <v>9752</v>
      </c>
      <c r="C3848" s="71" t="s">
        <v>145</v>
      </c>
      <c r="D3848" s="80">
        <v>530.64</v>
      </c>
    </row>
    <row r="3849" spans="1:4" x14ac:dyDescent="0.25">
      <c r="A3849" s="73">
        <v>5055</v>
      </c>
      <c r="B3849" s="74" t="s">
        <v>9753</v>
      </c>
      <c r="C3849" s="75" t="s">
        <v>145</v>
      </c>
      <c r="D3849" s="81">
        <v>754.43</v>
      </c>
    </row>
    <row r="3850" spans="1:4" x14ac:dyDescent="0.25">
      <c r="A3850" s="77">
        <v>5053</v>
      </c>
      <c r="B3850" s="70" t="s">
        <v>9754</v>
      </c>
      <c r="C3850" s="71" t="s">
        <v>145</v>
      </c>
      <c r="D3850" s="80">
        <v>587.19000000000005</v>
      </c>
    </row>
    <row r="3851" spans="1:4" x14ac:dyDescent="0.25">
      <c r="A3851" s="73">
        <v>5035</v>
      </c>
      <c r="B3851" s="74" t="s">
        <v>9755</v>
      </c>
      <c r="C3851" s="75" t="s">
        <v>145</v>
      </c>
      <c r="D3851" s="81">
        <v>960.05</v>
      </c>
    </row>
    <row r="3852" spans="1:4" x14ac:dyDescent="0.25">
      <c r="A3852" s="77">
        <v>5036</v>
      </c>
      <c r="B3852" s="70" t="s">
        <v>9756</v>
      </c>
      <c r="C3852" s="71" t="s">
        <v>145</v>
      </c>
      <c r="D3852" s="80">
        <v>1602.64</v>
      </c>
    </row>
    <row r="3853" spans="1:4" x14ac:dyDescent="0.25">
      <c r="A3853" s="73">
        <v>5059</v>
      </c>
      <c r="B3853" s="74" t="s">
        <v>9757</v>
      </c>
      <c r="C3853" s="75" t="s">
        <v>145</v>
      </c>
      <c r="D3853" s="81">
        <v>750.85</v>
      </c>
    </row>
    <row r="3854" spans="1:4" x14ac:dyDescent="0.25">
      <c r="A3854" s="77">
        <v>5034</v>
      </c>
      <c r="B3854" s="70" t="s">
        <v>9758</v>
      </c>
      <c r="C3854" s="71" t="s">
        <v>145</v>
      </c>
      <c r="D3854" s="80">
        <v>1036.0999999999999</v>
      </c>
    </row>
    <row r="3855" spans="1:4" x14ac:dyDescent="0.25">
      <c r="A3855" s="73">
        <v>5056</v>
      </c>
      <c r="B3855" s="74" t="s">
        <v>9759</v>
      </c>
      <c r="C3855" s="75" t="s">
        <v>145</v>
      </c>
      <c r="D3855" s="81">
        <v>805.07</v>
      </c>
    </row>
    <row r="3856" spans="1:4" x14ac:dyDescent="0.25">
      <c r="A3856" s="77">
        <v>5057</v>
      </c>
      <c r="B3856" s="70" t="s">
        <v>9760</v>
      </c>
      <c r="C3856" s="71" t="s">
        <v>145</v>
      </c>
      <c r="D3856" s="80">
        <v>645.66</v>
      </c>
    </row>
    <row r="3857" spans="1:4" x14ac:dyDescent="0.25">
      <c r="A3857" s="73">
        <v>5033</v>
      </c>
      <c r="B3857" s="74" t="s">
        <v>9761</v>
      </c>
      <c r="C3857" s="75" t="s">
        <v>145</v>
      </c>
      <c r="D3857" s="81">
        <v>536</v>
      </c>
    </row>
    <row r="3858" spans="1:4" x14ac:dyDescent="0.25">
      <c r="A3858" s="77">
        <v>5038</v>
      </c>
      <c r="B3858" s="70" t="s">
        <v>9762</v>
      </c>
      <c r="C3858" s="71" t="s">
        <v>145</v>
      </c>
      <c r="D3858" s="80">
        <v>436.84</v>
      </c>
    </row>
    <row r="3859" spans="1:4" x14ac:dyDescent="0.25">
      <c r="A3859" s="73">
        <v>12372</v>
      </c>
      <c r="B3859" s="74" t="s">
        <v>9763</v>
      </c>
      <c r="C3859" s="75" t="s">
        <v>145</v>
      </c>
      <c r="D3859" s="81">
        <v>575.66</v>
      </c>
    </row>
    <row r="3860" spans="1:4" x14ac:dyDescent="0.25">
      <c r="A3860" s="77">
        <v>13339</v>
      </c>
      <c r="B3860" s="70" t="s">
        <v>9764</v>
      </c>
      <c r="C3860" s="71" t="s">
        <v>145</v>
      </c>
      <c r="D3860" s="80">
        <v>855.78</v>
      </c>
    </row>
    <row r="3861" spans="1:4" x14ac:dyDescent="0.25">
      <c r="A3861" s="73">
        <v>12373</v>
      </c>
      <c r="B3861" s="74" t="s">
        <v>9765</v>
      </c>
      <c r="C3861" s="75" t="s">
        <v>145</v>
      </c>
      <c r="D3861" s="81">
        <v>896.19</v>
      </c>
    </row>
    <row r="3862" spans="1:4" x14ac:dyDescent="0.25">
      <c r="A3862" s="77">
        <v>12388</v>
      </c>
      <c r="B3862" s="70" t="s">
        <v>9766</v>
      </c>
      <c r="C3862" s="71" t="s">
        <v>145</v>
      </c>
      <c r="D3862" s="80">
        <v>141.03</v>
      </c>
    </row>
    <row r="3863" spans="1:4" x14ac:dyDescent="0.25">
      <c r="A3863" s="73">
        <v>34695</v>
      </c>
      <c r="B3863" s="74" t="s">
        <v>9767</v>
      </c>
      <c r="C3863" s="75" t="s">
        <v>145</v>
      </c>
      <c r="D3863" s="81">
        <v>616.4</v>
      </c>
    </row>
    <row r="3864" spans="1:4" x14ac:dyDescent="0.25">
      <c r="A3864" s="77">
        <v>34692</v>
      </c>
      <c r="B3864" s="70" t="s">
        <v>9768</v>
      </c>
      <c r="C3864" s="71" t="s">
        <v>145</v>
      </c>
      <c r="D3864" s="80">
        <v>1479.36</v>
      </c>
    </row>
    <row r="3865" spans="1:4" x14ac:dyDescent="0.25">
      <c r="A3865" s="73">
        <v>26028</v>
      </c>
      <c r="B3865" s="74" t="s">
        <v>9769</v>
      </c>
      <c r="C3865" s="75" t="s">
        <v>4915</v>
      </c>
      <c r="D3865" s="81">
        <v>275.64999999999998</v>
      </c>
    </row>
    <row r="3866" spans="1:4" x14ac:dyDescent="0.25">
      <c r="A3866" s="77">
        <v>11844</v>
      </c>
      <c r="B3866" s="70" t="s">
        <v>9770</v>
      </c>
      <c r="C3866" s="71" t="s">
        <v>62</v>
      </c>
      <c r="D3866" s="80">
        <v>45.47</v>
      </c>
    </row>
    <row r="3867" spans="1:4" ht="25.5" x14ac:dyDescent="0.25">
      <c r="A3867" s="73">
        <v>4465</v>
      </c>
      <c r="B3867" s="74" t="s">
        <v>9771</v>
      </c>
      <c r="C3867" s="75" t="s">
        <v>62</v>
      </c>
      <c r="D3867" s="81">
        <v>43.57</v>
      </c>
    </row>
    <row r="3868" spans="1:4" ht="25.5" x14ac:dyDescent="0.25">
      <c r="A3868" s="77">
        <v>35273</v>
      </c>
      <c r="B3868" s="70" t="s">
        <v>9772</v>
      </c>
      <c r="C3868" s="71" t="s">
        <v>62</v>
      </c>
      <c r="D3868" s="80">
        <v>48.15</v>
      </c>
    </row>
    <row r="3869" spans="1:4" ht="25.5" x14ac:dyDescent="0.25">
      <c r="A3869" s="73">
        <v>4470</v>
      </c>
      <c r="B3869" s="74" t="s">
        <v>9773</v>
      </c>
      <c r="C3869" s="75" t="s">
        <v>62</v>
      </c>
      <c r="D3869" s="81">
        <v>71.95</v>
      </c>
    </row>
    <row r="3870" spans="1:4" ht="25.5" x14ac:dyDescent="0.25">
      <c r="A3870" s="77">
        <v>20204</v>
      </c>
      <c r="B3870" s="70" t="s">
        <v>9774</v>
      </c>
      <c r="C3870" s="71" t="s">
        <v>62</v>
      </c>
      <c r="D3870" s="80">
        <v>64.209999999999994</v>
      </c>
    </row>
    <row r="3871" spans="1:4" x14ac:dyDescent="0.25">
      <c r="A3871" s="73">
        <v>20208</v>
      </c>
      <c r="B3871" s="74" t="s">
        <v>12622</v>
      </c>
      <c r="C3871" s="75" t="s">
        <v>62</v>
      </c>
      <c r="D3871" s="81">
        <v>75.39</v>
      </c>
    </row>
    <row r="3872" spans="1:4" ht="25.5" x14ac:dyDescent="0.25">
      <c r="A3872" s="77">
        <v>4437</v>
      </c>
      <c r="B3872" s="70" t="s">
        <v>9775</v>
      </c>
      <c r="C3872" s="71" t="s">
        <v>62</v>
      </c>
      <c r="D3872" s="80">
        <v>52.1</v>
      </c>
    </row>
    <row r="3873" spans="1:4" ht="25.5" x14ac:dyDescent="0.25">
      <c r="A3873" s="73">
        <v>14580</v>
      </c>
      <c r="B3873" s="74" t="s">
        <v>13055</v>
      </c>
      <c r="C3873" s="75" t="s">
        <v>62</v>
      </c>
      <c r="D3873" s="81">
        <v>56.74</v>
      </c>
    </row>
    <row r="3874" spans="1:4" x14ac:dyDescent="0.25">
      <c r="A3874" s="77">
        <v>40304</v>
      </c>
      <c r="B3874" s="70" t="s">
        <v>13056</v>
      </c>
      <c r="C3874" s="71" t="s">
        <v>290</v>
      </c>
      <c r="D3874" s="80">
        <v>15.54</v>
      </c>
    </row>
    <row r="3875" spans="1:4" x14ac:dyDescent="0.25">
      <c r="A3875" s="73">
        <v>5065</v>
      </c>
      <c r="B3875" s="74" t="s">
        <v>9776</v>
      </c>
      <c r="C3875" s="75" t="s">
        <v>290</v>
      </c>
      <c r="D3875" s="81">
        <v>23.95</v>
      </c>
    </row>
    <row r="3876" spans="1:4" x14ac:dyDescent="0.25">
      <c r="A3876" s="77">
        <v>5072</v>
      </c>
      <c r="B3876" s="70" t="s">
        <v>9777</v>
      </c>
      <c r="C3876" s="71" t="s">
        <v>290</v>
      </c>
      <c r="D3876" s="80">
        <v>22.16</v>
      </c>
    </row>
    <row r="3877" spans="1:4" x14ac:dyDescent="0.25">
      <c r="A3877" s="73">
        <v>5066</v>
      </c>
      <c r="B3877" s="74" t="s">
        <v>9778</v>
      </c>
      <c r="C3877" s="75" t="s">
        <v>290</v>
      </c>
      <c r="D3877" s="81">
        <v>16.59</v>
      </c>
    </row>
    <row r="3878" spans="1:4" x14ac:dyDescent="0.25">
      <c r="A3878" s="77">
        <v>5063</v>
      </c>
      <c r="B3878" s="70" t="s">
        <v>9779</v>
      </c>
      <c r="C3878" s="71" t="s">
        <v>290</v>
      </c>
      <c r="D3878" s="80">
        <v>15.02</v>
      </c>
    </row>
    <row r="3879" spans="1:4" x14ac:dyDescent="0.25">
      <c r="A3879" s="73">
        <v>20247</v>
      </c>
      <c r="B3879" s="74" t="s">
        <v>9780</v>
      </c>
      <c r="C3879" s="75" t="s">
        <v>290</v>
      </c>
      <c r="D3879" s="81">
        <v>13.94</v>
      </c>
    </row>
    <row r="3880" spans="1:4" x14ac:dyDescent="0.25">
      <c r="A3880" s="77">
        <v>5074</v>
      </c>
      <c r="B3880" s="70" t="s">
        <v>9781</v>
      </c>
      <c r="C3880" s="71" t="s">
        <v>290</v>
      </c>
      <c r="D3880" s="80">
        <v>14.11</v>
      </c>
    </row>
    <row r="3881" spans="1:4" x14ac:dyDescent="0.25">
      <c r="A3881" s="73">
        <v>5067</v>
      </c>
      <c r="B3881" s="74" t="s">
        <v>9782</v>
      </c>
      <c r="C3881" s="75" t="s">
        <v>290</v>
      </c>
      <c r="D3881" s="81">
        <v>13.42</v>
      </c>
    </row>
    <row r="3882" spans="1:4" x14ac:dyDescent="0.25">
      <c r="A3882" s="77">
        <v>5078</v>
      </c>
      <c r="B3882" s="70" t="s">
        <v>9783</v>
      </c>
      <c r="C3882" s="71" t="s">
        <v>290</v>
      </c>
      <c r="D3882" s="80">
        <v>13.27</v>
      </c>
    </row>
    <row r="3883" spans="1:4" x14ac:dyDescent="0.25">
      <c r="A3883" s="73">
        <v>5068</v>
      </c>
      <c r="B3883" s="74" t="s">
        <v>9784</v>
      </c>
      <c r="C3883" s="75" t="s">
        <v>290</v>
      </c>
      <c r="D3883" s="81">
        <v>12.59</v>
      </c>
    </row>
    <row r="3884" spans="1:4" x14ac:dyDescent="0.25">
      <c r="A3884" s="77">
        <v>5073</v>
      </c>
      <c r="B3884" s="70" t="s">
        <v>11329</v>
      </c>
      <c r="C3884" s="71" t="s">
        <v>290</v>
      </c>
      <c r="D3884" s="80">
        <v>12.83</v>
      </c>
    </row>
    <row r="3885" spans="1:4" x14ac:dyDescent="0.25">
      <c r="A3885" s="73">
        <v>5069</v>
      </c>
      <c r="B3885" s="74" t="s">
        <v>9785</v>
      </c>
      <c r="C3885" s="75" t="s">
        <v>290</v>
      </c>
      <c r="D3885" s="81">
        <v>12.83</v>
      </c>
    </row>
    <row r="3886" spans="1:4" x14ac:dyDescent="0.25">
      <c r="A3886" s="77">
        <v>5070</v>
      </c>
      <c r="B3886" s="70" t="s">
        <v>9786</v>
      </c>
      <c r="C3886" s="71" t="s">
        <v>290</v>
      </c>
      <c r="D3886" s="80">
        <v>12.97</v>
      </c>
    </row>
    <row r="3887" spans="1:4" x14ac:dyDescent="0.25">
      <c r="A3887" s="73">
        <v>5071</v>
      </c>
      <c r="B3887" s="74" t="s">
        <v>9787</v>
      </c>
      <c r="C3887" s="75" t="s">
        <v>290</v>
      </c>
      <c r="D3887" s="81">
        <v>12.59</v>
      </c>
    </row>
    <row r="3888" spans="1:4" x14ac:dyDescent="0.25">
      <c r="A3888" s="77">
        <v>5061</v>
      </c>
      <c r="B3888" s="70" t="s">
        <v>9788</v>
      </c>
      <c r="C3888" s="71" t="s">
        <v>290</v>
      </c>
      <c r="D3888" s="80">
        <v>12.38</v>
      </c>
    </row>
    <row r="3889" spans="1:4" x14ac:dyDescent="0.25">
      <c r="A3889" s="73">
        <v>5075</v>
      </c>
      <c r="B3889" s="74" t="s">
        <v>9789</v>
      </c>
      <c r="C3889" s="75" t="s">
        <v>290</v>
      </c>
      <c r="D3889" s="81">
        <v>12.59</v>
      </c>
    </row>
    <row r="3890" spans="1:4" x14ac:dyDescent="0.25">
      <c r="A3890" s="77">
        <v>39027</v>
      </c>
      <c r="B3890" s="70" t="s">
        <v>9790</v>
      </c>
      <c r="C3890" s="71" t="s">
        <v>290</v>
      </c>
      <c r="D3890" s="80">
        <v>12.58</v>
      </c>
    </row>
    <row r="3891" spans="1:4" x14ac:dyDescent="0.25">
      <c r="A3891" s="73">
        <v>5062</v>
      </c>
      <c r="B3891" s="74" t="s">
        <v>9791</v>
      </c>
      <c r="C3891" s="75" t="s">
        <v>290</v>
      </c>
      <c r="D3891" s="81">
        <v>12.76</v>
      </c>
    </row>
    <row r="3892" spans="1:4" x14ac:dyDescent="0.25">
      <c r="A3892" s="77">
        <v>40568</v>
      </c>
      <c r="B3892" s="70" t="s">
        <v>9792</v>
      </c>
      <c r="C3892" s="71" t="s">
        <v>290</v>
      </c>
      <c r="D3892" s="80">
        <v>12.69</v>
      </c>
    </row>
    <row r="3893" spans="1:4" x14ac:dyDescent="0.25">
      <c r="A3893" s="73">
        <v>39026</v>
      </c>
      <c r="B3893" s="74" t="s">
        <v>9793</v>
      </c>
      <c r="C3893" s="75" t="s">
        <v>290</v>
      </c>
      <c r="D3893" s="81">
        <v>14.16</v>
      </c>
    </row>
    <row r="3894" spans="1:4" x14ac:dyDescent="0.25">
      <c r="A3894" s="77">
        <v>11572</v>
      </c>
      <c r="B3894" s="70" t="s">
        <v>9794</v>
      </c>
      <c r="C3894" s="71" t="s">
        <v>145</v>
      </c>
      <c r="D3894" s="80">
        <v>14.84</v>
      </c>
    </row>
    <row r="3895" spans="1:4" ht="25.5" x14ac:dyDescent="0.25">
      <c r="A3895" s="73">
        <v>42431</v>
      </c>
      <c r="B3895" s="74" t="s">
        <v>9795</v>
      </c>
      <c r="C3895" s="75" t="s">
        <v>145</v>
      </c>
      <c r="D3895" s="81">
        <v>2202.87</v>
      </c>
    </row>
    <row r="3896" spans="1:4" x14ac:dyDescent="0.25">
      <c r="A3896" s="77">
        <v>11149</v>
      </c>
      <c r="B3896" s="70" t="s">
        <v>5298</v>
      </c>
      <c r="C3896" s="71" t="s">
        <v>8435</v>
      </c>
      <c r="D3896" s="80">
        <v>180.23</v>
      </c>
    </row>
    <row r="3897" spans="1:4" ht="25.5" x14ac:dyDescent="0.25">
      <c r="A3897" s="73">
        <v>511</v>
      </c>
      <c r="B3897" s="74" t="s">
        <v>9796</v>
      </c>
      <c r="C3897" s="75" t="s">
        <v>5961</v>
      </c>
      <c r="D3897" s="81">
        <v>16.11</v>
      </c>
    </row>
    <row r="3898" spans="1:4" x14ac:dyDescent="0.25">
      <c r="A3898" s="77">
        <v>11174</v>
      </c>
      <c r="B3898" s="70" t="s">
        <v>9797</v>
      </c>
      <c r="C3898" s="71" t="s">
        <v>6622</v>
      </c>
      <c r="D3898" s="80">
        <v>511.73</v>
      </c>
    </row>
    <row r="3899" spans="1:4" ht="25.5" x14ac:dyDescent="0.25">
      <c r="A3899" s="73">
        <v>37540</v>
      </c>
      <c r="B3899" s="74" t="s">
        <v>9798</v>
      </c>
      <c r="C3899" s="75" t="s">
        <v>145</v>
      </c>
      <c r="D3899" s="81">
        <v>59498.18</v>
      </c>
    </row>
    <row r="3900" spans="1:4" ht="25.5" x14ac:dyDescent="0.25">
      <c r="A3900" s="77">
        <v>37548</v>
      </c>
      <c r="B3900" s="70" t="s">
        <v>9799</v>
      </c>
      <c r="C3900" s="71" t="s">
        <v>145</v>
      </c>
      <c r="D3900" s="80">
        <v>78864.539999999994</v>
      </c>
    </row>
    <row r="3901" spans="1:4" ht="25.5" x14ac:dyDescent="0.25">
      <c r="A3901" s="73">
        <v>39828</v>
      </c>
      <c r="B3901" s="74" t="s">
        <v>9800</v>
      </c>
      <c r="C3901" s="75" t="s">
        <v>145</v>
      </c>
      <c r="D3901" s="81">
        <v>473.11</v>
      </c>
    </row>
    <row r="3902" spans="1:4" ht="38.25" x14ac:dyDescent="0.25">
      <c r="A3902" s="77">
        <v>12273</v>
      </c>
      <c r="B3902" s="70" t="s">
        <v>9801</v>
      </c>
      <c r="C3902" s="71" t="s">
        <v>145</v>
      </c>
      <c r="D3902" s="80">
        <v>61.84</v>
      </c>
    </row>
    <row r="3903" spans="1:4" x14ac:dyDescent="0.25">
      <c r="A3903" s="73">
        <v>38392</v>
      </c>
      <c r="B3903" s="74" t="s">
        <v>9802</v>
      </c>
      <c r="C3903" s="75" t="s">
        <v>145</v>
      </c>
      <c r="D3903" s="81">
        <v>33.74</v>
      </c>
    </row>
    <row r="3904" spans="1:4" x14ac:dyDescent="0.25">
      <c r="A3904" s="77">
        <v>11735</v>
      </c>
      <c r="B3904" s="70" t="s">
        <v>9803</v>
      </c>
      <c r="C3904" s="71" t="s">
        <v>145</v>
      </c>
      <c r="D3904" s="80">
        <v>2.65</v>
      </c>
    </row>
    <row r="3905" spans="1:4" x14ac:dyDescent="0.25">
      <c r="A3905" s="73">
        <v>11733</v>
      </c>
      <c r="B3905" s="74" t="s">
        <v>9804</v>
      </c>
      <c r="C3905" s="75" t="s">
        <v>145</v>
      </c>
      <c r="D3905" s="81">
        <v>1.3</v>
      </c>
    </row>
    <row r="3906" spans="1:4" x14ac:dyDescent="0.25">
      <c r="A3906" s="77">
        <v>11734</v>
      </c>
      <c r="B3906" s="70" t="s">
        <v>9805</v>
      </c>
      <c r="C3906" s="71" t="s">
        <v>145</v>
      </c>
      <c r="D3906" s="80">
        <v>2</v>
      </c>
    </row>
    <row r="3907" spans="1:4" x14ac:dyDescent="0.25">
      <c r="A3907" s="73">
        <v>11737</v>
      </c>
      <c r="B3907" s="74" t="s">
        <v>9806</v>
      </c>
      <c r="C3907" s="75" t="s">
        <v>145</v>
      </c>
      <c r="D3907" s="81">
        <v>3.54</v>
      </c>
    </row>
    <row r="3908" spans="1:4" x14ac:dyDescent="0.25">
      <c r="A3908" s="77">
        <v>11738</v>
      </c>
      <c r="B3908" s="70" t="s">
        <v>9807</v>
      </c>
      <c r="C3908" s="71" t="s">
        <v>145</v>
      </c>
      <c r="D3908" s="80">
        <v>5.76</v>
      </c>
    </row>
    <row r="3909" spans="1:4" x14ac:dyDescent="0.25">
      <c r="A3909" s="73">
        <v>36143</v>
      </c>
      <c r="B3909" s="74" t="s">
        <v>9808</v>
      </c>
      <c r="C3909" s="75" t="s">
        <v>145</v>
      </c>
      <c r="D3909" s="81">
        <v>23.96</v>
      </c>
    </row>
    <row r="3910" spans="1:4" x14ac:dyDescent="0.25">
      <c r="A3910" s="77">
        <v>36142</v>
      </c>
      <c r="B3910" s="70" t="s">
        <v>9809</v>
      </c>
      <c r="C3910" s="71" t="s">
        <v>145</v>
      </c>
      <c r="D3910" s="80">
        <v>1.75</v>
      </c>
    </row>
    <row r="3911" spans="1:4" x14ac:dyDescent="0.25">
      <c r="A3911" s="73">
        <v>36146</v>
      </c>
      <c r="B3911" s="74" t="s">
        <v>9810</v>
      </c>
      <c r="C3911" s="75" t="s">
        <v>145</v>
      </c>
      <c r="D3911" s="81">
        <v>198.73</v>
      </c>
    </row>
    <row r="3912" spans="1:4" x14ac:dyDescent="0.25">
      <c r="A3912" s="77">
        <v>39015</v>
      </c>
      <c r="B3912" s="70" t="s">
        <v>12623</v>
      </c>
      <c r="C3912" s="71" t="s">
        <v>145</v>
      </c>
      <c r="D3912" s="80">
        <v>0.59</v>
      </c>
    </row>
    <row r="3913" spans="1:4" x14ac:dyDescent="0.25">
      <c r="A3913" s="73">
        <v>38377</v>
      </c>
      <c r="B3913" s="74" t="s">
        <v>9811</v>
      </c>
      <c r="C3913" s="75" t="s">
        <v>145</v>
      </c>
      <c r="D3913" s="81">
        <v>24.12</v>
      </c>
    </row>
    <row r="3914" spans="1:4" x14ac:dyDescent="0.25">
      <c r="A3914" s="77">
        <v>38376</v>
      </c>
      <c r="B3914" s="70" t="s">
        <v>13057</v>
      </c>
      <c r="C3914" s="71" t="s">
        <v>145</v>
      </c>
      <c r="D3914" s="80">
        <v>27.5</v>
      </c>
    </row>
    <row r="3915" spans="1:4" ht="25.5" x14ac:dyDescent="0.25">
      <c r="A3915" s="73">
        <v>38116</v>
      </c>
      <c r="B3915" s="74" t="s">
        <v>13058</v>
      </c>
      <c r="C3915" s="75" t="s">
        <v>145</v>
      </c>
      <c r="D3915" s="81">
        <v>5.63</v>
      </c>
    </row>
    <row r="3916" spans="1:4" ht="25.5" x14ac:dyDescent="0.25">
      <c r="A3916" s="77">
        <v>38066</v>
      </c>
      <c r="B3916" s="70" t="s">
        <v>9812</v>
      </c>
      <c r="C3916" s="71" t="s">
        <v>145</v>
      </c>
      <c r="D3916" s="80">
        <v>9.3000000000000007</v>
      </c>
    </row>
    <row r="3917" spans="1:4" x14ac:dyDescent="0.25">
      <c r="A3917" s="73">
        <v>38117</v>
      </c>
      <c r="B3917" s="74" t="s">
        <v>9813</v>
      </c>
      <c r="C3917" s="75" t="s">
        <v>145</v>
      </c>
      <c r="D3917" s="81">
        <v>9.59</v>
      </c>
    </row>
    <row r="3918" spans="1:4" ht="25.5" x14ac:dyDescent="0.25">
      <c r="A3918" s="77">
        <v>38067</v>
      </c>
      <c r="B3918" s="70" t="s">
        <v>9814</v>
      </c>
      <c r="C3918" s="71" t="s">
        <v>145</v>
      </c>
      <c r="D3918" s="80">
        <v>13.09</v>
      </c>
    </row>
    <row r="3919" spans="1:4" x14ac:dyDescent="0.25">
      <c r="A3919" s="73">
        <v>41757</v>
      </c>
      <c r="B3919" s="74" t="s">
        <v>9815</v>
      </c>
      <c r="C3919" s="75" t="s">
        <v>145</v>
      </c>
      <c r="D3919" s="81">
        <v>4357.67</v>
      </c>
    </row>
    <row r="3920" spans="1:4" ht="25.5" x14ac:dyDescent="0.25">
      <c r="A3920" s="77">
        <v>5080</v>
      </c>
      <c r="B3920" s="70" t="s">
        <v>9816</v>
      </c>
      <c r="C3920" s="71" t="s">
        <v>145</v>
      </c>
      <c r="D3920" s="80">
        <v>10.52</v>
      </c>
    </row>
    <row r="3921" spans="1:4" ht="25.5" x14ac:dyDescent="0.25">
      <c r="A3921" s="73">
        <v>11522</v>
      </c>
      <c r="B3921" s="74" t="s">
        <v>11330</v>
      </c>
      <c r="C3921" s="75" t="s">
        <v>145</v>
      </c>
      <c r="D3921" s="81">
        <v>13.15</v>
      </c>
    </row>
    <row r="3922" spans="1:4" ht="25.5" x14ac:dyDescent="0.25">
      <c r="A3922" s="77">
        <v>38168</v>
      </c>
      <c r="B3922" s="70" t="s">
        <v>9817</v>
      </c>
      <c r="C3922" s="71" t="s">
        <v>145</v>
      </c>
      <c r="D3922" s="80">
        <v>122.29</v>
      </c>
    </row>
    <row r="3923" spans="1:4" ht="25.5" x14ac:dyDescent="0.25">
      <c r="A3923" s="73">
        <v>13393</v>
      </c>
      <c r="B3923" s="74" t="s">
        <v>9818</v>
      </c>
      <c r="C3923" s="75" t="s">
        <v>145</v>
      </c>
      <c r="D3923" s="81">
        <v>227.19</v>
      </c>
    </row>
    <row r="3924" spans="1:4" ht="25.5" x14ac:dyDescent="0.25">
      <c r="A3924" s="77">
        <v>13395</v>
      </c>
      <c r="B3924" s="70" t="s">
        <v>9819</v>
      </c>
      <c r="C3924" s="71" t="s">
        <v>145</v>
      </c>
      <c r="D3924" s="80">
        <v>318.38</v>
      </c>
    </row>
    <row r="3925" spans="1:4" ht="25.5" x14ac:dyDescent="0.25">
      <c r="A3925" s="73">
        <v>12039</v>
      </c>
      <c r="B3925" s="74" t="s">
        <v>9820</v>
      </c>
      <c r="C3925" s="75" t="s">
        <v>145</v>
      </c>
      <c r="D3925" s="81">
        <v>334.58</v>
      </c>
    </row>
    <row r="3926" spans="1:4" ht="25.5" x14ac:dyDescent="0.25">
      <c r="A3926" s="77">
        <v>13396</v>
      </c>
      <c r="B3926" s="70" t="s">
        <v>9821</v>
      </c>
      <c r="C3926" s="71" t="s">
        <v>145</v>
      </c>
      <c r="D3926" s="80">
        <v>469.9</v>
      </c>
    </row>
    <row r="3927" spans="1:4" ht="25.5" x14ac:dyDescent="0.25">
      <c r="A3927" s="73">
        <v>12041</v>
      </c>
      <c r="B3927" s="74" t="s">
        <v>9822</v>
      </c>
      <c r="C3927" s="75" t="s">
        <v>145</v>
      </c>
      <c r="D3927" s="81">
        <v>383.71</v>
      </c>
    </row>
    <row r="3928" spans="1:4" ht="25.5" x14ac:dyDescent="0.25">
      <c r="A3928" s="77">
        <v>12043</v>
      </c>
      <c r="B3928" s="70" t="s">
        <v>9823</v>
      </c>
      <c r="C3928" s="71" t="s">
        <v>145</v>
      </c>
      <c r="D3928" s="80">
        <v>810.14</v>
      </c>
    </row>
    <row r="3929" spans="1:4" ht="25.5" x14ac:dyDescent="0.25">
      <c r="A3929" s="73">
        <v>39762</v>
      </c>
      <c r="B3929" s="74" t="s">
        <v>9824</v>
      </c>
      <c r="C3929" s="75" t="s">
        <v>145</v>
      </c>
      <c r="D3929" s="81">
        <v>385.64</v>
      </c>
    </row>
    <row r="3930" spans="1:4" ht="25.5" x14ac:dyDescent="0.25">
      <c r="A3930" s="77">
        <v>12042</v>
      </c>
      <c r="B3930" s="70" t="s">
        <v>9825</v>
      </c>
      <c r="C3930" s="71" t="s">
        <v>145</v>
      </c>
      <c r="D3930" s="80">
        <v>563.03</v>
      </c>
    </row>
    <row r="3931" spans="1:4" ht="25.5" x14ac:dyDescent="0.25">
      <c r="A3931" s="73">
        <v>39763</v>
      </c>
      <c r="B3931" s="74" t="s">
        <v>9826</v>
      </c>
      <c r="C3931" s="75" t="s">
        <v>145</v>
      </c>
      <c r="D3931" s="81">
        <v>658.95</v>
      </c>
    </row>
    <row r="3932" spans="1:4" ht="25.5" x14ac:dyDescent="0.25">
      <c r="A3932" s="77">
        <v>39760</v>
      </c>
      <c r="B3932" s="70" t="s">
        <v>12624</v>
      </c>
      <c r="C3932" s="71" t="s">
        <v>145</v>
      </c>
      <c r="D3932" s="80">
        <v>656.79</v>
      </c>
    </row>
    <row r="3933" spans="1:4" ht="25.5" x14ac:dyDescent="0.25">
      <c r="A3933" s="73">
        <v>39756</v>
      </c>
      <c r="B3933" s="74" t="s">
        <v>9827</v>
      </c>
      <c r="C3933" s="75" t="s">
        <v>145</v>
      </c>
      <c r="D3933" s="81">
        <v>235.82</v>
      </c>
    </row>
    <row r="3934" spans="1:4" ht="25.5" x14ac:dyDescent="0.25">
      <c r="A3934" s="77">
        <v>12038</v>
      </c>
      <c r="B3934" s="70" t="s">
        <v>9828</v>
      </c>
      <c r="C3934" s="71" t="s">
        <v>145</v>
      </c>
      <c r="D3934" s="80">
        <v>294.67</v>
      </c>
    </row>
    <row r="3935" spans="1:4" ht="25.5" x14ac:dyDescent="0.25">
      <c r="A3935" s="73">
        <v>39757</v>
      </c>
      <c r="B3935" s="74" t="s">
        <v>9829</v>
      </c>
      <c r="C3935" s="75" t="s">
        <v>145</v>
      </c>
      <c r="D3935" s="81">
        <v>272.48</v>
      </c>
    </row>
    <row r="3936" spans="1:4" ht="25.5" x14ac:dyDescent="0.25">
      <c r="A3936" s="77">
        <v>39758</v>
      </c>
      <c r="B3936" s="70" t="s">
        <v>9830</v>
      </c>
      <c r="C3936" s="71" t="s">
        <v>145</v>
      </c>
      <c r="D3936" s="80">
        <v>397.1</v>
      </c>
    </row>
    <row r="3937" spans="1:4" ht="25.5" x14ac:dyDescent="0.25">
      <c r="A3937" s="73">
        <v>39759</v>
      </c>
      <c r="B3937" s="74" t="s">
        <v>9831</v>
      </c>
      <c r="C3937" s="75" t="s">
        <v>145</v>
      </c>
      <c r="D3937" s="81">
        <v>490.42</v>
      </c>
    </row>
    <row r="3938" spans="1:4" ht="25.5" x14ac:dyDescent="0.25">
      <c r="A3938" s="77">
        <v>39761</v>
      </c>
      <c r="B3938" s="70" t="s">
        <v>9832</v>
      </c>
      <c r="C3938" s="71" t="s">
        <v>145</v>
      </c>
      <c r="D3938" s="80">
        <v>589.5</v>
      </c>
    </row>
    <row r="3939" spans="1:4" ht="25.5" x14ac:dyDescent="0.25">
      <c r="A3939" s="73">
        <v>39805</v>
      </c>
      <c r="B3939" s="74" t="s">
        <v>9833</v>
      </c>
      <c r="C3939" s="75" t="s">
        <v>145</v>
      </c>
      <c r="D3939" s="81">
        <v>81.59</v>
      </c>
    </row>
    <row r="3940" spans="1:4" ht="25.5" x14ac:dyDescent="0.25">
      <c r="A3940" s="77">
        <v>39806</v>
      </c>
      <c r="B3940" s="70" t="s">
        <v>9834</v>
      </c>
      <c r="C3940" s="71" t="s">
        <v>145</v>
      </c>
      <c r="D3940" s="80">
        <v>151.16999999999999</v>
      </c>
    </row>
    <row r="3941" spans="1:4" ht="25.5" x14ac:dyDescent="0.25">
      <c r="A3941" s="73">
        <v>39807</v>
      </c>
      <c r="B3941" s="74" t="s">
        <v>9835</v>
      </c>
      <c r="C3941" s="75" t="s">
        <v>145</v>
      </c>
      <c r="D3941" s="81">
        <v>327.62</v>
      </c>
    </row>
    <row r="3942" spans="1:4" ht="25.5" x14ac:dyDescent="0.25">
      <c r="A3942" s="77">
        <v>43100</v>
      </c>
      <c r="B3942" s="70" t="s">
        <v>12625</v>
      </c>
      <c r="C3942" s="71" t="s">
        <v>145</v>
      </c>
      <c r="D3942" s="80">
        <v>256.13</v>
      </c>
    </row>
    <row r="3943" spans="1:4" ht="25.5" x14ac:dyDescent="0.25">
      <c r="A3943" s="73">
        <v>39804</v>
      </c>
      <c r="B3943" s="74" t="s">
        <v>9836</v>
      </c>
      <c r="C3943" s="75" t="s">
        <v>145</v>
      </c>
      <c r="D3943" s="81">
        <v>47.91</v>
      </c>
    </row>
    <row r="3944" spans="1:4" ht="25.5" x14ac:dyDescent="0.25">
      <c r="A3944" s="77">
        <v>39796</v>
      </c>
      <c r="B3944" s="70" t="s">
        <v>13059</v>
      </c>
      <c r="C3944" s="71" t="s">
        <v>145</v>
      </c>
      <c r="D3944" s="80">
        <v>49.62</v>
      </c>
    </row>
    <row r="3945" spans="1:4" ht="25.5" x14ac:dyDescent="0.25">
      <c r="A3945" s="73">
        <v>39797</v>
      </c>
      <c r="B3945" s="74" t="s">
        <v>9837</v>
      </c>
      <c r="C3945" s="75" t="s">
        <v>145</v>
      </c>
      <c r="D3945" s="81">
        <v>77.900000000000006</v>
      </c>
    </row>
    <row r="3946" spans="1:4" ht="25.5" x14ac:dyDescent="0.25">
      <c r="A3946" s="77">
        <v>39798</v>
      </c>
      <c r="B3946" s="70" t="s">
        <v>9838</v>
      </c>
      <c r="C3946" s="71" t="s">
        <v>145</v>
      </c>
      <c r="D3946" s="80">
        <v>133.62</v>
      </c>
    </row>
    <row r="3947" spans="1:4" ht="38.25" x14ac:dyDescent="0.25">
      <c r="A3947" s="73">
        <v>39794</v>
      </c>
      <c r="B3947" s="74" t="s">
        <v>13060</v>
      </c>
      <c r="C3947" s="75" t="s">
        <v>145</v>
      </c>
      <c r="D3947" s="81">
        <v>21.06</v>
      </c>
    </row>
    <row r="3948" spans="1:4" ht="25.5" x14ac:dyDescent="0.25">
      <c r="A3948" s="77">
        <v>39795</v>
      </c>
      <c r="B3948" s="70" t="s">
        <v>9839</v>
      </c>
      <c r="C3948" s="71" t="s">
        <v>145</v>
      </c>
      <c r="D3948" s="80">
        <v>33.270000000000003</v>
      </c>
    </row>
    <row r="3949" spans="1:4" ht="25.5" x14ac:dyDescent="0.25">
      <c r="A3949" s="73">
        <v>39799</v>
      </c>
      <c r="B3949" s="74" t="s">
        <v>11331</v>
      </c>
      <c r="C3949" s="75" t="s">
        <v>145</v>
      </c>
      <c r="D3949" s="81">
        <v>24.55</v>
      </c>
    </row>
    <row r="3950" spans="1:4" ht="25.5" x14ac:dyDescent="0.25">
      <c r="A3950" s="77">
        <v>39801</v>
      </c>
      <c r="B3950" s="70" t="s">
        <v>9840</v>
      </c>
      <c r="C3950" s="71" t="s">
        <v>145</v>
      </c>
      <c r="D3950" s="80">
        <v>70.27</v>
      </c>
    </row>
    <row r="3951" spans="1:4" ht="25.5" x14ac:dyDescent="0.25">
      <c r="A3951" s="73">
        <v>39802</v>
      </c>
      <c r="B3951" s="74" t="s">
        <v>9841</v>
      </c>
      <c r="C3951" s="75" t="s">
        <v>145</v>
      </c>
      <c r="D3951" s="81">
        <v>103</v>
      </c>
    </row>
    <row r="3952" spans="1:4" ht="25.5" x14ac:dyDescent="0.25">
      <c r="A3952" s="77">
        <v>39803</v>
      </c>
      <c r="B3952" s="70" t="s">
        <v>9842</v>
      </c>
      <c r="C3952" s="71" t="s">
        <v>145</v>
      </c>
      <c r="D3952" s="80">
        <v>143.69</v>
      </c>
    </row>
    <row r="3953" spans="1:4" ht="25.5" x14ac:dyDescent="0.25">
      <c r="A3953" s="73">
        <v>39800</v>
      </c>
      <c r="B3953" s="74" t="s">
        <v>9843</v>
      </c>
      <c r="C3953" s="75" t="s">
        <v>145</v>
      </c>
      <c r="D3953" s="81">
        <v>41.82</v>
      </c>
    </row>
    <row r="3954" spans="1:4" x14ac:dyDescent="0.25">
      <c r="A3954" s="77">
        <v>4224</v>
      </c>
      <c r="B3954" s="70" t="s">
        <v>9844</v>
      </c>
      <c r="C3954" s="71" t="s">
        <v>5961</v>
      </c>
      <c r="D3954" s="80">
        <v>13.4</v>
      </c>
    </row>
    <row r="3955" spans="1:4" x14ac:dyDescent="0.25">
      <c r="A3955" s="73">
        <v>21059</v>
      </c>
      <c r="B3955" s="74" t="s">
        <v>9845</v>
      </c>
      <c r="C3955" s="75" t="s">
        <v>145</v>
      </c>
      <c r="D3955" s="81">
        <v>39.47</v>
      </c>
    </row>
    <row r="3956" spans="1:4" x14ac:dyDescent="0.25">
      <c r="A3956" s="77">
        <v>11234</v>
      </c>
      <c r="B3956" s="70" t="s">
        <v>9846</v>
      </c>
      <c r="C3956" s="71" t="s">
        <v>145</v>
      </c>
      <c r="D3956" s="80">
        <v>59.49</v>
      </c>
    </row>
    <row r="3957" spans="1:4" x14ac:dyDescent="0.25">
      <c r="A3957" s="73">
        <v>21060</v>
      </c>
      <c r="B3957" s="74" t="s">
        <v>9847</v>
      </c>
      <c r="C3957" s="75" t="s">
        <v>145</v>
      </c>
      <c r="D3957" s="81">
        <v>73.22</v>
      </c>
    </row>
    <row r="3958" spans="1:4" x14ac:dyDescent="0.25">
      <c r="A3958" s="77">
        <v>21061</v>
      </c>
      <c r="B3958" s="70" t="s">
        <v>9848</v>
      </c>
      <c r="C3958" s="71" t="s">
        <v>145</v>
      </c>
      <c r="D3958" s="80">
        <v>91.53</v>
      </c>
    </row>
    <row r="3959" spans="1:4" x14ac:dyDescent="0.25">
      <c r="A3959" s="73">
        <v>21062</v>
      </c>
      <c r="B3959" s="74" t="s">
        <v>9849</v>
      </c>
      <c r="C3959" s="75" t="s">
        <v>145</v>
      </c>
      <c r="D3959" s="81">
        <v>144.16</v>
      </c>
    </row>
    <row r="3960" spans="1:4" x14ac:dyDescent="0.25">
      <c r="A3960" s="77">
        <v>11708</v>
      </c>
      <c r="B3960" s="70" t="s">
        <v>9850</v>
      </c>
      <c r="C3960" s="71" t="s">
        <v>145</v>
      </c>
      <c r="D3960" s="80">
        <v>15.73</v>
      </c>
    </row>
    <row r="3961" spans="1:4" x14ac:dyDescent="0.25">
      <c r="A3961" s="73">
        <v>11709</v>
      </c>
      <c r="B3961" s="74" t="s">
        <v>9851</v>
      </c>
      <c r="C3961" s="75" t="s">
        <v>145</v>
      </c>
      <c r="D3961" s="81">
        <v>36.950000000000003</v>
      </c>
    </row>
    <row r="3962" spans="1:4" x14ac:dyDescent="0.25">
      <c r="A3962" s="77">
        <v>11710</v>
      </c>
      <c r="B3962" s="70" t="s">
        <v>9852</v>
      </c>
      <c r="C3962" s="71" t="s">
        <v>145</v>
      </c>
      <c r="D3962" s="80">
        <v>84.95</v>
      </c>
    </row>
    <row r="3963" spans="1:4" x14ac:dyDescent="0.25">
      <c r="A3963" s="73">
        <v>11707</v>
      </c>
      <c r="B3963" s="74" t="s">
        <v>9853</v>
      </c>
      <c r="C3963" s="75" t="s">
        <v>145</v>
      </c>
      <c r="D3963" s="81">
        <v>11.78</v>
      </c>
    </row>
    <row r="3964" spans="1:4" x14ac:dyDescent="0.25">
      <c r="A3964" s="77">
        <v>11739</v>
      </c>
      <c r="B3964" s="70" t="s">
        <v>9854</v>
      </c>
      <c r="C3964" s="71" t="s">
        <v>145</v>
      </c>
      <c r="D3964" s="80">
        <v>3.86</v>
      </c>
    </row>
    <row r="3965" spans="1:4" x14ac:dyDescent="0.25">
      <c r="A3965" s="73">
        <v>11711</v>
      </c>
      <c r="B3965" s="74" t="s">
        <v>9855</v>
      </c>
      <c r="C3965" s="75" t="s">
        <v>145</v>
      </c>
      <c r="D3965" s="81">
        <v>5.65</v>
      </c>
    </row>
    <row r="3966" spans="1:4" x14ac:dyDescent="0.25">
      <c r="A3966" s="77">
        <v>5102</v>
      </c>
      <c r="B3966" s="70" t="s">
        <v>9856</v>
      </c>
      <c r="C3966" s="71" t="s">
        <v>145</v>
      </c>
      <c r="D3966" s="80">
        <v>5.47</v>
      </c>
    </row>
    <row r="3967" spans="1:4" x14ac:dyDescent="0.25">
      <c r="A3967" s="73">
        <v>11741</v>
      </c>
      <c r="B3967" s="74" t="s">
        <v>9857</v>
      </c>
      <c r="C3967" s="75" t="s">
        <v>145</v>
      </c>
      <c r="D3967" s="81">
        <v>3.98</v>
      </c>
    </row>
    <row r="3968" spans="1:4" x14ac:dyDescent="0.25">
      <c r="A3968" s="77">
        <v>11743</v>
      </c>
      <c r="B3968" s="70" t="s">
        <v>9858</v>
      </c>
      <c r="C3968" s="71" t="s">
        <v>145</v>
      </c>
      <c r="D3968" s="80">
        <v>3.61</v>
      </c>
    </row>
    <row r="3969" spans="1:4" x14ac:dyDescent="0.25">
      <c r="A3969" s="73">
        <v>11745</v>
      </c>
      <c r="B3969" s="74" t="s">
        <v>9859</v>
      </c>
      <c r="C3969" s="75" t="s">
        <v>145</v>
      </c>
      <c r="D3969" s="81">
        <v>5.14</v>
      </c>
    </row>
    <row r="3970" spans="1:4" x14ac:dyDescent="0.25">
      <c r="A3970" s="77">
        <v>25961</v>
      </c>
      <c r="B3970" s="70" t="s">
        <v>9860</v>
      </c>
      <c r="C3970" s="71" t="s">
        <v>642</v>
      </c>
      <c r="D3970" s="80">
        <v>10.43</v>
      </c>
    </row>
    <row r="3971" spans="1:4" x14ac:dyDescent="0.25">
      <c r="A3971" s="73">
        <v>40985</v>
      </c>
      <c r="B3971" s="74" t="s">
        <v>9861</v>
      </c>
      <c r="C3971" s="75" t="s">
        <v>6298</v>
      </c>
      <c r="D3971" s="81">
        <v>1830.27</v>
      </c>
    </row>
    <row r="3972" spans="1:4" x14ac:dyDescent="0.25">
      <c r="A3972" s="77">
        <v>1088</v>
      </c>
      <c r="B3972" s="70" t="s">
        <v>9862</v>
      </c>
      <c r="C3972" s="71" t="s">
        <v>145</v>
      </c>
      <c r="D3972" s="80">
        <v>16.43</v>
      </c>
    </row>
    <row r="3973" spans="1:4" x14ac:dyDescent="0.25">
      <c r="A3973" s="73">
        <v>1087</v>
      </c>
      <c r="B3973" s="74" t="s">
        <v>9863</v>
      </c>
      <c r="C3973" s="75" t="s">
        <v>145</v>
      </c>
      <c r="D3973" s="81">
        <v>20.52</v>
      </c>
    </row>
    <row r="3974" spans="1:4" x14ac:dyDescent="0.25">
      <c r="A3974" s="77">
        <v>38777</v>
      </c>
      <c r="B3974" s="70" t="s">
        <v>9864</v>
      </c>
      <c r="C3974" s="71" t="s">
        <v>145</v>
      </c>
      <c r="D3974" s="80">
        <v>40.869999999999997</v>
      </c>
    </row>
    <row r="3975" spans="1:4" x14ac:dyDescent="0.25">
      <c r="A3975" s="73">
        <v>1086</v>
      </c>
      <c r="B3975" s="74" t="s">
        <v>9865</v>
      </c>
      <c r="C3975" s="75" t="s">
        <v>145</v>
      </c>
      <c r="D3975" s="81">
        <v>21.57</v>
      </c>
    </row>
    <row r="3976" spans="1:4" x14ac:dyDescent="0.25">
      <c r="A3976" s="77">
        <v>1079</v>
      </c>
      <c r="B3976" s="70" t="s">
        <v>9866</v>
      </c>
      <c r="C3976" s="71" t="s">
        <v>145</v>
      </c>
      <c r="D3976" s="80">
        <v>22.29</v>
      </c>
    </row>
    <row r="3977" spans="1:4" x14ac:dyDescent="0.25">
      <c r="A3977" s="73">
        <v>39374</v>
      </c>
      <c r="B3977" s="74" t="s">
        <v>9867</v>
      </c>
      <c r="C3977" s="75" t="s">
        <v>145</v>
      </c>
      <c r="D3977" s="81">
        <v>119.05</v>
      </c>
    </row>
    <row r="3978" spans="1:4" x14ac:dyDescent="0.25">
      <c r="A3978" s="77">
        <v>1082</v>
      </c>
      <c r="B3978" s="70" t="s">
        <v>9868</v>
      </c>
      <c r="C3978" s="71" t="s">
        <v>145</v>
      </c>
      <c r="D3978" s="80">
        <v>140.16999999999999</v>
      </c>
    </row>
    <row r="3979" spans="1:4" x14ac:dyDescent="0.25">
      <c r="A3979" s="73">
        <v>12316</v>
      </c>
      <c r="B3979" s="74" t="s">
        <v>9869</v>
      </c>
      <c r="C3979" s="75" t="s">
        <v>145</v>
      </c>
      <c r="D3979" s="81">
        <v>64.239999999999995</v>
      </c>
    </row>
    <row r="3980" spans="1:4" x14ac:dyDescent="0.25">
      <c r="A3980" s="77">
        <v>12317</v>
      </c>
      <c r="B3980" s="70" t="s">
        <v>9870</v>
      </c>
      <c r="C3980" s="71" t="s">
        <v>145</v>
      </c>
      <c r="D3980" s="80">
        <v>76.61</v>
      </c>
    </row>
    <row r="3981" spans="1:4" x14ac:dyDescent="0.25">
      <c r="A3981" s="73">
        <v>12318</v>
      </c>
      <c r="B3981" s="74" t="s">
        <v>9871</v>
      </c>
      <c r="C3981" s="75" t="s">
        <v>145</v>
      </c>
      <c r="D3981" s="81">
        <v>88.25</v>
      </c>
    </row>
    <row r="3982" spans="1:4" x14ac:dyDescent="0.25">
      <c r="A3982" s="77">
        <v>5104</v>
      </c>
      <c r="B3982" s="70" t="s">
        <v>9872</v>
      </c>
      <c r="C3982" s="71" t="s">
        <v>290</v>
      </c>
      <c r="D3982" s="80">
        <v>62.1</v>
      </c>
    </row>
    <row r="3983" spans="1:4" x14ac:dyDescent="0.25">
      <c r="A3983" s="73">
        <v>26023</v>
      </c>
      <c r="B3983" s="74" t="s">
        <v>9873</v>
      </c>
      <c r="C3983" s="75" t="s">
        <v>145</v>
      </c>
      <c r="D3983" s="81">
        <v>42.75</v>
      </c>
    </row>
    <row r="3984" spans="1:4" x14ac:dyDescent="0.25">
      <c r="A3984" s="77">
        <v>2710</v>
      </c>
      <c r="B3984" s="70" t="s">
        <v>9874</v>
      </c>
      <c r="C3984" s="71" t="s">
        <v>145</v>
      </c>
      <c r="D3984" s="80">
        <v>34.14</v>
      </c>
    </row>
    <row r="3985" spans="1:4" x14ac:dyDescent="0.25">
      <c r="A3985" s="73">
        <v>14575</v>
      </c>
      <c r="B3985" s="74" t="s">
        <v>13061</v>
      </c>
      <c r="C3985" s="75" t="s">
        <v>145</v>
      </c>
      <c r="D3985" s="81">
        <v>3905271.1</v>
      </c>
    </row>
    <row r="3986" spans="1:4" x14ac:dyDescent="0.25">
      <c r="A3986" s="77">
        <v>20034</v>
      </c>
      <c r="B3986" s="70" t="s">
        <v>9875</v>
      </c>
      <c r="C3986" s="71" t="s">
        <v>145</v>
      </c>
      <c r="D3986" s="80">
        <v>54.35</v>
      </c>
    </row>
    <row r="3987" spans="1:4" x14ac:dyDescent="0.25">
      <c r="A3987" s="73">
        <v>20036</v>
      </c>
      <c r="B3987" s="74" t="s">
        <v>9876</v>
      </c>
      <c r="C3987" s="75" t="s">
        <v>145</v>
      </c>
      <c r="D3987" s="81">
        <v>104.55</v>
      </c>
    </row>
    <row r="3988" spans="1:4" x14ac:dyDescent="0.25">
      <c r="A3988" s="77">
        <v>20037</v>
      </c>
      <c r="B3988" s="70" t="s">
        <v>9877</v>
      </c>
      <c r="C3988" s="71" t="s">
        <v>145</v>
      </c>
      <c r="D3988" s="80">
        <v>197.2</v>
      </c>
    </row>
    <row r="3989" spans="1:4" x14ac:dyDescent="0.25">
      <c r="A3989" s="73">
        <v>20043</v>
      </c>
      <c r="B3989" s="74" t="s">
        <v>9878</v>
      </c>
      <c r="C3989" s="75" t="s">
        <v>145</v>
      </c>
      <c r="D3989" s="81">
        <v>4.53</v>
      </c>
    </row>
    <row r="3990" spans="1:4" x14ac:dyDescent="0.25">
      <c r="A3990" s="77">
        <v>20044</v>
      </c>
      <c r="B3990" s="70" t="s">
        <v>9879</v>
      </c>
      <c r="C3990" s="71" t="s">
        <v>145</v>
      </c>
      <c r="D3990" s="80">
        <v>5.29</v>
      </c>
    </row>
    <row r="3991" spans="1:4" ht="25.5" x14ac:dyDescent="0.25">
      <c r="A3991" s="73">
        <v>20042</v>
      </c>
      <c r="B3991" s="74" t="s">
        <v>13062</v>
      </c>
      <c r="C3991" s="75" t="s">
        <v>145</v>
      </c>
      <c r="D3991" s="81">
        <v>3.83</v>
      </c>
    </row>
    <row r="3992" spans="1:4" x14ac:dyDescent="0.25">
      <c r="A3992" s="77">
        <v>20046</v>
      </c>
      <c r="B3992" s="70" t="s">
        <v>9880</v>
      </c>
      <c r="C3992" s="71" t="s">
        <v>145</v>
      </c>
      <c r="D3992" s="80">
        <v>11.22</v>
      </c>
    </row>
    <row r="3993" spans="1:4" x14ac:dyDescent="0.25">
      <c r="A3993" s="73">
        <v>20047</v>
      </c>
      <c r="B3993" s="74" t="s">
        <v>9881</v>
      </c>
      <c r="C3993" s="75" t="s">
        <v>145</v>
      </c>
      <c r="D3993" s="81">
        <v>30.67</v>
      </c>
    </row>
    <row r="3994" spans="1:4" x14ac:dyDescent="0.25">
      <c r="A3994" s="77">
        <v>20045</v>
      </c>
      <c r="B3994" s="70" t="s">
        <v>9882</v>
      </c>
      <c r="C3994" s="71" t="s">
        <v>145</v>
      </c>
      <c r="D3994" s="80">
        <v>4.6100000000000003</v>
      </c>
    </row>
    <row r="3995" spans="1:4" ht="25.5" x14ac:dyDescent="0.25">
      <c r="A3995" s="73">
        <v>20972</v>
      </c>
      <c r="B3995" s="74" t="s">
        <v>9883</v>
      </c>
      <c r="C3995" s="75" t="s">
        <v>145</v>
      </c>
      <c r="D3995" s="81">
        <v>121.42</v>
      </c>
    </row>
    <row r="3996" spans="1:4" x14ac:dyDescent="0.25">
      <c r="A3996" s="77">
        <v>20032</v>
      </c>
      <c r="B3996" s="70" t="s">
        <v>9884</v>
      </c>
      <c r="C3996" s="71" t="s">
        <v>145</v>
      </c>
      <c r="D3996" s="80">
        <v>49.68</v>
      </c>
    </row>
    <row r="3997" spans="1:4" x14ac:dyDescent="0.25">
      <c r="A3997" s="73">
        <v>11321</v>
      </c>
      <c r="B3997" s="74" t="s">
        <v>9885</v>
      </c>
      <c r="C3997" s="75" t="s">
        <v>145</v>
      </c>
      <c r="D3997" s="81">
        <v>22.65</v>
      </c>
    </row>
    <row r="3998" spans="1:4" x14ac:dyDescent="0.25">
      <c r="A3998" s="77">
        <v>11323</v>
      </c>
      <c r="B3998" s="70" t="s">
        <v>9886</v>
      </c>
      <c r="C3998" s="71" t="s">
        <v>145</v>
      </c>
      <c r="D3998" s="80">
        <v>26.05</v>
      </c>
    </row>
    <row r="3999" spans="1:4" x14ac:dyDescent="0.25">
      <c r="A3999" s="73">
        <v>20327</v>
      </c>
      <c r="B3999" s="74" t="s">
        <v>9887</v>
      </c>
      <c r="C3999" s="75" t="s">
        <v>145</v>
      </c>
      <c r="D3999" s="81">
        <v>14.78</v>
      </c>
    </row>
    <row r="4000" spans="1:4" x14ac:dyDescent="0.25">
      <c r="A4000" s="77">
        <v>25966</v>
      </c>
      <c r="B4000" s="70" t="s">
        <v>9888</v>
      </c>
      <c r="C4000" s="71" t="s">
        <v>5961</v>
      </c>
      <c r="D4000" s="80">
        <v>17.12</v>
      </c>
    </row>
    <row r="4001" spans="1:4" ht="38.25" x14ac:dyDescent="0.25">
      <c r="A4001" s="73">
        <v>13390</v>
      </c>
      <c r="B4001" s="74" t="s">
        <v>9889</v>
      </c>
      <c r="C4001" s="75" t="s">
        <v>145</v>
      </c>
      <c r="D4001" s="81">
        <v>81.069999999999993</v>
      </c>
    </row>
    <row r="4002" spans="1:4" x14ac:dyDescent="0.25">
      <c r="A4002" s="77">
        <v>6034</v>
      </c>
      <c r="B4002" s="70" t="s">
        <v>9890</v>
      </c>
      <c r="C4002" s="71" t="s">
        <v>145</v>
      </c>
      <c r="D4002" s="80">
        <v>5.56</v>
      </c>
    </row>
    <row r="4003" spans="1:4" x14ac:dyDescent="0.25">
      <c r="A4003" s="73">
        <v>6036</v>
      </c>
      <c r="B4003" s="74" t="s">
        <v>9891</v>
      </c>
      <c r="C4003" s="75" t="s">
        <v>145</v>
      </c>
      <c r="D4003" s="81">
        <v>7.57</v>
      </c>
    </row>
    <row r="4004" spans="1:4" x14ac:dyDescent="0.25">
      <c r="A4004" s="77">
        <v>6031</v>
      </c>
      <c r="B4004" s="70" t="s">
        <v>9892</v>
      </c>
      <c r="C4004" s="71" t="s">
        <v>145</v>
      </c>
      <c r="D4004" s="80">
        <v>8.9</v>
      </c>
    </row>
    <row r="4005" spans="1:4" x14ac:dyDescent="0.25">
      <c r="A4005" s="73">
        <v>6029</v>
      </c>
      <c r="B4005" s="74" t="s">
        <v>9893</v>
      </c>
      <c r="C4005" s="75" t="s">
        <v>145</v>
      </c>
      <c r="D4005" s="81">
        <v>8.99</v>
      </c>
    </row>
    <row r="4006" spans="1:4" x14ac:dyDescent="0.25">
      <c r="A4006" s="77">
        <v>6033</v>
      </c>
      <c r="B4006" s="70" t="s">
        <v>9894</v>
      </c>
      <c r="C4006" s="71" t="s">
        <v>145</v>
      </c>
      <c r="D4006" s="80">
        <v>11.85</v>
      </c>
    </row>
    <row r="4007" spans="1:4" x14ac:dyDescent="0.25">
      <c r="A4007" s="73">
        <v>11672</v>
      </c>
      <c r="B4007" s="74" t="s">
        <v>9895</v>
      </c>
      <c r="C4007" s="75" t="s">
        <v>145</v>
      </c>
      <c r="D4007" s="81">
        <v>25.78</v>
      </c>
    </row>
    <row r="4008" spans="1:4" x14ac:dyDescent="0.25">
      <c r="A4008" s="77">
        <v>11669</v>
      </c>
      <c r="B4008" s="70" t="s">
        <v>9896</v>
      </c>
      <c r="C4008" s="71" t="s">
        <v>145</v>
      </c>
      <c r="D4008" s="80">
        <v>24.55</v>
      </c>
    </row>
    <row r="4009" spans="1:4" x14ac:dyDescent="0.25">
      <c r="A4009" s="73">
        <v>11670</v>
      </c>
      <c r="B4009" s="74" t="s">
        <v>9897</v>
      </c>
      <c r="C4009" s="75" t="s">
        <v>145</v>
      </c>
      <c r="D4009" s="81">
        <v>9.4</v>
      </c>
    </row>
    <row r="4010" spans="1:4" x14ac:dyDescent="0.25">
      <c r="A4010" s="77">
        <v>20055</v>
      </c>
      <c r="B4010" s="70" t="s">
        <v>9898</v>
      </c>
      <c r="C4010" s="71" t="s">
        <v>145</v>
      </c>
      <c r="D4010" s="80">
        <v>18.39</v>
      </c>
    </row>
    <row r="4011" spans="1:4" x14ac:dyDescent="0.25">
      <c r="A4011" s="73">
        <v>11671</v>
      </c>
      <c r="B4011" s="74" t="s">
        <v>9899</v>
      </c>
      <c r="C4011" s="75" t="s">
        <v>145</v>
      </c>
      <c r="D4011" s="81">
        <v>39.46</v>
      </c>
    </row>
    <row r="4012" spans="1:4" x14ac:dyDescent="0.25">
      <c r="A4012" s="77">
        <v>6032</v>
      </c>
      <c r="B4012" s="70" t="s">
        <v>9900</v>
      </c>
      <c r="C4012" s="71" t="s">
        <v>145</v>
      </c>
      <c r="D4012" s="80">
        <v>11.27</v>
      </c>
    </row>
    <row r="4013" spans="1:4" x14ac:dyDescent="0.25">
      <c r="A4013" s="73">
        <v>11673</v>
      </c>
      <c r="B4013" s="74" t="s">
        <v>9901</v>
      </c>
      <c r="C4013" s="75" t="s">
        <v>145</v>
      </c>
      <c r="D4013" s="81">
        <v>8.8699999999999992</v>
      </c>
    </row>
    <row r="4014" spans="1:4" x14ac:dyDescent="0.25">
      <c r="A4014" s="77">
        <v>11674</v>
      </c>
      <c r="B4014" s="70" t="s">
        <v>9902</v>
      </c>
      <c r="C4014" s="71" t="s">
        <v>145</v>
      </c>
      <c r="D4014" s="80">
        <v>11.43</v>
      </c>
    </row>
    <row r="4015" spans="1:4" x14ac:dyDescent="0.25">
      <c r="A4015" s="73">
        <v>11675</v>
      </c>
      <c r="B4015" s="74" t="s">
        <v>9903</v>
      </c>
      <c r="C4015" s="75" t="s">
        <v>145</v>
      </c>
      <c r="D4015" s="81">
        <v>18.14</v>
      </c>
    </row>
    <row r="4016" spans="1:4" x14ac:dyDescent="0.25">
      <c r="A4016" s="77">
        <v>11676</v>
      </c>
      <c r="B4016" s="70" t="s">
        <v>9904</v>
      </c>
      <c r="C4016" s="71" t="s">
        <v>145</v>
      </c>
      <c r="D4016" s="80">
        <v>24.27</v>
      </c>
    </row>
    <row r="4017" spans="1:4" x14ac:dyDescent="0.25">
      <c r="A4017" s="73">
        <v>11677</v>
      </c>
      <c r="B4017" s="74" t="s">
        <v>9905</v>
      </c>
      <c r="C4017" s="75" t="s">
        <v>145</v>
      </c>
      <c r="D4017" s="81">
        <v>25.06</v>
      </c>
    </row>
    <row r="4018" spans="1:4" x14ac:dyDescent="0.25">
      <c r="A4018" s="77">
        <v>11678</v>
      </c>
      <c r="B4018" s="70" t="s">
        <v>9906</v>
      </c>
      <c r="C4018" s="71" t="s">
        <v>145</v>
      </c>
      <c r="D4018" s="80">
        <v>45.9</v>
      </c>
    </row>
    <row r="4019" spans="1:4" x14ac:dyDescent="0.25">
      <c r="A4019" s="73">
        <v>6038</v>
      </c>
      <c r="B4019" s="74" t="s">
        <v>9907</v>
      </c>
      <c r="C4019" s="75" t="s">
        <v>145</v>
      </c>
      <c r="D4019" s="81">
        <v>2.91</v>
      </c>
    </row>
    <row r="4020" spans="1:4" x14ac:dyDescent="0.25">
      <c r="A4020" s="77">
        <v>11718</v>
      </c>
      <c r="B4020" s="70" t="s">
        <v>9908</v>
      </c>
      <c r="C4020" s="71" t="s">
        <v>145</v>
      </c>
      <c r="D4020" s="80">
        <v>8.3000000000000007</v>
      </c>
    </row>
    <row r="4021" spans="1:4" x14ac:dyDescent="0.25">
      <c r="A4021" s="73">
        <v>6037</v>
      </c>
      <c r="B4021" s="74" t="s">
        <v>9909</v>
      </c>
      <c r="C4021" s="75" t="s">
        <v>145</v>
      </c>
      <c r="D4021" s="81">
        <v>6.06</v>
      </c>
    </row>
    <row r="4022" spans="1:4" x14ac:dyDescent="0.25">
      <c r="A4022" s="77">
        <v>11719</v>
      </c>
      <c r="B4022" s="70" t="s">
        <v>9910</v>
      </c>
      <c r="C4022" s="71" t="s">
        <v>145</v>
      </c>
      <c r="D4022" s="80">
        <v>6.73</v>
      </c>
    </row>
    <row r="4023" spans="1:4" x14ac:dyDescent="0.25">
      <c r="A4023" s="73">
        <v>6019</v>
      </c>
      <c r="B4023" s="74" t="s">
        <v>9911</v>
      </c>
      <c r="C4023" s="75" t="s">
        <v>145</v>
      </c>
      <c r="D4023" s="81">
        <v>35.840000000000003</v>
      </c>
    </row>
    <row r="4024" spans="1:4" x14ac:dyDescent="0.25">
      <c r="A4024" s="77">
        <v>6010</v>
      </c>
      <c r="B4024" s="70" t="s">
        <v>9912</v>
      </c>
      <c r="C4024" s="71" t="s">
        <v>145</v>
      </c>
      <c r="D4024" s="80">
        <v>61.67</v>
      </c>
    </row>
    <row r="4025" spans="1:4" x14ac:dyDescent="0.25">
      <c r="A4025" s="73">
        <v>6017</v>
      </c>
      <c r="B4025" s="74" t="s">
        <v>13063</v>
      </c>
      <c r="C4025" s="75" t="s">
        <v>145</v>
      </c>
      <c r="D4025" s="81">
        <v>48.85</v>
      </c>
    </row>
    <row r="4026" spans="1:4" x14ac:dyDescent="0.25">
      <c r="A4026" s="77">
        <v>6020</v>
      </c>
      <c r="B4026" s="70" t="s">
        <v>9913</v>
      </c>
      <c r="C4026" s="71" t="s">
        <v>145</v>
      </c>
      <c r="D4026" s="80">
        <v>21.53</v>
      </c>
    </row>
    <row r="4027" spans="1:4" x14ac:dyDescent="0.25">
      <c r="A4027" s="73">
        <v>6028</v>
      </c>
      <c r="B4027" s="74" t="s">
        <v>9914</v>
      </c>
      <c r="C4027" s="75" t="s">
        <v>145</v>
      </c>
      <c r="D4027" s="81">
        <v>85.9</v>
      </c>
    </row>
    <row r="4028" spans="1:4" x14ac:dyDescent="0.25">
      <c r="A4028" s="77">
        <v>6011</v>
      </c>
      <c r="B4028" s="70" t="s">
        <v>9915</v>
      </c>
      <c r="C4028" s="71" t="s">
        <v>145</v>
      </c>
      <c r="D4028" s="80">
        <v>178.16</v>
      </c>
    </row>
    <row r="4029" spans="1:4" x14ac:dyDescent="0.25">
      <c r="A4029" s="73">
        <v>6012</v>
      </c>
      <c r="B4029" s="74" t="s">
        <v>12626</v>
      </c>
      <c r="C4029" s="75" t="s">
        <v>145</v>
      </c>
      <c r="D4029" s="81">
        <v>215.69</v>
      </c>
    </row>
    <row r="4030" spans="1:4" x14ac:dyDescent="0.25">
      <c r="A4030" s="77">
        <v>6016</v>
      </c>
      <c r="B4030" s="70" t="s">
        <v>9916</v>
      </c>
      <c r="C4030" s="71" t="s">
        <v>145</v>
      </c>
      <c r="D4030" s="80">
        <v>22.71</v>
      </c>
    </row>
    <row r="4031" spans="1:4" x14ac:dyDescent="0.25">
      <c r="A4031" s="73">
        <v>6027</v>
      </c>
      <c r="B4031" s="74" t="s">
        <v>9917</v>
      </c>
      <c r="C4031" s="75" t="s">
        <v>145</v>
      </c>
      <c r="D4031" s="81">
        <v>449.42</v>
      </c>
    </row>
    <row r="4032" spans="1:4" x14ac:dyDescent="0.25">
      <c r="A4032" s="77">
        <v>6013</v>
      </c>
      <c r="B4032" s="70" t="s">
        <v>11332</v>
      </c>
      <c r="C4032" s="71" t="s">
        <v>145</v>
      </c>
      <c r="D4032" s="80">
        <v>67.81</v>
      </c>
    </row>
    <row r="4033" spans="1:4" x14ac:dyDescent="0.25">
      <c r="A4033" s="73">
        <v>6015</v>
      </c>
      <c r="B4033" s="74" t="s">
        <v>9918</v>
      </c>
      <c r="C4033" s="75" t="s">
        <v>145</v>
      </c>
      <c r="D4033" s="81">
        <v>98.62</v>
      </c>
    </row>
    <row r="4034" spans="1:4" ht="25.5" x14ac:dyDescent="0.25">
      <c r="A4034" s="77">
        <v>6014</v>
      </c>
      <c r="B4034" s="70" t="s">
        <v>13064</v>
      </c>
      <c r="C4034" s="71" t="s">
        <v>145</v>
      </c>
      <c r="D4034" s="80">
        <v>94.29</v>
      </c>
    </row>
    <row r="4035" spans="1:4" x14ac:dyDescent="0.25">
      <c r="A4035" s="73">
        <v>6006</v>
      </c>
      <c r="B4035" s="74" t="s">
        <v>9919</v>
      </c>
      <c r="C4035" s="75" t="s">
        <v>145</v>
      </c>
      <c r="D4035" s="81">
        <v>49.11</v>
      </c>
    </row>
    <row r="4036" spans="1:4" x14ac:dyDescent="0.25">
      <c r="A4036" s="77">
        <v>6005</v>
      </c>
      <c r="B4036" s="70" t="s">
        <v>9920</v>
      </c>
      <c r="C4036" s="71" t="s">
        <v>145</v>
      </c>
      <c r="D4036" s="80">
        <v>55.4</v>
      </c>
    </row>
    <row r="4037" spans="1:4" x14ac:dyDescent="0.25">
      <c r="A4037" s="73">
        <v>11756</v>
      </c>
      <c r="B4037" s="74" t="s">
        <v>9921</v>
      </c>
      <c r="C4037" s="75" t="s">
        <v>145</v>
      </c>
      <c r="D4037" s="81">
        <v>26.46</v>
      </c>
    </row>
    <row r="4038" spans="1:4" ht="25.5" x14ac:dyDescent="0.25">
      <c r="A4038" s="77">
        <v>10904</v>
      </c>
      <c r="B4038" s="70" t="s">
        <v>9922</v>
      </c>
      <c r="C4038" s="71" t="s">
        <v>145</v>
      </c>
      <c r="D4038" s="80">
        <v>170</v>
      </c>
    </row>
    <row r="4039" spans="1:4" x14ac:dyDescent="0.25">
      <c r="A4039" s="73">
        <v>11752</v>
      </c>
      <c r="B4039" s="74" t="s">
        <v>9923</v>
      </c>
      <c r="C4039" s="75" t="s">
        <v>145</v>
      </c>
      <c r="D4039" s="81">
        <v>15.25</v>
      </c>
    </row>
    <row r="4040" spans="1:4" x14ac:dyDescent="0.25">
      <c r="A4040" s="77">
        <v>11753</v>
      </c>
      <c r="B4040" s="70" t="s">
        <v>9924</v>
      </c>
      <c r="C4040" s="71" t="s">
        <v>145</v>
      </c>
      <c r="D4040" s="80">
        <v>18.21</v>
      </c>
    </row>
    <row r="4041" spans="1:4" x14ac:dyDescent="0.25">
      <c r="A4041" s="73">
        <v>6021</v>
      </c>
      <c r="B4041" s="74" t="s">
        <v>9925</v>
      </c>
      <c r="C4041" s="75" t="s">
        <v>145</v>
      </c>
      <c r="D4041" s="81">
        <v>50.55</v>
      </c>
    </row>
    <row r="4042" spans="1:4" x14ac:dyDescent="0.25">
      <c r="A4042" s="77">
        <v>6024</v>
      </c>
      <c r="B4042" s="70" t="s">
        <v>9926</v>
      </c>
      <c r="C4042" s="71" t="s">
        <v>145</v>
      </c>
      <c r="D4042" s="80">
        <v>52.25</v>
      </c>
    </row>
    <row r="4043" spans="1:4" x14ac:dyDescent="0.25">
      <c r="A4043" s="73">
        <v>38379</v>
      </c>
      <c r="B4043" s="74" t="s">
        <v>9927</v>
      </c>
      <c r="C4043" s="75" t="s">
        <v>62</v>
      </c>
      <c r="D4043" s="81">
        <v>32.270000000000003</v>
      </c>
    </row>
    <row r="4044" spans="1:4" x14ac:dyDescent="0.25">
      <c r="A4044" s="77">
        <v>13897</v>
      </c>
      <c r="B4044" s="70" t="s">
        <v>9928</v>
      </c>
      <c r="C4044" s="71" t="s">
        <v>145</v>
      </c>
      <c r="D4044" s="80">
        <v>5825.82</v>
      </c>
    </row>
    <row r="4045" spans="1:4" x14ac:dyDescent="0.25">
      <c r="A4045" s="73">
        <v>10640</v>
      </c>
      <c r="B4045" s="74" t="s">
        <v>9929</v>
      </c>
      <c r="C4045" s="75" t="s">
        <v>145</v>
      </c>
      <c r="D4045" s="81">
        <v>12617.51</v>
      </c>
    </row>
    <row r="4046" spans="1:4" x14ac:dyDescent="0.25">
      <c r="A4046" s="77">
        <v>11086</v>
      </c>
      <c r="B4046" s="70" t="s">
        <v>9930</v>
      </c>
      <c r="C4046" s="71" t="s">
        <v>1430</v>
      </c>
      <c r="D4046" s="80">
        <v>56.9</v>
      </c>
    </row>
    <row r="4047" spans="1:4" x14ac:dyDescent="0.25">
      <c r="A4047" s="73">
        <v>34357</v>
      </c>
      <c r="B4047" s="74" t="s">
        <v>12627</v>
      </c>
      <c r="C4047" s="75" t="s">
        <v>290</v>
      </c>
      <c r="D4047" s="81">
        <v>2.93</v>
      </c>
    </row>
    <row r="4048" spans="1:4" x14ac:dyDescent="0.25">
      <c r="A4048" s="77">
        <v>37329</v>
      </c>
      <c r="B4048" s="70" t="s">
        <v>12628</v>
      </c>
      <c r="C4048" s="71" t="s">
        <v>290</v>
      </c>
      <c r="D4048" s="80">
        <v>61.83</v>
      </c>
    </row>
    <row r="4049" spans="1:4" x14ac:dyDescent="0.25">
      <c r="A4049" s="73">
        <v>2510</v>
      </c>
      <c r="B4049" s="74" t="s">
        <v>9931</v>
      </c>
      <c r="C4049" s="75" t="s">
        <v>145</v>
      </c>
      <c r="D4049" s="81">
        <v>20.3</v>
      </c>
    </row>
    <row r="4050" spans="1:4" ht="25.5" x14ac:dyDescent="0.25">
      <c r="A4050" s="77">
        <v>12359</v>
      </c>
      <c r="B4050" s="70" t="s">
        <v>9932</v>
      </c>
      <c r="C4050" s="71" t="s">
        <v>145</v>
      </c>
      <c r="D4050" s="80">
        <v>99.5</v>
      </c>
    </row>
    <row r="4051" spans="1:4" x14ac:dyDescent="0.25">
      <c r="A4051" s="73">
        <v>5320</v>
      </c>
      <c r="B4051" s="74" t="s">
        <v>9933</v>
      </c>
      <c r="C4051" s="75" t="s">
        <v>5961</v>
      </c>
      <c r="D4051" s="81">
        <v>34.25</v>
      </c>
    </row>
    <row r="4052" spans="1:4" x14ac:dyDescent="0.25">
      <c r="A4052" s="77">
        <v>7353</v>
      </c>
      <c r="B4052" s="70" t="s">
        <v>9934</v>
      </c>
      <c r="C4052" s="71" t="s">
        <v>5961</v>
      </c>
      <c r="D4052" s="80">
        <v>23.67</v>
      </c>
    </row>
    <row r="4053" spans="1:4" x14ac:dyDescent="0.25">
      <c r="A4053" s="73">
        <v>36144</v>
      </c>
      <c r="B4053" s="74" t="s">
        <v>9935</v>
      </c>
      <c r="C4053" s="75" t="s">
        <v>145</v>
      </c>
      <c r="D4053" s="81">
        <v>1.3</v>
      </c>
    </row>
    <row r="4054" spans="1:4" x14ac:dyDescent="0.25">
      <c r="A4054" s="77">
        <v>10518</v>
      </c>
      <c r="B4054" s="70" t="s">
        <v>9936</v>
      </c>
      <c r="C4054" s="71" t="s">
        <v>145</v>
      </c>
      <c r="D4054" s="80">
        <v>85.79</v>
      </c>
    </row>
    <row r="4055" spans="1:4" ht="38.25" x14ac:dyDescent="0.25">
      <c r="A4055" s="73">
        <v>36530</v>
      </c>
      <c r="B4055" s="74" t="s">
        <v>9937</v>
      </c>
      <c r="C4055" s="75" t="s">
        <v>145</v>
      </c>
      <c r="D4055" s="81">
        <v>228236.85</v>
      </c>
    </row>
    <row r="4056" spans="1:4" ht="38.25" x14ac:dyDescent="0.25">
      <c r="A4056" s="77">
        <v>6046</v>
      </c>
      <c r="B4056" s="70" t="s">
        <v>9938</v>
      </c>
      <c r="C4056" s="71" t="s">
        <v>145</v>
      </c>
      <c r="D4056" s="80">
        <v>247558.5</v>
      </c>
    </row>
    <row r="4057" spans="1:4" ht="38.25" x14ac:dyDescent="0.25">
      <c r="A4057" s="73">
        <v>36531</v>
      </c>
      <c r="B4057" s="74" t="s">
        <v>9939</v>
      </c>
      <c r="C4057" s="75" t="s">
        <v>145</v>
      </c>
      <c r="D4057" s="81">
        <v>256615.5</v>
      </c>
    </row>
    <row r="4058" spans="1:4" x14ac:dyDescent="0.25">
      <c r="A4058" s="77">
        <v>34684</v>
      </c>
      <c r="B4058" s="70" t="s">
        <v>13065</v>
      </c>
      <c r="C4058" s="71" t="s">
        <v>309</v>
      </c>
      <c r="D4058" s="80">
        <v>203.4</v>
      </c>
    </row>
    <row r="4059" spans="1:4" ht="25.5" x14ac:dyDescent="0.25">
      <c r="A4059" s="73">
        <v>34683</v>
      </c>
      <c r="B4059" s="74" t="s">
        <v>9940</v>
      </c>
      <c r="C4059" s="75" t="s">
        <v>309</v>
      </c>
      <c r="D4059" s="81">
        <v>127.13</v>
      </c>
    </row>
    <row r="4060" spans="1:4" ht="25.5" x14ac:dyDescent="0.25">
      <c r="A4060" s="77">
        <v>533</v>
      </c>
      <c r="B4060" s="70" t="s">
        <v>9941</v>
      </c>
      <c r="C4060" s="71" t="s">
        <v>309</v>
      </c>
      <c r="D4060" s="80">
        <v>11.65</v>
      </c>
    </row>
    <row r="4061" spans="1:4" x14ac:dyDescent="0.25">
      <c r="A4061" s="73">
        <v>10515</v>
      </c>
      <c r="B4061" s="74" t="s">
        <v>12629</v>
      </c>
      <c r="C4061" s="75" t="s">
        <v>309</v>
      </c>
      <c r="D4061" s="81">
        <v>30.05</v>
      </c>
    </row>
    <row r="4062" spans="1:4" ht="25.5" x14ac:dyDescent="0.25">
      <c r="A4062" s="77">
        <v>536</v>
      </c>
      <c r="B4062" s="70" t="s">
        <v>9942</v>
      </c>
      <c r="C4062" s="71" t="s">
        <v>309</v>
      </c>
      <c r="D4062" s="80">
        <v>19.75</v>
      </c>
    </row>
    <row r="4063" spans="1:4" x14ac:dyDescent="0.25">
      <c r="A4063" s="73">
        <v>153</v>
      </c>
      <c r="B4063" s="74" t="s">
        <v>9943</v>
      </c>
      <c r="C4063" s="75" t="s">
        <v>5961</v>
      </c>
      <c r="D4063" s="81">
        <v>76.34</v>
      </c>
    </row>
    <row r="4064" spans="1:4" ht="25.5" x14ac:dyDescent="0.25">
      <c r="A4064" s="77">
        <v>34682</v>
      </c>
      <c r="B4064" s="70" t="s">
        <v>9944</v>
      </c>
      <c r="C4064" s="71" t="s">
        <v>309</v>
      </c>
      <c r="D4064" s="80">
        <v>97.21</v>
      </c>
    </row>
    <row r="4065" spans="1:4" x14ac:dyDescent="0.25">
      <c r="A4065" s="73">
        <v>20205</v>
      </c>
      <c r="B4065" s="74" t="s">
        <v>9945</v>
      </c>
      <c r="C4065" s="75" t="s">
        <v>62</v>
      </c>
      <c r="D4065" s="81">
        <v>2.3199999999999998</v>
      </c>
    </row>
    <row r="4066" spans="1:4" x14ac:dyDescent="0.25">
      <c r="A4066" s="77">
        <v>4412</v>
      </c>
      <c r="B4066" s="70" t="s">
        <v>9946</v>
      </c>
      <c r="C4066" s="71" t="s">
        <v>62</v>
      </c>
      <c r="D4066" s="80">
        <v>1.46</v>
      </c>
    </row>
    <row r="4067" spans="1:4" ht="51" x14ac:dyDescent="0.25">
      <c r="A4067" s="73">
        <v>4408</v>
      </c>
      <c r="B4067" s="74" t="s">
        <v>13066</v>
      </c>
      <c r="C4067" s="75" t="s">
        <v>62</v>
      </c>
      <c r="D4067" s="81">
        <v>1.98</v>
      </c>
    </row>
    <row r="4068" spans="1:4" x14ac:dyDescent="0.25">
      <c r="A4068" s="77">
        <v>4505</v>
      </c>
      <c r="B4068" s="70" t="s">
        <v>9947</v>
      </c>
      <c r="C4068" s="71" t="s">
        <v>62</v>
      </c>
      <c r="D4068" s="80">
        <v>3.08</v>
      </c>
    </row>
    <row r="4069" spans="1:4" x14ac:dyDescent="0.25">
      <c r="A4069" s="73">
        <v>10559</v>
      </c>
      <c r="B4069" s="74" t="s">
        <v>9948</v>
      </c>
      <c r="C4069" s="75" t="s">
        <v>145</v>
      </c>
      <c r="D4069" s="81">
        <v>2540.5</v>
      </c>
    </row>
    <row r="4070" spans="1:4" x14ac:dyDescent="0.25">
      <c r="A4070" s="77">
        <v>10664</v>
      </c>
      <c r="B4070" s="70" t="s">
        <v>9949</v>
      </c>
      <c r="C4070" s="71" t="s">
        <v>145</v>
      </c>
      <c r="D4070" s="80">
        <v>6904.53</v>
      </c>
    </row>
    <row r="4071" spans="1:4" x14ac:dyDescent="0.25">
      <c r="A4071" s="73">
        <v>36250</v>
      </c>
      <c r="B4071" s="74" t="s">
        <v>9950</v>
      </c>
      <c r="C4071" s="75" t="s">
        <v>62</v>
      </c>
      <c r="D4071" s="81">
        <v>3.5</v>
      </c>
    </row>
    <row r="4072" spans="1:4" x14ac:dyDescent="0.25">
      <c r="A4072" s="77">
        <v>10857</v>
      </c>
      <c r="B4072" s="70" t="s">
        <v>9951</v>
      </c>
      <c r="C4072" s="71" t="s">
        <v>62</v>
      </c>
      <c r="D4072" s="80">
        <v>15.56</v>
      </c>
    </row>
    <row r="4073" spans="1:4" x14ac:dyDescent="0.25">
      <c r="A4073" s="73">
        <v>4803</v>
      </c>
      <c r="B4073" s="74" t="s">
        <v>9952</v>
      </c>
      <c r="C4073" s="75" t="s">
        <v>62</v>
      </c>
      <c r="D4073" s="81">
        <v>20.52</v>
      </c>
    </row>
    <row r="4074" spans="1:4" x14ac:dyDescent="0.25">
      <c r="A4074" s="77">
        <v>6186</v>
      </c>
      <c r="B4074" s="70" t="s">
        <v>9953</v>
      </c>
      <c r="C4074" s="71" t="s">
        <v>62</v>
      </c>
      <c r="D4074" s="80">
        <v>10.130000000000001</v>
      </c>
    </row>
    <row r="4075" spans="1:4" x14ac:dyDescent="0.25">
      <c r="A4075" s="73">
        <v>4829</v>
      </c>
      <c r="B4075" s="74" t="s">
        <v>9954</v>
      </c>
      <c r="C4075" s="75" t="s">
        <v>62</v>
      </c>
      <c r="D4075" s="81">
        <v>39.28</v>
      </c>
    </row>
    <row r="4076" spans="1:4" x14ac:dyDescent="0.25">
      <c r="A4076" s="77">
        <v>39829</v>
      </c>
      <c r="B4076" s="70" t="s">
        <v>9955</v>
      </c>
      <c r="C4076" s="71" t="s">
        <v>62</v>
      </c>
      <c r="D4076" s="80">
        <v>20.37</v>
      </c>
    </row>
    <row r="4077" spans="1:4" ht="25.5" x14ac:dyDescent="0.25">
      <c r="A4077" s="73">
        <v>20231</v>
      </c>
      <c r="B4077" s="74" t="s">
        <v>9956</v>
      </c>
      <c r="C4077" s="75" t="s">
        <v>62</v>
      </c>
      <c r="D4077" s="81">
        <v>27.53</v>
      </c>
    </row>
    <row r="4078" spans="1:4" x14ac:dyDescent="0.25">
      <c r="A4078" s="77">
        <v>4804</v>
      </c>
      <c r="B4078" s="70" t="s">
        <v>9957</v>
      </c>
      <c r="C4078" s="71" t="s">
        <v>62</v>
      </c>
      <c r="D4078" s="80">
        <v>15.75</v>
      </c>
    </row>
    <row r="4079" spans="1:4" x14ac:dyDescent="0.25">
      <c r="A4079" s="73">
        <v>34680</v>
      </c>
      <c r="B4079" s="74" t="s">
        <v>9958</v>
      </c>
      <c r="C4079" s="75" t="s">
        <v>62</v>
      </c>
      <c r="D4079" s="81">
        <v>29.91</v>
      </c>
    </row>
    <row r="4080" spans="1:4" ht="25.5" x14ac:dyDescent="0.25">
      <c r="A4080" s="77">
        <v>11573</v>
      </c>
      <c r="B4080" s="70" t="s">
        <v>9959</v>
      </c>
      <c r="C4080" s="71" t="s">
        <v>145</v>
      </c>
      <c r="D4080" s="80">
        <v>5.95</v>
      </c>
    </row>
    <row r="4081" spans="1:4" x14ac:dyDescent="0.25">
      <c r="A4081" s="73">
        <v>38401</v>
      </c>
      <c r="B4081" s="74" t="s">
        <v>9960</v>
      </c>
      <c r="C4081" s="75" t="s">
        <v>145</v>
      </c>
      <c r="D4081" s="81">
        <v>5.58</v>
      </c>
    </row>
    <row r="4082" spans="1:4" ht="25.5" x14ac:dyDescent="0.25">
      <c r="A4082" s="77">
        <v>38179</v>
      </c>
      <c r="B4082" s="70" t="s">
        <v>9961</v>
      </c>
      <c r="C4082" s="71" t="s">
        <v>145</v>
      </c>
      <c r="D4082" s="80">
        <v>26.08</v>
      </c>
    </row>
    <row r="4083" spans="1:4" ht="25.5" x14ac:dyDescent="0.25">
      <c r="A4083" s="73">
        <v>11575</v>
      </c>
      <c r="B4083" s="74" t="s">
        <v>9962</v>
      </c>
      <c r="C4083" s="75" t="s">
        <v>145</v>
      </c>
      <c r="D4083" s="81">
        <v>28.14</v>
      </c>
    </row>
    <row r="4084" spans="1:4" x14ac:dyDescent="0.25">
      <c r="A4084" s="77">
        <v>20256</v>
      </c>
      <c r="B4084" s="70" t="s">
        <v>9963</v>
      </c>
      <c r="C4084" s="71" t="s">
        <v>145</v>
      </c>
      <c r="D4084" s="80">
        <v>0.27</v>
      </c>
    </row>
    <row r="4085" spans="1:4" ht="25.5" x14ac:dyDescent="0.25">
      <c r="A4085" s="73">
        <v>14511</v>
      </c>
      <c r="B4085" s="74" t="s">
        <v>9964</v>
      </c>
      <c r="C4085" s="75" t="s">
        <v>145</v>
      </c>
      <c r="D4085" s="81">
        <v>496736.59</v>
      </c>
    </row>
    <row r="4086" spans="1:4" ht="25.5" x14ac:dyDescent="0.25">
      <c r="A4086" s="77">
        <v>10642</v>
      </c>
      <c r="B4086" s="70" t="s">
        <v>9965</v>
      </c>
      <c r="C4086" s="71" t="s">
        <v>145</v>
      </c>
      <c r="D4086" s="80">
        <v>467950</v>
      </c>
    </row>
    <row r="4087" spans="1:4" ht="25.5" x14ac:dyDescent="0.25">
      <c r="A4087" s="73">
        <v>14489</v>
      </c>
      <c r="B4087" s="74" t="s">
        <v>9966</v>
      </c>
      <c r="C4087" s="75" t="s">
        <v>145</v>
      </c>
      <c r="D4087" s="81">
        <v>415062.94</v>
      </c>
    </row>
    <row r="4088" spans="1:4" ht="25.5" x14ac:dyDescent="0.25">
      <c r="A4088" s="77">
        <v>14513</v>
      </c>
      <c r="B4088" s="70" t="s">
        <v>9967</v>
      </c>
      <c r="C4088" s="71" t="s">
        <v>145</v>
      </c>
      <c r="D4088" s="80">
        <v>311307.05</v>
      </c>
    </row>
    <row r="4089" spans="1:4" ht="25.5" x14ac:dyDescent="0.25">
      <c r="A4089" s="73">
        <v>13600</v>
      </c>
      <c r="B4089" s="74" t="s">
        <v>9968</v>
      </c>
      <c r="C4089" s="75" t="s">
        <v>145</v>
      </c>
      <c r="D4089" s="81">
        <v>401673.77</v>
      </c>
    </row>
    <row r="4090" spans="1:4" ht="25.5" x14ac:dyDescent="0.25">
      <c r="A4090" s="77">
        <v>10646</v>
      </c>
      <c r="B4090" s="70" t="s">
        <v>9969</v>
      </c>
      <c r="C4090" s="71" t="s">
        <v>145</v>
      </c>
      <c r="D4090" s="80">
        <v>299421.03000000003</v>
      </c>
    </row>
    <row r="4091" spans="1:4" ht="25.5" x14ac:dyDescent="0.25">
      <c r="A4091" s="73">
        <v>6070</v>
      </c>
      <c r="B4091" s="74" t="s">
        <v>13067</v>
      </c>
      <c r="C4091" s="75" t="s">
        <v>145</v>
      </c>
      <c r="D4091" s="81">
        <v>409121.99</v>
      </c>
    </row>
    <row r="4092" spans="1:4" ht="25.5" x14ac:dyDescent="0.25">
      <c r="A4092" s="77">
        <v>6069</v>
      </c>
      <c r="B4092" s="70" t="s">
        <v>9970</v>
      </c>
      <c r="C4092" s="71" t="s">
        <v>145</v>
      </c>
      <c r="D4092" s="80">
        <v>90381.22</v>
      </c>
    </row>
    <row r="4093" spans="1:4" ht="25.5" x14ac:dyDescent="0.25">
      <c r="A4093" s="73">
        <v>14626</v>
      </c>
      <c r="B4093" s="74" t="s">
        <v>11333</v>
      </c>
      <c r="C4093" s="75" t="s">
        <v>145</v>
      </c>
      <c r="D4093" s="81">
        <v>447895.02</v>
      </c>
    </row>
    <row r="4094" spans="1:4" ht="25.5" x14ac:dyDescent="0.25">
      <c r="A4094" s="77">
        <v>6067</v>
      </c>
      <c r="B4094" s="70" t="s">
        <v>9971</v>
      </c>
      <c r="C4094" s="71" t="s">
        <v>145</v>
      </c>
      <c r="D4094" s="80">
        <v>367675</v>
      </c>
    </row>
    <row r="4095" spans="1:4" x14ac:dyDescent="0.25">
      <c r="A4095" s="73">
        <v>38393</v>
      </c>
      <c r="B4095" s="74" t="s">
        <v>9972</v>
      </c>
      <c r="C4095" s="75" t="s">
        <v>145</v>
      </c>
      <c r="D4095" s="81">
        <v>9.4499999999999993</v>
      </c>
    </row>
    <row r="4096" spans="1:4" x14ac:dyDescent="0.25">
      <c r="A4096" s="77">
        <v>38390</v>
      </c>
      <c r="B4096" s="70" t="s">
        <v>9973</v>
      </c>
      <c r="C4096" s="71" t="s">
        <v>145</v>
      </c>
      <c r="D4096" s="80">
        <v>20.96</v>
      </c>
    </row>
    <row r="4097" spans="1:4" x14ac:dyDescent="0.25">
      <c r="A4097" s="73">
        <v>36532</v>
      </c>
      <c r="B4097" s="74" t="s">
        <v>12630</v>
      </c>
      <c r="C4097" s="75" t="s">
        <v>145</v>
      </c>
      <c r="D4097" s="81">
        <v>19747</v>
      </c>
    </row>
    <row r="4098" spans="1:4" ht="25.5" x14ac:dyDescent="0.25">
      <c r="A4098" s="77">
        <v>11578</v>
      </c>
      <c r="B4098" s="70" t="s">
        <v>9974</v>
      </c>
      <c r="C4098" s="71" t="s">
        <v>145</v>
      </c>
      <c r="D4098" s="80">
        <v>9.0399999999999991</v>
      </c>
    </row>
    <row r="4099" spans="1:4" ht="25.5" x14ac:dyDescent="0.25">
      <c r="A4099" s="73">
        <v>11577</v>
      </c>
      <c r="B4099" s="74" t="s">
        <v>9975</v>
      </c>
      <c r="C4099" s="75" t="s">
        <v>145</v>
      </c>
      <c r="D4099" s="81">
        <v>8.6300000000000008</v>
      </c>
    </row>
    <row r="4100" spans="1:4" ht="38.25" x14ac:dyDescent="0.25">
      <c r="A4100" s="77">
        <v>42432</v>
      </c>
      <c r="B4100" s="70" t="s">
        <v>9976</v>
      </c>
      <c r="C4100" s="71" t="s">
        <v>145</v>
      </c>
      <c r="D4100" s="80">
        <v>1349.51</v>
      </c>
    </row>
    <row r="4101" spans="1:4" ht="38.25" x14ac:dyDescent="0.25">
      <c r="A4101" s="73">
        <v>42437</v>
      </c>
      <c r="B4101" s="74" t="s">
        <v>13068</v>
      </c>
      <c r="C4101" s="75" t="s">
        <v>145</v>
      </c>
      <c r="D4101" s="81">
        <v>1025.98</v>
      </c>
    </row>
    <row r="4102" spans="1:4" x14ac:dyDescent="0.25">
      <c r="A4102" s="77">
        <v>1116</v>
      </c>
      <c r="B4102" s="70" t="s">
        <v>9977</v>
      </c>
      <c r="C4102" s="71" t="s">
        <v>62</v>
      </c>
      <c r="D4102" s="80">
        <v>13.05</v>
      </c>
    </row>
    <row r="4103" spans="1:4" x14ac:dyDescent="0.25">
      <c r="A4103" s="73">
        <v>1115</v>
      </c>
      <c r="B4103" s="74" t="s">
        <v>9978</v>
      </c>
      <c r="C4103" s="75" t="s">
        <v>62</v>
      </c>
      <c r="D4103" s="81">
        <v>15.64</v>
      </c>
    </row>
    <row r="4104" spans="1:4" x14ac:dyDescent="0.25">
      <c r="A4104" s="77">
        <v>1113</v>
      </c>
      <c r="B4104" s="70" t="s">
        <v>9979</v>
      </c>
      <c r="C4104" s="71" t="s">
        <v>62</v>
      </c>
      <c r="D4104" s="80">
        <v>18.28</v>
      </c>
    </row>
    <row r="4105" spans="1:4" x14ac:dyDescent="0.25">
      <c r="A4105" s="73">
        <v>1114</v>
      </c>
      <c r="B4105" s="74" t="s">
        <v>9980</v>
      </c>
      <c r="C4105" s="75" t="s">
        <v>62</v>
      </c>
      <c r="D4105" s="81">
        <v>21.78</v>
      </c>
    </row>
    <row r="4106" spans="1:4" x14ac:dyDescent="0.25">
      <c r="A4106" s="77">
        <v>40873</v>
      </c>
      <c r="B4106" s="70" t="s">
        <v>9981</v>
      </c>
      <c r="C4106" s="71" t="s">
        <v>62</v>
      </c>
      <c r="D4106" s="80">
        <v>17.04</v>
      </c>
    </row>
    <row r="4107" spans="1:4" x14ac:dyDescent="0.25">
      <c r="A4107" s="73">
        <v>20214</v>
      </c>
      <c r="B4107" s="74" t="s">
        <v>9982</v>
      </c>
      <c r="C4107" s="75" t="s">
        <v>145</v>
      </c>
      <c r="D4107" s="81">
        <v>37.619999999999997</v>
      </c>
    </row>
    <row r="4108" spans="1:4" x14ac:dyDescent="0.25">
      <c r="A4108" s="77">
        <v>11064</v>
      </c>
      <c r="B4108" s="70" t="s">
        <v>9983</v>
      </c>
      <c r="C4108" s="71" t="s">
        <v>145</v>
      </c>
      <c r="D4108" s="80">
        <v>15.95</v>
      </c>
    </row>
    <row r="4109" spans="1:4" ht="25.5" x14ac:dyDescent="0.25">
      <c r="A4109" s="73">
        <v>7237</v>
      </c>
      <c r="B4109" s="74" t="s">
        <v>9984</v>
      </c>
      <c r="C4109" s="75" t="s">
        <v>145</v>
      </c>
      <c r="D4109" s="81">
        <v>21.76</v>
      </c>
    </row>
    <row r="4110" spans="1:4" x14ac:dyDescent="0.25">
      <c r="A4110" s="77">
        <v>16</v>
      </c>
      <c r="B4110" s="70" t="s">
        <v>9985</v>
      </c>
      <c r="C4110" s="71" t="s">
        <v>290</v>
      </c>
      <c r="D4110" s="80">
        <v>7.14</v>
      </c>
    </row>
    <row r="4111" spans="1:4" x14ac:dyDescent="0.25">
      <c r="A4111" s="73">
        <v>11757</v>
      </c>
      <c r="B4111" s="74" t="s">
        <v>9986</v>
      </c>
      <c r="C4111" s="75" t="s">
        <v>145</v>
      </c>
      <c r="D4111" s="81">
        <v>25.38</v>
      </c>
    </row>
    <row r="4112" spans="1:4" x14ac:dyDescent="0.25">
      <c r="A4112" s="77">
        <v>11758</v>
      </c>
      <c r="B4112" s="70" t="s">
        <v>9987</v>
      </c>
      <c r="C4112" s="71" t="s">
        <v>145</v>
      </c>
      <c r="D4112" s="80">
        <v>61.95</v>
      </c>
    </row>
    <row r="4113" spans="1:4" x14ac:dyDescent="0.25">
      <c r="A4113" s="73">
        <v>37526</v>
      </c>
      <c r="B4113" s="74" t="s">
        <v>9988</v>
      </c>
      <c r="C4113" s="75" t="s">
        <v>145</v>
      </c>
      <c r="D4113" s="81">
        <v>2.77</v>
      </c>
    </row>
    <row r="4114" spans="1:4" x14ac:dyDescent="0.25">
      <c r="A4114" s="77">
        <v>6076</v>
      </c>
      <c r="B4114" s="70" t="s">
        <v>9989</v>
      </c>
      <c r="C4114" s="71" t="s">
        <v>1430</v>
      </c>
      <c r="D4114" s="80">
        <v>53.9</v>
      </c>
    </row>
    <row r="4115" spans="1:4" x14ac:dyDescent="0.25">
      <c r="A4115" s="73">
        <v>13109</v>
      </c>
      <c r="B4115" s="74" t="s">
        <v>9990</v>
      </c>
      <c r="C4115" s="75" t="s">
        <v>145</v>
      </c>
      <c r="D4115" s="81">
        <v>177.41</v>
      </c>
    </row>
    <row r="4116" spans="1:4" x14ac:dyDescent="0.25">
      <c r="A4116" s="77">
        <v>13110</v>
      </c>
      <c r="B4116" s="70" t="s">
        <v>9991</v>
      </c>
      <c r="C4116" s="71" t="s">
        <v>145</v>
      </c>
      <c r="D4116" s="80">
        <v>233.48</v>
      </c>
    </row>
    <row r="4117" spans="1:4" x14ac:dyDescent="0.25">
      <c r="A4117" s="73">
        <v>7581</v>
      </c>
      <c r="B4117" s="74" t="s">
        <v>9992</v>
      </c>
      <c r="C4117" s="75" t="s">
        <v>145</v>
      </c>
      <c r="D4117" s="81">
        <v>2.67</v>
      </c>
    </row>
    <row r="4118" spans="1:4" x14ac:dyDescent="0.25">
      <c r="A4118" s="77">
        <v>20206</v>
      </c>
      <c r="B4118" s="70" t="s">
        <v>9993</v>
      </c>
      <c r="C4118" s="71" t="s">
        <v>62</v>
      </c>
      <c r="D4118" s="80">
        <v>6.86</v>
      </c>
    </row>
    <row r="4119" spans="1:4" ht="25.5" x14ac:dyDescent="0.25">
      <c r="A4119" s="73">
        <v>4460</v>
      </c>
      <c r="B4119" s="74" t="s">
        <v>9994</v>
      </c>
      <c r="C4119" s="75" t="s">
        <v>62</v>
      </c>
      <c r="D4119" s="81">
        <v>8.24</v>
      </c>
    </row>
    <row r="4120" spans="1:4" ht="25.5" x14ac:dyDescent="0.25">
      <c r="A4120" s="77">
        <v>4417</v>
      </c>
      <c r="B4120" s="70" t="s">
        <v>9995</v>
      </c>
      <c r="C4120" s="71" t="s">
        <v>62</v>
      </c>
      <c r="D4120" s="80">
        <v>4.7300000000000004</v>
      </c>
    </row>
    <row r="4121" spans="1:4" x14ac:dyDescent="0.25">
      <c r="A4121" s="73">
        <v>4517</v>
      </c>
      <c r="B4121" s="74" t="s">
        <v>9996</v>
      </c>
      <c r="C4121" s="75" t="s">
        <v>62</v>
      </c>
      <c r="D4121" s="81">
        <v>2.4700000000000002</v>
      </c>
    </row>
    <row r="4122" spans="1:4" x14ac:dyDescent="0.25">
      <c r="A4122" s="77">
        <v>4512</v>
      </c>
      <c r="B4122" s="70" t="s">
        <v>9997</v>
      </c>
      <c r="C4122" s="71" t="s">
        <v>62</v>
      </c>
      <c r="D4122" s="80">
        <v>1.79</v>
      </c>
    </row>
    <row r="4123" spans="1:4" ht="25.5" x14ac:dyDescent="0.25">
      <c r="A4123" s="73">
        <v>4415</v>
      </c>
      <c r="B4123" s="74" t="s">
        <v>9998</v>
      </c>
      <c r="C4123" s="75" t="s">
        <v>62</v>
      </c>
      <c r="D4123" s="81">
        <v>3.97</v>
      </c>
    </row>
    <row r="4124" spans="1:4" x14ac:dyDescent="0.25">
      <c r="A4124" s="77">
        <v>37373</v>
      </c>
      <c r="B4124" s="70" t="s">
        <v>9999</v>
      </c>
      <c r="C4124" s="71" t="s">
        <v>642</v>
      </c>
      <c r="D4124" s="80">
        <v>7.0000000000000007E-2</v>
      </c>
    </row>
    <row r="4125" spans="1:4" x14ac:dyDescent="0.25">
      <c r="A4125" s="73">
        <v>40864</v>
      </c>
      <c r="B4125" s="74" t="s">
        <v>10000</v>
      </c>
      <c r="C4125" s="75" t="s">
        <v>6298</v>
      </c>
      <c r="D4125" s="81">
        <v>13.07</v>
      </c>
    </row>
    <row r="4126" spans="1:4" x14ac:dyDescent="0.25">
      <c r="A4126" s="77">
        <v>4734</v>
      </c>
      <c r="B4126" s="70" t="s">
        <v>13069</v>
      </c>
      <c r="C4126" s="71" t="s">
        <v>1430</v>
      </c>
      <c r="D4126" s="80">
        <v>80.98</v>
      </c>
    </row>
    <row r="4127" spans="1:4" x14ac:dyDescent="0.25">
      <c r="A4127" s="73">
        <v>6085</v>
      </c>
      <c r="B4127" s="74" t="s">
        <v>11334</v>
      </c>
      <c r="C4127" s="75" t="s">
        <v>5961</v>
      </c>
      <c r="D4127" s="81">
        <v>5.55</v>
      </c>
    </row>
    <row r="4128" spans="1:4" x14ac:dyDescent="0.25">
      <c r="A4128" s="77">
        <v>38396</v>
      </c>
      <c r="B4128" s="70" t="s">
        <v>10001</v>
      </c>
      <c r="C4128" s="71" t="s">
        <v>145</v>
      </c>
      <c r="D4128" s="80">
        <v>331.33</v>
      </c>
    </row>
    <row r="4129" spans="1:4" x14ac:dyDescent="0.25">
      <c r="A4129" s="73">
        <v>6090</v>
      </c>
      <c r="B4129" s="74" t="s">
        <v>10002</v>
      </c>
      <c r="C4129" s="75" t="s">
        <v>5961</v>
      </c>
      <c r="D4129" s="81">
        <v>10.54</v>
      </c>
    </row>
    <row r="4130" spans="1:4" x14ac:dyDescent="0.25">
      <c r="A4130" s="77">
        <v>11622</v>
      </c>
      <c r="B4130" s="70" t="s">
        <v>10003</v>
      </c>
      <c r="C4130" s="71" t="s">
        <v>290</v>
      </c>
      <c r="D4130" s="80">
        <v>57.52</v>
      </c>
    </row>
    <row r="4131" spans="1:4" x14ac:dyDescent="0.25">
      <c r="A4131" s="73">
        <v>6094</v>
      </c>
      <c r="B4131" s="74" t="s">
        <v>10004</v>
      </c>
      <c r="C4131" s="75" t="s">
        <v>290</v>
      </c>
      <c r="D4131" s="81">
        <v>17.829999999999998</v>
      </c>
    </row>
    <row r="4132" spans="1:4" ht="25.5" x14ac:dyDescent="0.25">
      <c r="A4132" s="77">
        <v>43143</v>
      </c>
      <c r="B4132" s="70" t="s">
        <v>10005</v>
      </c>
      <c r="C4132" s="71" t="s">
        <v>5961</v>
      </c>
      <c r="D4132" s="80">
        <v>21.72</v>
      </c>
    </row>
    <row r="4133" spans="1:4" x14ac:dyDescent="0.25">
      <c r="A4133" s="73">
        <v>7317</v>
      </c>
      <c r="B4133" s="74" t="s">
        <v>10006</v>
      </c>
      <c r="C4133" s="75" t="s">
        <v>290</v>
      </c>
      <c r="D4133" s="81">
        <v>31.19</v>
      </c>
    </row>
    <row r="4134" spans="1:4" x14ac:dyDescent="0.25">
      <c r="A4134" s="77">
        <v>142</v>
      </c>
      <c r="B4134" s="70" t="s">
        <v>10007</v>
      </c>
      <c r="C4134" s="71" t="s">
        <v>10008</v>
      </c>
      <c r="D4134" s="80">
        <v>27.14</v>
      </c>
    </row>
    <row r="4135" spans="1:4" x14ac:dyDescent="0.25">
      <c r="A4135" s="73">
        <v>43142</v>
      </c>
      <c r="B4135" s="74" t="s">
        <v>12631</v>
      </c>
      <c r="C4135" s="75" t="s">
        <v>5961</v>
      </c>
      <c r="D4135" s="81">
        <v>123.3</v>
      </c>
    </row>
    <row r="4136" spans="1:4" x14ac:dyDescent="0.25">
      <c r="A4136" s="77">
        <v>38123</v>
      </c>
      <c r="B4136" s="70" t="s">
        <v>10009</v>
      </c>
      <c r="C4136" s="71" t="s">
        <v>290</v>
      </c>
      <c r="D4136" s="80">
        <v>58.93</v>
      </c>
    </row>
    <row r="4137" spans="1:4" x14ac:dyDescent="0.25">
      <c r="A4137" s="73">
        <v>42701</v>
      </c>
      <c r="B4137" s="74" t="s">
        <v>10010</v>
      </c>
      <c r="C4137" s="75" t="s">
        <v>145</v>
      </c>
      <c r="D4137" s="81">
        <v>25.27</v>
      </c>
    </row>
    <row r="4138" spans="1:4" x14ac:dyDescent="0.25">
      <c r="A4138" s="77">
        <v>42702</v>
      </c>
      <c r="B4138" s="70" t="s">
        <v>10011</v>
      </c>
      <c r="C4138" s="71" t="s">
        <v>145</v>
      </c>
      <c r="D4138" s="80">
        <v>44.91</v>
      </c>
    </row>
    <row r="4139" spans="1:4" x14ac:dyDescent="0.25">
      <c r="A4139" s="73">
        <v>37955</v>
      </c>
      <c r="B4139" s="74" t="s">
        <v>10012</v>
      </c>
      <c r="C4139" s="75" t="s">
        <v>145</v>
      </c>
      <c r="D4139" s="81">
        <v>58.2</v>
      </c>
    </row>
    <row r="4140" spans="1:4" ht="25.5" x14ac:dyDescent="0.25">
      <c r="A4140" s="77">
        <v>42699</v>
      </c>
      <c r="B4140" s="70" t="s">
        <v>10013</v>
      </c>
      <c r="C4140" s="71" t="s">
        <v>145</v>
      </c>
      <c r="D4140" s="80">
        <v>15.44</v>
      </c>
    </row>
    <row r="4141" spans="1:4" ht="51" x14ac:dyDescent="0.25">
      <c r="A4141" s="73">
        <v>42700</v>
      </c>
      <c r="B4141" s="74" t="s">
        <v>13070</v>
      </c>
      <c r="C4141" s="75" t="s">
        <v>145</v>
      </c>
      <c r="D4141" s="81">
        <v>44.01</v>
      </c>
    </row>
    <row r="4142" spans="1:4" ht="25.5" x14ac:dyDescent="0.25">
      <c r="A4142" s="77">
        <v>37743</v>
      </c>
      <c r="B4142" s="70" t="s">
        <v>10014</v>
      </c>
      <c r="C4142" s="71" t="s">
        <v>145</v>
      </c>
      <c r="D4142" s="80">
        <v>138133.98000000001</v>
      </c>
    </row>
    <row r="4143" spans="1:4" ht="25.5" x14ac:dyDescent="0.25">
      <c r="A4143" s="73">
        <v>37744</v>
      </c>
      <c r="B4143" s="74" t="s">
        <v>10015</v>
      </c>
      <c r="C4143" s="75" t="s">
        <v>145</v>
      </c>
      <c r="D4143" s="81">
        <v>162419.57999999999</v>
      </c>
    </row>
    <row r="4144" spans="1:4" ht="25.5" x14ac:dyDescent="0.25">
      <c r="A4144" s="77">
        <v>37741</v>
      </c>
      <c r="B4144" s="70" t="s">
        <v>10016</v>
      </c>
      <c r="C4144" s="71" t="s">
        <v>145</v>
      </c>
      <c r="D4144" s="80">
        <v>125604.47</v>
      </c>
    </row>
    <row r="4145" spans="1:4" ht="25.5" x14ac:dyDescent="0.25">
      <c r="A4145" s="73">
        <v>39396</v>
      </c>
      <c r="B4145" s="74" t="s">
        <v>10017</v>
      </c>
      <c r="C4145" s="75" t="s">
        <v>145</v>
      </c>
      <c r="D4145" s="81">
        <v>39.76</v>
      </c>
    </row>
    <row r="4146" spans="1:4" ht="25.5" x14ac:dyDescent="0.25">
      <c r="A4146" s="77">
        <v>39392</v>
      </c>
      <c r="B4146" s="70" t="s">
        <v>10018</v>
      </c>
      <c r="C4146" s="71" t="s">
        <v>145</v>
      </c>
      <c r="D4146" s="80">
        <v>44.85</v>
      </c>
    </row>
    <row r="4147" spans="1:4" ht="25.5" x14ac:dyDescent="0.25">
      <c r="A4147" s="73">
        <v>39393</v>
      </c>
      <c r="B4147" s="74" t="s">
        <v>10019</v>
      </c>
      <c r="C4147" s="75" t="s">
        <v>145</v>
      </c>
      <c r="D4147" s="81">
        <v>27.74</v>
      </c>
    </row>
    <row r="4148" spans="1:4" ht="25.5" x14ac:dyDescent="0.25">
      <c r="A4148" s="77">
        <v>39394</v>
      </c>
      <c r="B4148" s="70" t="s">
        <v>10020</v>
      </c>
      <c r="C4148" s="71" t="s">
        <v>145</v>
      </c>
      <c r="D4148" s="80">
        <v>31.22</v>
      </c>
    </row>
    <row r="4149" spans="1:4" ht="25.5" x14ac:dyDescent="0.25">
      <c r="A4149" s="73">
        <v>39395</v>
      </c>
      <c r="B4149" s="74" t="s">
        <v>10021</v>
      </c>
      <c r="C4149" s="75" t="s">
        <v>145</v>
      </c>
      <c r="D4149" s="81">
        <v>29.03</v>
      </c>
    </row>
    <row r="4150" spans="1:4" ht="25.5" x14ac:dyDescent="0.25">
      <c r="A4150" s="77">
        <v>14618</v>
      </c>
      <c r="B4150" s="70" t="s">
        <v>10022</v>
      </c>
      <c r="C4150" s="71" t="s">
        <v>145</v>
      </c>
      <c r="D4150" s="80">
        <v>963.02</v>
      </c>
    </row>
    <row r="4151" spans="1:4" ht="25.5" x14ac:dyDescent="0.25">
      <c r="A4151" s="73">
        <v>40269</v>
      </c>
      <c r="B4151" s="74" t="s">
        <v>10023</v>
      </c>
      <c r="C4151" s="75" t="s">
        <v>145</v>
      </c>
      <c r="D4151" s="81">
        <v>3879.95</v>
      </c>
    </row>
    <row r="4152" spans="1:4" x14ac:dyDescent="0.25">
      <c r="A4152" s="77">
        <v>6110</v>
      </c>
      <c r="B4152" s="70" t="s">
        <v>10024</v>
      </c>
      <c r="C4152" s="71" t="s">
        <v>642</v>
      </c>
      <c r="D4152" s="80">
        <v>14.15</v>
      </c>
    </row>
    <row r="4153" spans="1:4" x14ac:dyDescent="0.25">
      <c r="A4153" s="73">
        <v>40910</v>
      </c>
      <c r="B4153" s="74" t="s">
        <v>10025</v>
      </c>
      <c r="C4153" s="75" t="s">
        <v>6298</v>
      </c>
      <c r="D4153" s="81">
        <v>2478.66</v>
      </c>
    </row>
    <row r="4154" spans="1:4" x14ac:dyDescent="0.25">
      <c r="A4154" s="77">
        <v>6111</v>
      </c>
      <c r="B4154" s="70" t="s">
        <v>10026</v>
      </c>
      <c r="C4154" s="71" t="s">
        <v>642</v>
      </c>
      <c r="D4154" s="80">
        <v>10.26</v>
      </c>
    </row>
    <row r="4155" spans="1:4" x14ac:dyDescent="0.25">
      <c r="A4155" s="73">
        <v>41084</v>
      </c>
      <c r="B4155" s="74" t="s">
        <v>10027</v>
      </c>
      <c r="C4155" s="75" t="s">
        <v>6298</v>
      </c>
      <c r="D4155" s="81">
        <v>1797.5</v>
      </c>
    </row>
    <row r="4156" spans="1:4" x14ac:dyDescent="0.25">
      <c r="A4156" s="77">
        <v>25950</v>
      </c>
      <c r="B4156" s="70" t="s">
        <v>10028</v>
      </c>
      <c r="C4156" s="71" t="s">
        <v>1430</v>
      </c>
      <c r="D4156" s="80">
        <v>27.61</v>
      </c>
    </row>
    <row r="4157" spans="1:4" x14ac:dyDescent="0.25">
      <c r="A4157" s="73">
        <v>38637</v>
      </c>
      <c r="B4157" s="74" t="s">
        <v>10029</v>
      </c>
      <c r="C4157" s="75" t="s">
        <v>145</v>
      </c>
      <c r="D4157" s="81">
        <v>175.95</v>
      </c>
    </row>
    <row r="4158" spans="1:4" x14ac:dyDescent="0.25">
      <c r="A4158" s="77">
        <v>6150</v>
      </c>
      <c r="B4158" s="70" t="s">
        <v>10030</v>
      </c>
      <c r="C4158" s="71" t="s">
        <v>145</v>
      </c>
      <c r="D4158" s="80">
        <v>178.1</v>
      </c>
    </row>
    <row r="4159" spans="1:4" x14ac:dyDescent="0.25">
      <c r="A4159" s="73">
        <v>6136</v>
      </c>
      <c r="B4159" s="74" t="s">
        <v>10031</v>
      </c>
      <c r="C4159" s="75" t="s">
        <v>145</v>
      </c>
      <c r="D4159" s="81">
        <v>140</v>
      </c>
    </row>
    <row r="4160" spans="1:4" x14ac:dyDescent="0.25">
      <c r="A4160" s="77">
        <v>38638</v>
      </c>
      <c r="B4160" s="70" t="s">
        <v>10032</v>
      </c>
      <c r="C4160" s="71" t="s">
        <v>145</v>
      </c>
      <c r="D4160" s="80">
        <v>148.27000000000001</v>
      </c>
    </row>
    <row r="4161" spans="1:4" x14ac:dyDescent="0.25">
      <c r="A4161" s="73">
        <v>20262</v>
      </c>
      <c r="B4161" s="74" t="s">
        <v>10033</v>
      </c>
      <c r="C4161" s="75" t="s">
        <v>145</v>
      </c>
      <c r="D4161" s="81">
        <v>9.49</v>
      </c>
    </row>
    <row r="4162" spans="1:4" x14ac:dyDescent="0.25">
      <c r="A4162" s="77">
        <v>6148</v>
      </c>
      <c r="B4162" s="70" t="s">
        <v>13071</v>
      </c>
      <c r="C4162" s="71" t="s">
        <v>145</v>
      </c>
      <c r="D4162" s="80">
        <v>7</v>
      </c>
    </row>
    <row r="4163" spans="1:4" x14ac:dyDescent="0.25">
      <c r="A4163" s="73">
        <v>6145</v>
      </c>
      <c r="B4163" s="74" t="s">
        <v>11335</v>
      </c>
      <c r="C4163" s="75" t="s">
        <v>145</v>
      </c>
      <c r="D4163" s="81">
        <v>12.56</v>
      </c>
    </row>
    <row r="4164" spans="1:4" x14ac:dyDescent="0.25">
      <c r="A4164" s="77">
        <v>6149</v>
      </c>
      <c r="B4164" s="70" t="s">
        <v>10034</v>
      </c>
      <c r="C4164" s="71" t="s">
        <v>145</v>
      </c>
      <c r="D4164" s="80">
        <v>11.85</v>
      </c>
    </row>
    <row r="4165" spans="1:4" x14ac:dyDescent="0.25">
      <c r="A4165" s="73">
        <v>6146</v>
      </c>
      <c r="B4165" s="74" t="s">
        <v>10035</v>
      </c>
      <c r="C4165" s="75" t="s">
        <v>145</v>
      </c>
      <c r="D4165" s="81">
        <v>12.58</v>
      </c>
    </row>
    <row r="4166" spans="1:4" x14ac:dyDescent="0.25">
      <c r="A4166" s="77">
        <v>26026</v>
      </c>
      <c r="B4166" s="70" t="s">
        <v>10036</v>
      </c>
      <c r="C4166" s="71" t="s">
        <v>290</v>
      </c>
      <c r="D4166" s="80">
        <v>2.2799999999999998</v>
      </c>
    </row>
    <row r="4167" spans="1:4" x14ac:dyDescent="0.25">
      <c r="A4167" s="73">
        <v>39961</v>
      </c>
      <c r="B4167" s="74" t="s">
        <v>10037</v>
      </c>
      <c r="C4167" s="75" t="s">
        <v>145</v>
      </c>
      <c r="D4167" s="81">
        <v>17.93</v>
      </c>
    </row>
    <row r="4168" spans="1:4" ht="25.5" x14ac:dyDescent="0.25">
      <c r="A4168" s="77">
        <v>42433</v>
      </c>
      <c r="B4168" s="70" t="s">
        <v>10038</v>
      </c>
      <c r="C4168" s="71" t="s">
        <v>145</v>
      </c>
      <c r="D4168" s="80">
        <v>2665.57</v>
      </c>
    </row>
    <row r="4169" spans="1:4" ht="25.5" x14ac:dyDescent="0.25">
      <c r="A4169" s="73">
        <v>42434</v>
      </c>
      <c r="B4169" s="74" t="s">
        <v>10039</v>
      </c>
      <c r="C4169" s="75" t="s">
        <v>145</v>
      </c>
      <c r="D4169" s="81">
        <v>2880.54</v>
      </c>
    </row>
    <row r="4170" spans="1:4" ht="25.5" x14ac:dyDescent="0.25">
      <c r="A4170" s="77">
        <v>42435</v>
      </c>
      <c r="B4170" s="70" t="s">
        <v>10040</v>
      </c>
      <c r="C4170" s="71" t="s">
        <v>145</v>
      </c>
      <c r="D4170" s="80">
        <v>1436.41</v>
      </c>
    </row>
    <row r="4171" spans="1:4" x14ac:dyDescent="0.25">
      <c r="A4171" s="73">
        <v>38061</v>
      </c>
      <c r="B4171" s="74" t="s">
        <v>10041</v>
      </c>
      <c r="C4171" s="75" t="s">
        <v>145</v>
      </c>
      <c r="D4171" s="81">
        <v>59.4</v>
      </c>
    </row>
    <row r="4172" spans="1:4" x14ac:dyDescent="0.25">
      <c r="A4172" s="77">
        <v>20250</v>
      </c>
      <c r="B4172" s="70" t="s">
        <v>12632</v>
      </c>
      <c r="C4172" s="71" t="s">
        <v>290</v>
      </c>
      <c r="D4172" s="80">
        <v>12.5</v>
      </c>
    </row>
    <row r="4173" spans="1:4" ht="38.25" x14ac:dyDescent="0.25">
      <c r="A4173" s="73">
        <v>39965</v>
      </c>
      <c r="B4173" s="74" t="s">
        <v>10042</v>
      </c>
      <c r="C4173" s="75" t="s">
        <v>309</v>
      </c>
      <c r="D4173" s="81">
        <v>1325.85</v>
      </c>
    </row>
    <row r="4174" spans="1:4" ht="38.25" x14ac:dyDescent="0.25">
      <c r="A4174" s="77">
        <v>39964</v>
      </c>
      <c r="B4174" s="70" t="s">
        <v>10043</v>
      </c>
      <c r="C4174" s="71" t="s">
        <v>309</v>
      </c>
      <c r="D4174" s="80">
        <v>1126.1600000000001</v>
      </c>
    </row>
    <row r="4175" spans="1:4" x14ac:dyDescent="0.25">
      <c r="A4175" s="73">
        <v>7</v>
      </c>
      <c r="B4175" s="74" t="s">
        <v>10044</v>
      </c>
      <c r="C4175" s="75" t="s">
        <v>290</v>
      </c>
      <c r="D4175" s="81">
        <v>11.86</v>
      </c>
    </row>
    <row r="4176" spans="1:4" x14ac:dyDescent="0.25">
      <c r="A4176" s="77">
        <v>13388</v>
      </c>
      <c r="B4176" s="70" t="s">
        <v>10045</v>
      </c>
      <c r="C4176" s="71" t="s">
        <v>290</v>
      </c>
      <c r="D4176" s="80">
        <v>109.49</v>
      </c>
    </row>
    <row r="4177" spans="1:4" ht="25.5" x14ac:dyDescent="0.25">
      <c r="A4177" s="73">
        <v>39914</v>
      </c>
      <c r="B4177" s="74" t="s">
        <v>13072</v>
      </c>
      <c r="C4177" s="75" t="s">
        <v>290</v>
      </c>
      <c r="D4177" s="81">
        <v>168.79</v>
      </c>
    </row>
    <row r="4178" spans="1:4" x14ac:dyDescent="0.25">
      <c r="A4178" s="77">
        <v>12732</v>
      </c>
      <c r="B4178" s="70" t="s">
        <v>10046</v>
      </c>
      <c r="C4178" s="71" t="s">
        <v>145</v>
      </c>
      <c r="D4178" s="80">
        <v>194.76</v>
      </c>
    </row>
    <row r="4179" spans="1:4" x14ac:dyDescent="0.25">
      <c r="A4179" s="73">
        <v>6160</v>
      </c>
      <c r="B4179" s="74" t="s">
        <v>10047</v>
      </c>
      <c r="C4179" s="75" t="s">
        <v>642</v>
      </c>
      <c r="D4179" s="81">
        <v>16.14</v>
      </c>
    </row>
    <row r="4180" spans="1:4" x14ac:dyDescent="0.25">
      <c r="A4180" s="77">
        <v>41087</v>
      </c>
      <c r="B4180" s="70" t="s">
        <v>10048</v>
      </c>
      <c r="C4180" s="71" t="s">
        <v>6298</v>
      </c>
      <c r="D4180" s="80">
        <v>2826.81</v>
      </c>
    </row>
    <row r="4181" spans="1:4" x14ac:dyDescent="0.25">
      <c r="A4181" s="73">
        <v>6166</v>
      </c>
      <c r="B4181" s="74" t="s">
        <v>10049</v>
      </c>
      <c r="C4181" s="75" t="s">
        <v>642</v>
      </c>
      <c r="D4181" s="81">
        <v>19.62</v>
      </c>
    </row>
    <row r="4182" spans="1:4" x14ac:dyDescent="0.25">
      <c r="A4182" s="77">
        <v>41088</v>
      </c>
      <c r="B4182" s="70" t="s">
        <v>10050</v>
      </c>
      <c r="C4182" s="71" t="s">
        <v>6298</v>
      </c>
      <c r="D4182" s="80">
        <v>3438.77</v>
      </c>
    </row>
    <row r="4183" spans="1:4" ht="25.5" x14ac:dyDescent="0.25">
      <c r="A4183" s="73">
        <v>20232</v>
      </c>
      <c r="B4183" s="74" t="s">
        <v>10051</v>
      </c>
      <c r="C4183" s="75" t="s">
        <v>62</v>
      </c>
      <c r="D4183" s="81">
        <v>38.97</v>
      </c>
    </row>
    <row r="4184" spans="1:4" x14ac:dyDescent="0.25">
      <c r="A4184" s="77">
        <v>10856</v>
      </c>
      <c r="B4184" s="70" t="s">
        <v>10052</v>
      </c>
      <c r="C4184" s="71" t="s">
        <v>62</v>
      </c>
      <c r="D4184" s="80">
        <v>82.26</v>
      </c>
    </row>
    <row r="4185" spans="1:4" x14ac:dyDescent="0.25">
      <c r="A4185" s="73">
        <v>4828</v>
      </c>
      <c r="B4185" s="74" t="s">
        <v>10053</v>
      </c>
      <c r="C4185" s="75" t="s">
        <v>62</v>
      </c>
      <c r="D4185" s="81">
        <v>58.64</v>
      </c>
    </row>
    <row r="4186" spans="1:4" x14ac:dyDescent="0.25">
      <c r="A4186" s="77">
        <v>20249</v>
      </c>
      <c r="B4186" s="70" t="s">
        <v>10054</v>
      </c>
      <c r="C4186" s="71" t="s">
        <v>62</v>
      </c>
      <c r="D4186" s="80">
        <v>32.11</v>
      </c>
    </row>
    <row r="4187" spans="1:4" x14ac:dyDescent="0.25">
      <c r="A4187" s="73">
        <v>11609</v>
      </c>
      <c r="B4187" s="74" t="s">
        <v>10055</v>
      </c>
      <c r="C4187" s="75" t="s">
        <v>5961</v>
      </c>
      <c r="D4187" s="81">
        <v>9.56</v>
      </c>
    </row>
    <row r="4188" spans="1:4" x14ac:dyDescent="0.25">
      <c r="A4188" s="77">
        <v>20083</v>
      </c>
      <c r="B4188" s="70" t="s">
        <v>10056</v>
      </c>
      <c r="C4188" s="71" t="s">
        <v>145</v>
      </c>
      <c r="D4188" s="80">
        <v>31.77</v>
      </c>
    </row>
    <row r="4189" spans="1:4" x14ac:dyDescent="0.25">
      <c r="A4189" s="73">
        <v>20082</v>
      </c>
      <c r="B4189" s="74" t="s">
        <v>10057</v>
      </c>
      <c r="C4189" s="75" t="s">
        <v>145</v>
      </c>
      <c r="D4189" s="81">
        <v>12.37</v>
      </c>
    </row>
    <row r="4190" spans="1:4" x14ac:dyDescent="0.25">
      <c r="A4190" s="77">
        <v>5318</v>
      </c>
      <c r="B4190" s="70" t="s">
        <v>10058</v>
      </c>
      <c r="C4190" s="71" t="s">
        <v>5961</v>
      </c>
      <c r="D4190" s="80">
        <v>12.74</v>
      </c>
    </row>
    <row r="4191" spans="1:4" x14ac:dyDescent="0.25">
      <c r="A4191" s="73">
        <v>10691</v>
      </c>
      <c r="B4191" s="74" t="s">
        <v>10059</v>
      </c>
      <c r="C4191" s="75" t="s">
        <v>5961</v>
      </c>
      <c r="D4191" s="81">
        <v>43.48</v>
      </c>
    </row>
    <row r="4192" spans="1:4" x14ac:dyDescent="0.25">
      <c r="A4192" s="77">
        <v>12295</v>
      </c>
      <c r="B4192" s="70" t="s">
        <v>10060</v>
      </c>
      <c r="C4192" s="71" t="s">
        <v>145</v>
      </c>
      <c r="D4192" s="80">
        <v>2.2999999999999998</v>
      </c>
    </row>
    <row r="4193" spans="1:4" x14ac:dyDescent="0.25">
      <c r="A4193" s="73">
        <v>12296</v>
      </c>
      <c r="B4193" s="74" t="s">
        <v>10061</v>
      </c>
      <c r="C4193" s="75" t="s">
        <v>145</v>
      </c>
      <c r="D4193" s="81">
        <v>2.98</v>
      </c>
    </row>
    <row r="4194" spans="1:4" x14ac:dyDescent="0.25">
      <c r="A4194" s="77">
        <v>12294</v>
      </c>
      <c r="B4194" s="70" t="s">
        <v>10062</v>
      </c>
      <c r="C4194" s="71" t="s">
        <v>145</v>
      </c>
      <c r="D4194" s="80">
        <v>7.16</v>
      </c>
    </row>
    <row r="4195" spans="1:4" x14ac:dyDescent="0.25">
      <c r="A4195" s="73">
        <v>14543</v>
      </c>
      <c r="B4195" s="74" t="s">
        <v>10063</v>
      </c>
      <c r="C4195" s="75" t="s">
        <v>145</v>
      </c>
      <c r="D4195" s="81">
        <v>5.1100000000000003</v>
      </c>
    </row>
    <row r="4196" spans="1:4" x14ac:dyDescent="0.25">
      <c r="A4196" s="77">
        <v>13329</v>
      </c>
      <c r="B4196" s="70" t="s">
        <v>10064</v>
      </c>
      <c r="C4196" s="71" t="s">
        <v>145</v>
      </c>
      <c r="D4196" s="80">
        <v>3</v>
      </c>
    </row>
    <row r="4197" spans="1:4" ht="25.5" x14ac:dyDescent="0.25">
      <c r="A4197" s="73">
        <v>21044</v>
      </c>
      <c r="B4197" s="74" t="s">
        <v>10065</v>
      </c>
      <c r="C4197" s="75" t="s">
        <v>145</v>
      </c>
      <c r="D4197" s="81">
        <v>20.98</v>
      </c>
    </row>
    <row r="4198" spans="1:4" ht="25.5" x14ac:dyDescent="0.25">
      <c r="A4198" s="77">
        <v>21045</v>
      </c>
      <c r="B4198" s="70" t="s">
        <v>10066</v>
      </c>
      <c r="C4198" s="71" t="s">
        <v>145</v>
      </c>
      <c r="D4198" s="80">
        <v>28.73</v>
      </c>
    </row>
    <row r="4199" spans="1:4" x14ac:dyDescent="0.25">
      <c r="A4199" s="73">
        <v>21040</v>
      </c>
      <c r="B4199" s="74" t="s">
        <v>13073</v>
      </c>
      <c r="C4199" s="75" t="s">
        <v>145</v>
      </c>
      <c r="D4199" s="81">
        <v>20.53</v>
      </c>
    </row>
    <row r="4200" spans="1:4" x14ac:dyDescent="0.25">
      <c r="A4200" s="77">
        <v>21041</v>
      </c>
      <c r="B4200" s="70" t="s">
        <v>10067</v>
      </c>
      <c r="C4200" s="71" t="s">
        <v>145</v>
      </c>
      <c r="D4200" s="80">
        <v>24.78</v>
      </c>
    </row>
    <row r="4201" spans="1:4" x14ac:dyDescent="0.25">
      <c r="A4201" s="73">
        <v>21047</v>
      </c>
      <c r="B4201" s="74" t="s">
        <v>10068</v>
      </c>
      <c r="C4201" s="75" t="s">
        <v>145</v>
      </c>
      <c r="D4201" s="81">
        <v>30.93</v>
      </c>
    </row>
    <row r="4202" spans="1:4" x14ac:dyDescent="0.25">
      <c r="A4202" s="77">
        <v>21043</v>
      </c>
      <c r="B4202" s="70" t="s">
        <v>10069</v>
      </c>
      <c r="C4202" s="71" t="s">
        <v>145</v>
      </c>
      <c r="D4202" s="80">
        <v>30.11</v>
      </c>
    </row>
    <row r="4203" spans="1:4" ht="25.5" x14ac:dyDescent="0.25">
      <c r="A4203" s="73">
        <v>21042</v>
      </c>
      <c r="B4203" s="74" t="s">
        <v>10070</v>
      </c>
      <c r="C4203" s="75" t="s">
        <v>145</v>
      </c>
      <c r="D4203" s="81">
        <v>23.84</v>
      </c>
    </row>
    <row r="4204" spans="1:4" x14ac:dyDescent="0.25">
      <c r="A4204" s="77">
        <v>14149</v>
      </c>
      <c r="B4204" s="70" t="s">
        <v>10071</v>
      </c>
      <c r="C4204" s="71" t="s">
        <v>8371</v>
      </c>
      <c r="D4204" s="80">
        <v>161.13</v>
      </c>
    </row>
    <row r="4205" spans="1:4" ht="25.5" x14ac:dyDescent="0.25">
      <c r="A4205" s="73">
        <v>38099</v>
      </c>
      <c r="B4205" s="74" t="s">
        <v>12633</v>
      </c>
      <c r="C4205" s="75" t="s">
        <v>145</v>
      </c>
      <c r="D4205" s="81">
        <v>1.48</v>
      </c>
    </row>
    <row r="4206" spans="1:4" ht="25.5" x14ac:dyDescent="0.25">
      <c r="A4206" s="77">
        <v>38100</v>
      </c>
      <c r="B4206" s="70" t="s">
        <v>10072</v>
      </c>
      <c r="C4206" s="71" t="s">
        <v>145</v>
      </c>
      <c r="D4206" s="80">
        <v>2.42</v>
      </c>
    </row>
    <row r="4207" spans="1:4" x14ac:dyDescent="0.25">
      <c r="A4207" s="73">
        <v>20061</v>
      </c>
      <c r="B4207" s="74" t="s">
        <v>10073</v>
      </c>
      <c r="C4207" s="75" t="s">
        <v>145</v>
      </c>
      <c r="D4207" s="81">
        <v>2.37</v>
      </c>
    </row>
    <row r="4208" spans="1:4" ht="25.5" x14ac:dyDescent="0.25">
      <c r="A4208" s="77">
        <v>7576</v>
      </c>
      <c r="B4208" s="70" t="s">
        <v>10074</v>
      </c>
      <c r="C4208" s="71" t="s">
        <v>145</v>
      </c>
      <c r="D4208" s="80">
        <v>109.74</v>
      </c>
    </row>
    <row r="4209" spans="1:4" x14ac:dyDescent="0.25">
      <c r="A4209" s="73">
        <v>3384</v>
      </c>
      <c r="B4209" s="74" t="s">
        <v>10075</v>
      </c>
      <c r="C4209" s="75" t="s">
        <v>145</v>
      </c>
      <c r="D4209" s="81">
        <v>3.85</v>
      </c>
    </row>
    <row r="4210" spans="1:4" x14ac:dyDescent="0.25">
      <c r="A4210" s="77">
        <v>7572</v>
      </c>
      <c r="B4210" s="70" t="s">
        <v>10076</v>
      </c>
      <c r="C4210" s="71" t="s">
        <v>145</v>
      </c>
      <c r="D4210" s="80">
        <v>9.5</v>
      </c>
    </row>
    <row r="4211" spans="1:4" x14ac:dyDescent="0.25">
      <c r="A4211" s="73">
        <v>3396</v>
      </c>
      <c r="B4211" s="74" t="s">
        <v>10077</v>
      </c>
      <c r="C4211" s="75" t="s">
        <v>145</v>
      </c>
      <c r="D4211" s="81">
        <v>6.73</v>
      </c>
    </row>
    <row r="4212" spans="1:4" x14ac:dyDescent="0.25">
      <c r="A4212" s="77">
        <v>37590</v>
      </c>
      <c r="B4212" s="70" t="s">
        <v>10078</v>
      </c>
      <c r="C4212" s="71" t="s">
        <v>145</v>
      </c>
      <c r="D4212" s="80">
        <v>9.86</v>
      </c>
    </row>
    <row r="4213" spans="1:4" x14ac:dyDescent="0.25">
      <c r="A4213" s="73">
        <v>37591</v>
      </c>
      <c r="B4213" s="74" t="s">
        <v>10079</v>
      </c>
      <c r="C4213" s="75" t="s">
        <v>145</v>
      </c>
      <c r="D4213" s="81">
        <v>11.85</v>
      </c>
    </row>
    <row r="4214" spans="1:4" ht="25.5" x14ac:dyDescent="0.25">
      <c r="A4214" s="77">
        <v>12626</v>
      </c>
      <c r="B4214" s="70" t="s">
        <v>10080</v>
      </c>
      <c r="C4214" s="71" t="s">
        <v>145</v>
      </c>
      <c r="D4214" s="80">
        <v>11.39</v>
      </c>
    </row>
    <row r="4215" spans="1:4" x14ac:dyDescent="0.25">
      <c r="A4215" s="73">
        <v>11033</v>
      </c>
      <c r="B4215" s="74" t="s">
        <v>10081</v>
      </c>
      <c r="C4215" s="75" t="s">
        <v>145</v>
      </c>
      <c r="D4215" s="81">
        <v>5.23</v>
      </c>
    </row>
    <row r="4216" spans="1:4" ht="25.5" x14ac:dyDescent="0.25">
      <c r="A4216" s="77">
        <v>390</v>
      </c>
      <c r="B4216" s="70" t="s">
        <v>13074</v>
      </c>
      <c r="C4216" s="71" t="s">
        <v>145</v>
      </c>
      <c r="D4216" s="80">
        <v>13.52</v>
      </c>
    </row>
    <row r="4217" spans="1:4" ht="25.5" x14ac:dyDescent="0.25">
      <c r="A4217" s="73">
        <v>42436</v>
      </c>
      <c r="B4217" s="74" t="s">
        <v>10082</v>
      </c>
      <c r="C4217" s="75" t="s">
        <v>145</v>
      </c>
      <c r="D4217" s="81">
        <v>1503.52</v>
      </c>
    </row>
    <row r="4218" spans="1:4" ht="25.5" x14ac:dyDescent="0.25">
      <c r="A4218" s="77">
        <v>6178</v>
      </c>
      <c r="B4218" s="70" t="s">
        <v>10083</v>
      </c>
      <c r="C4218" s="71" t="s">
        <v>309</v>
      </c>
      <c r="D4218" s="80">
        <v>169.09</v>
      </c>
    </row>
    <row r="4219" spans="1:4" ht="25.5" x14ac:dyDescent="0.25">
      <c r="A4219" s="73">
        <v>6180</v>
      </c>
      <c r="B4219" s="74" t="s">
        <v>10084</v>
      </c>
      <c r="C4219" s="75" t="s">
        <v>309</v>
      </c>
      <c r="D4219" s="81">
        <v>182.5</v>
      </c>
    </row>
    <row r="4220" spans="1:4" ht="25.5" x14ac:dyDescent="0.25">
      <c r="A4220" s="77">
        <v>6182</v>
      </c>
      <c r="B4220" s="70" t="s">
        <v>10085</v>
      </c>
      <c r="C4220" s="71" t="s">
        <v>309</v>
      </c>
      <c r="D4220" s="80">
        <v>226.52</v>
      </c>
    </row>
    <row r="4221" spans="1:4" x14ac:dyDescent="0.25">
      <c r="A4221" s="73">
        <v>3993</v>
      </c>
      <c r="B4221" s="74" t="s">
        <v>10086</v>
      </c>
      <c r="C4221" s="75" t="s">
        <v>309</v>
      </c>
      <c r="D4221" s="81">
        <v>89.03</v>
      </c>
    </row>
    <row r="4222" spans="1:4" x14ac:dyDescent="0.25">
      <c r="A4222" s="77">
        <v>3990</v>
      </c>
      <c r="B4222" s="70" t="s">
        <v>10087</v>
      </c>
      <c r="C4222" s="71" t="s">
        <v>62</v>
      </c>
      <c r="D4222" s="80">
        <v>19.670000000000002</v>
      </c>
    </row>
    <row r="4223" spans="1:4" x14ac:dyDescent="0.25">
      <c r="A4223" s="73">
        <v>3992</v>
      </c>
      <c r="B4223" s="74" t="s">
        <v>10088</v>
      </c>
      <c r="C4223" s="75" t="s">
        <v>62</v>
      </c>
      <c r="D4223" s="81">
        <v>24.15</v>
      </c>
    </row>
    <row r="4224" spans="1:4" x14ac:dyDescent="0.25">
      <c r="A4224" s="77">
        <v>4509</v>
      </c>
      <c r="B4224" s="70" t="s">
        <v>10089</v>
      </c>
      <c r="C4224" s="71" t="s">
        <v>62</v>
      </c>
      <c r="D4224" s="80">
        <v>3.77</v>
      </c>
    </row>
    <row r="4225" spans="1:4" x14ac:dyDescent="0.25">
      <c r="A4225" s="73">
        <v>6194</v>
      </c>
      <c r="B4225" s="74" t="s">
        <v>10090</v>
      </c>
      <c r="C4225" s="75" t="s">
        <v>62</v>
      </c>
      <c r="D4225" s="81">
        <v>5.13</v>
      </c>
    </row>
    <row r="4226" spans="1:4" x14ac:dyDescent="0.25">
      <c r="A4226" s="77">
        <v>6193</v>
      </c>
      <c r="B4226" s="70" t="s">
        <v>11336</v>
      </c>
      <c r="C4226" s="71" t="s">
        <v>62</v>
      </c>
      <c r="D4226" s="80">
        <v>9.3699999999999992</v>
      </c>
    </row>
    <row r="4227" spans="1:4" x14ac:dyDescent="0.25">
      <c r="A4227" s="73">
        <v>10567</v>
      </c>
      <c r="B4227" s="74" t="s">
        <v>10091</v>
      </c>
      <c r="C4227" s="75" t="s">
        <v>62</v>
      </c>
      <c r="D4227" s="81">
        <v>8.49</v>
      </c>
    </row>
    <row r="4228" spans="1:4" x14ac:dyDescent="0.25">
      <c r="A4228" s="77">
        <v>6212</v>
      </c>
      <c r="B4228" s="70" t="s">
        <v>10092</v>
      </c>
      <c r="C4228" s="71" t="s">
        <v>62</v>
      </c>
      <c r="D4228" s="80">
        <v>13.93</v>
      </c>
    </row>
    <row r="4229" spans="1:4" x14ac:dyDescent="0.25">
      <c r="A4229" s="73">
        <v>6189</v>
      </c>
      <c r="B4229" s="74" t="s">
        <v>10093</v>
      </c>
      <c r="C4229" s="75" t="s">
        <v>62</v>
      </c>
      <c r="D4229" s="81">
        <v>13.71</v>
      </c>
    </row>
    <row r="4230" spans="1:4" x14ac:dyDescent="0.25">
      <c r="A4230" s="77">
        <v>6214</v>
      </c>
      <c r="B4230" s="70" t="s">
        <v>13075</v>
      </c>
      <c r="C4230" s="71" t="s">
        <v>309</v>
      </c>
      <c r="D4230" s="80">
        <v>105.92</v>
      </c>
    </row>
    <row r="4231" spans="1:4" ht="25.5" x14ac:dyDescent="0.25">
      <c r="A4231" s="73">
        <v>36153</v>
      </c>
      <c r="B4231" s="74" t="s">
        <v>10094</v>
      </c>
      <c r="C4231" s="75" t="s">
        <v>145</v>
      </c>
      <c r="D4231" s="81">
        <v>156.35</v>
      </c>
    </row>
    <row r="4232" spans="1:4" x14ac:dyDescent="0.25">
      <c r="A4232" s="77">
        <v>10740</v>
      </c>
      <c r="B4232" s="70" t="s">
        <v>10095</v>
      </c>
      <c r="C4232" s="71" t="s">
        <v>145</v>
      </c>
      <c r="D4232" s="80">
        <v>9935.66</v>
      </c>
    </row>
    <row r="4233" spans="1:4" x14ac:dyDescent="0.25">
      <c r="A4233" s="73">
        <v>13914</v>
      </c>
      <c r="B4233" s="74" t="s">
        <v>10096</v>
      </c>
      <c r="C4233" s="75" t="s">
        <v>145</v>
      </c>
      <c r="D4233" s="81">
        <v>718.88</v>
      </c>
    </row>
    <row r="4234" spans="1:4" x14ac:dyDescent="0.25">
      <c r="A4234" s="77">
        <v>10742</v>
      </c>
      <c r="B4234" s="70" t="s">
        <v>10097</v>
      </c>
      <c r="C4234" s="71" t="s">
        <v>145</v>
      </c>
      <c r="D4234" s="80">
        <v>1048.5</v>
      </c>
    </row>
    <row r="4235" spans="1:4" x14ac:dyDescent="0.25">
      <c r="A4235" s="73">
        <v>38465</v>
      </c>
      <c r="B4235" s="74" t="s">
        <v>10098</v>
      </c>
      <c r="C4235" s="75" t="s">
        <v>145</v>
      </c>
      <c r="D4235" s="81">
        <v>20.010000000000002</v>
      </c>
    </row>
    <row r="4236" spans="1:4" x14ac:dyDescent="0.25">
      <c r="A4236" s="77">
        <v>7543</v>
      </c>
      <c r="B4236" s="70" t="s">
        <v>10099</v>
      </c>
      <c r="C4236" s="71" t="s">
        <v>145</v>
      </c>
      <c r="D4236" s="80">
        <v>3.94</v>
      </c>
    </row>
    <row r="4237" spans="1:4" ht="25.5" x14ac:dyDescent="0.25">
      <c r="A4237" s="73">
        <v>43427</v>
      </c>
      <c r="B4237" s="74" t="s">
        <v>12634</v>
      </c>
      <c r="C4237" s="75" t="s">
        <v>145</v>
      </c>
      <c r="D4237" s="81">
        <v>818.6</v>
      </c>
    </row>
    <row r="4238" spans="1:4" x14ac:dyDescent="0.25">
      <c r="A4238" s="77">
        <v>41613</v>
      </c>
      <c r="B4238" s="70" t="s">
        <v>12635</v>
      </c>
      <c r="C4238" s="71" t="s">
        <v>145</v>
      </c>
      <c r="D4238" s="80">
        <v>52.62</v>
      </c>
    </row>
    <row r="4239" spans="1:4" x14ac:dyDescent="0.25">
      <c r="A4239" s="73">
        <v>41614</v>
      </c>
      <c r="B4239" s="74" t="s">
        <v>12636</v>
      </c>
      <c r="C4239" s="75" t="s">
        <v>145</v>
      </c>
      <c r="D4239" s="81">
        <v>67.05</v>
      </c>
    </row>
    <row r="4240" spans="1:4" x14ac:dyDescent="0.25">
      <c r="A4240" s="77">
        <v>41615</v>
      </c>
      <c r="B4240" s="70" t="s">
        <v>12637</v>
      </c>
      <c r="C4240" s="71" t="s">
        <v>145</v>
      </c>
      <c r="D4240" s="80">
        <v>103.63</v>
      </c>
    </row>
    <row r="4241" spans="1:4" x14ac:dyDescent="0.25">
      <c r="A4241" s="73">
        <v>41616</v>
      </c>
      <c r="B4241" s="74" t="s">
        <v>12638</v>
      </c>
      <c r="C4241" s="75" t="s">
        <v>145</v>
      </c>
      <c r="D4241" s="81">
        <v>154.83000000000001</v>
      </c>
    </row>
    <row r="4242" spans="1:4" x14ac:dyDescent="0.25">
      <c r="A4242" s="77">
        <v>41617</v>
      </c>
      <c r="B4242" s="70" t="s">
        <v>12639</v>
      </c>
      <c r="C4242" s="71" t="s">
        <v>145</v>
      </c>
      <c r="D4242" s="80">
        <v>307.88</v>
      </c>
    </row>
    <row r="4243" spans="1:4" x14ac:dyDescent="0.25">
      <c r="A4243" s="73">
        <v>41618</v>
      </c>
      <c r="B4243" s="74" t="s">
        <v>12640</v>
      </c>
      <c r="C4243" s="75" t="s">
        <v>145</v>
      </c>
      <c r="D4243" s="81">
        <v>566.78</v>
      </c>
    </row>
    <row r="4244" spans="1:4" ht="25.5" x14ac:dyDescent="0.25">
      <c r="A4244" s="77">
        <v>43428</v>
      </c>
      <c r="B4244" s="70" t="s">
        <v>12641</v>
      </c>
      <c r="C4244" s="71" t="s">
        <v>145</v>
      </c>
      <c r="D4244" s="80">
        <v>995.57</v>
      </c>
    </row>
    <row r="4245" spans="1:4" x14ac:dyDescent="0.25">
      <c r="A4245" s="73">
        <v>41619</v>
      </c>
      <c r="B4245" s="74" t="s">
        <v>12642</v>
      </c>
      <c r="C4245" s="75" t="s">
        <v>145</v>
      </c>
      <c r="D4245" s="81">
        <v>64.5</v>
      </c>
    </row>
    <row r="4246" spans="1:4" x14ac:dyDescent="0.25">
      <c r="A4246" s="77">
        <v>41620</v>
      </c>
      <c r="B4246" s="70" t="s">
        <v>12643</v>
      </c>
      <c r="C4246" s="71" t="s">
        <v>145</v>
      </c>
      <c r="D4246" s="80">
        <v>81.47</v>
      </c>
    </row>
    <row r="4247" spans="1:4" x14ac:dyDescent="0.25">
      <c r="A4247" s="73">
        <v>41622</v>
      </c>
      <c r="B4247" s="74" t="s">
        <v>12644</v>
      </c>
      <c r="C4247" s="75" t="s">
        <v>145</v>
      </c>
      <c r="D4247" s="81">
        <v>141.31</v>
      </c>
    </row>
    <row r="4248" spans="1:4" x14ac:dyDescent="0.25">
      <c r="A4248" s="77">
        <v>41623</v>
      </c>
      <c r="B4248" s="70" t="s">
        <v>12645</v>
      </c>
      <c r="C4248" s="71" t="s">
        <v>145</v>
      </c>
      <c r="D4248" s="80">
        <v>217.27</v>
      </c>
    </row>
    <row r="4249" spans="1:4" x14ac:dyDescent="0.25">
      <c r="A4249" s="73">
        <v>41624</v>
      </c>
      <c r="B4249" s="74" t="s">
        <v>12646</v>
      </c>
      <c r="C4249" s="75" t="s">
        <v>145</v>
      </c>
      <c r="D4249" s="81">
        <v>407.39</v>
      </c>
    </row>
    <row r="4250" spans="1:4" x14ac:dyDescent="0.25">
      <c r="A4250" s="77">
        <v>41625</v>
      </c>
      <c r="B4250" s="70" t="s">
        <v>12647</v>
      </c>
      <c r="C4250" s="71" t="s">
        <v>145</v>
      </c>
      <c r="D4250" s="80">
        <v>626.79</v>
      </c>
    </row>
    <row r="4251" spans="1:4" x14ac:dyDescent="0.25">
      <c r="A4251" s="73">
        <v>13255</v>
      </c>
      <c r="B4251" s="74" t="s">
        <v>10100</v>
      </c>
      <c r="C4251" s="75" t="s">
        <v>145</v>
      </c>
      <c r="D4251" s="81">
        <v>49.21</v>
      </c>
    </row>
    <row r="4252" spans="1:4" x14ac:dyDescent="0.25">
      <c r="A4252" s="77">
        <v>39352</v>
      </c>
      <c r="B4252" s="70" t="s">
        <v>10101</v>
      </c>
      <c r="C4252" s="71" t="s">
        <v>145</v>
      </c>
      <c r="D4252" s="80">
        <v>2.4300000000000002</v>
      </c>
    </row>
    <row r="4253" spans="1:4" x14ac:dyDescent="0.25">
      <c r="A4253" s="73">
        <v>39346</v>
      </c>
      <c r="B4253" s="74" t="s">
        <v>10102</v>
      </c>
      <c r="C4253" s="75" t="s">
        <v>145</v>
      </c>
      <c r="D4253" s="81">
        <v>2.4300000000000002</v>
      </c>
    </row>
    <row r="4254" spans="1:4" ht="25.5" x14ac:dyDescent="0.25">
      <c r="A4254" s="77">
        <v>39350</v>
      </c>
      <c r="B4254" s="70" t="s">
        <v>13076</v>
      </c>
      <c r="C4254" s="71" t="s">
        <v>145</v>
      </c>
      <c r="D4254" s="80">
        <v>2.62</v>
      </c>
    </row>
    <row r="4255" spans="1:4" x14ac:dyDescent="0.25">
      <c r="A4255" s="73">
        <v>39351</v>
      </c>
      <c r="B4255" s="74" t="s">
        <v>10103</v>
      </c>
      <c r="C4255" s="75" t="s">
        <v>145</v>
      </c>
      <c r="D4255" s="81">
        <v>3.03</v>
      </c>
    </row>
    <row r="4256" spans="1:4" x14ac:dyDescent="0.25">
      <c r="A4256" s="77">
        <v>38952</v>
      </c>
      <c r="B4256" s="70" t="s">
        <v>10104</v>
      </c>
      <c r="C4256" s="71" t="s">
        <v>145</v>
      </c>
      <c r="D4256" s="80">
        <v>2.78</v>
      </c>
    </row>
    <row r="4257" spans="1:4" x14ac:dyDescent="0.25">
      <c r="A4257" s="73">
        <v>38953</v>
      </c>
      <c r="B4257" s="74" t="s">
        <v>10105</v>
      </c>
      <c r="C4257" s="75" t="s">
        <v>145</v>
      </c>
      <c r="D4257" s="81">
        <v>4.3899999999999997</v>
      </c>
    </row>
    <row r="4258" spans="1:4" x14ac:dyDescent="0.25">
      <c r="A4258" s="77">
        <v>38835</v>
      </c>
      <c r="B4258" s="70" t="s">
        <v>10106</v>
      </c>
      <c r="C4258" s="71" t="s">
        <v>145</v>
      </c>
      <c r="D4258" s="80">
        <v>3.94</v>
      </c>
    </row>
    <row r="4259" spans="1:4" x14ac:dyDescent="0.25">
      <c r="A4259" s="73">
        <v>38837</v>
      </c>
      <c r="B4259" s="74" t="s">
        <v>10107</v>
      </c>
      <c r="C4259" s="75" t="s">
        <v>145</v>
      </c>
      <c r="D4259" s="81">
        <v>10.25</v>
      </c>
    </row>
    <row r="4260" spans="1:4" x14ac:dyDescent="0.25">
      <c r="A4260" s="77">
        <v>38836</v>
      </c>
      <c r="B4260" s="70" t="s">
        <v>10108</v>
      </c>
      <c r="C4260" s="71" t="s">
        <v>145</v>
      </c>
      <c r="D4260" s="80">
        <v>5.67</v>
      </c>
    </row>
    <row r="4261" spans="1:4" x14ac:dyDescent="0.25">
      <c r="A4261" s="73">
        <v>2666</v>
      </c>
      <c r="B4261" s="74" t="s">
        <v>10109</v>
      </c>
      <c r="C4261" s="75" t="s">
        <v>145</v>
      </c>
      <c r="D4261" s="81">
        <v>5.51</v>
      </c>
    </row>
    <row r="4262" spans="1:4" x14ac:dyDescent="0.25">
      <c r="A4262" s="77">
        <v>2668</v>
      </c>
      <c r="B4262" s="70" t="s">
        <v>10110</v>
      </c>
      <c r="C4262" s="71" t="s">
        <v>145</v>
      </c>
      <c r="D4262" s="80">
        <v>6.29</v>
      </c>
    </row>
    <row r="4263" spans="1:4" x14ac:dyDescent="0.25">
      <c r="A4263" s="73">
        <v>2664</v>
      </c>
      <c r="B4263" s="74" t="s">
        <v>10111</v>
      </c>
      <c r="C4263" s="75" t="s">
        <v>145</v>
      </c>
      <c r="D4263" s="81">
        <v>9.2799999999999994</v>
      </c>
    </row>
    <row r="4264" spans="1:4" x14ac:dyDescent="0.25">
      <c r="A4264" s="77">
        <v>2662</v>
      </c>
      <c r="B4264" s="70" t="s">
        <v>10112</v>
      </c>
      <c r="C4264" s="71" t="s">
        <v>145</v>
      </c>
      <c r="D4264" s="80">
        <v>11.38</v>
      </c>
    </row>
    <row r="4265" spans="1:4" ht="25.5" x14ac:dyDescent="0.25">
      <c r="A4265" s="73">
        <v>20964</v>
      </c>
      <c r="B4265" s="74" t="s">
        <v>10113</v>
      </c>
      <c r="C4265" s="75" t="s">
        <v>145</v>
      </c>
      <c r="D4265" s="81">
        <v>66.38</v>
      </c>
    </row>
    <row r="4266" spans="1:4" ht="25.5" x14ac:dyDescent="0.25">
      <c r="A4266" s="77">
        <v>10905</v>
      </c>
      <c r="B4266" s="70" t="s">
        <v>10114</v>
      </c>
      <c r="C4266" s="71" t="s">
        <v>145</v>
      </c>
      <c r="D4266" s="80">
        <v>89.04</v>
      </c>
    </row>
    <row r="4267" spans="1:4" x14ac:dyDescent="0.25">
      <c r="A4267" s="73">
        <v>42703</v>
      </c>
      <c r="B4267" s="74" t="s">
        <v>13077</v>
      </c>
      <c r="C4267" s="75" t="s">
        <v>145</v>
      </c>
      <c r="D4267" s="81">
        <v>49.46</v>
      </c>
    </row>
    <row r="4268" spans="1:4" x14ac:dyDescent="0.25">
      <c r="A4268" s="77">
        <v>42704</v>
      </c>
      <c r="B4268" s="70" t="s">
        <v>10115</v>
      </c>
      <c r="C4268" s="71" t="s">
        <v>145</v>
      </c>
      <c r="D4268" s="80">
        <v>75.930000000000007</v>
      </c>
    </row>
    <row r="4269" spans="1:4" x14ac:dyDescent="0.25">
      <c r="A4269" s="73">
        <v>42705</v>
      </c>
      <c r="B4269" s="74" t="s">
        <v>10116</v>
      </c>
      <c r="C4269" s="75" t="s">
        <v>145</v>
      </c>
      <c r="D4269" s="81">
        <v>96.88</v>
      </c>
    </row>
    <row r="4270" spans="1:4" x14ac:dyDescent="0.25">
      <c r="A4270" s="77">
        <v>42706</v>
      </c>
      <c r="B4270" s="70" t="s">
        <v>10117</v>
      </c>
      <c r="C4270" s="71" t="s">
        <v>145</v>
      </c>
      <c r="D4270" s="80">
        <v>119.98</v>
      </c>
    </row>
    <row r="4271" spans="1:4" x14ac:dyDescent="0.25">
      <c r="A4271" s="73">
        <v>11289</v>
      </c>
      <c r="B4271" s="74" t="s">
        <v>10118</v>
      </c>
      <c r="C4271" s="75" t="s">
        <v>145</v>
      </c>
      <c r="D4271" s="81">
        <v>64.069999999999993</v>
      </c>
    </row>
    <row r="4272" spans="1:4" x14ac:dyDescent="0.25">
      <c r="A4272" s="77">
        <v>11241</v>
      </c>
      <c r="B4272" s="70" t="s">
        <v>10119</v>
      </c>
      <c r="C4272" s="71" t="s">
        <v>145</v>
      </c>
      <c r="D4272" s="80">
        <v>160.18</v>
      </c>
    </row>
    <row r="4273" spans="1:4" ht="25.5" x14ac:dyDescent="0.25">
      <c r="A4273" s="73">
        <v>11301</v>
      </c>
      <c r="B4273" s="74" t="s">
        <v>10120</v>
      </c>
      <c r="C4273" s="75" t="s">
        <v>145</v>
      </c>
      <c r="D4273" s="81">
        <v>406.18</v>
      </c>
    </row>
    <row r="4274" spans="1:4" ht="25.5" x14ac:dyDescent="0.25">
      <c r="A4274" s="77">
        <v>21090</v>
      </c>
      <c r="B4274" s="70" t="s">
        <v>11337</v>
      </c>
      <c r="C4274" s="71" t="s">
        <v>145</v>
      </c>
      <c r="D4274" s="80">
        <v>497.72</v>
      </c>
    </row>
    <row r="4275" spans="1:4" x14ac:dyDescent="0.25">
      <c r="A4275" s="73">
        <v>14112</v>
      </c>
      <c r="B4275" s="74" t="s">
        <v>10121</v>
      </c>
      <c r="C4275" s="75" t="s">
        <v>145</v>
      </c>
      <c r="D4275" s="81">
        <v>207.66</v>
      </c>
    </row>
    <row r="4276" spans="1:4" x14ac:dyDescent="0.25">
      <c r="A4276" s="77">
        <v>11315</v>
      </c>
      <c r="B4276" s="70" t="s">
        <v>10122</v>
      </c>
      <c r="C4276" s="71" t="s">
        <v>145</v>
      </c>
      <c r="D4276" s="80">
        <v>97.25</v>
      </c>
    </row>
    <row r="4277" spans="1:4" x14ac:dyDescent="0.25">
      <c r="A4277" s="73">
        <v>11292</v>
      </c>
      <c r="B4277" s="74" t="s">
        <v>10123</v>
      </c>
      <c r="C4277" s="75" t="s">
        <v>145</v>
      </c>
      <c r="D4277" s="81">
        <v>227.69</v>
      </c>
    </row>
    <row r="4278" spans="1:4" ht="25.5" x14ac:dyDescent="0.25">
      <c r="A4278" s="77">
        <v>21071</v>
      </c>
      <c r="B4278" s="70" t="s">
        <v>10124</v>
      </c>
      <c r="C4278" s="71" t="s">
        <v>145</v>
      </c>
      <c r="D4278" s="80">
        <v>148.74</v>
      </c>
    </row>
    <row r="4279" spans="1:4" ht="25.5" x14ac:dyDescent="0.25">
      <c r="A4279" s="73">
        <v>11293</v>
      </c>
      <c r="B4279" s="74" t="s">
        <v>10125</v>
      </c>
      <c r="C4279" s="75" t="s">
        <v>145</v>
      </c>
      <c r="D4279" s="81">
        <v>251.72</v>
      </c>
    </row>
    <row r="4280" spans="1:4" ht="25.5" x14ac:dyDescent="0.25">
      <c r="A4280" s="77">
        <v>11316</v>
      </c>
      <c r="B4280" s="70" t="s">
        <v>10126</v>
      </c>
      <c r="C4280" s="71" t="s">
        <v>145</v>
      </c>
      <c r="D4280" s="80">
        <v>320.37</v>
      </c>
    </row>
    <row r="4281" spans="1:4" ht="25.5" x14ac:dyDescent="0.25">
      <c r="A4281" s="73">
        <v>6243</v>
      </c>
      <c r="B4281" s="74" t="s">
        <v>10127</v>
      </c>
      <c r="C4281" s="75" t="s">
        <v>145</v>
      </c>
      <c r="D4281" s="81">
        <v>369</v>
      </c>
    </row>
    <row r="4282" spans="1:4" ht="25.5" x14ac:dyDescent="0.25">
      <c r="A4282" s="77">
        <v>21079</v>
      </c>
      <c r="B4282" s="70" t="s">
        <v>10128</v>
      </c>
      <c r="C4282" s="71" t="s">
        <v>145</v>
      </c>
      <c r="D4282" s="80">
        <v>439.93</v>
      </c>
    </row>
    <row r="4283" spans="1:4" ht="25.5" x14ac:dyDescent="0.25">
      <c r="A4283" s="73">
        <v>6240</v>
      </c>
      <c r="B4283" s="74" t="s">
        <v>10129</v>
      </c>
      <c r="C4283" s="75" t="s">
        <v>145</v>
      </c>
      <c r="D4283" s="81">
        <v>488.56</v>
      </c>
    </row>
    <row r="4284" spans="1:4" ht="25.5" x14ac:dyDescent="0.25">
      <c r="A4284" s="77">
        <v>11296</v>
      </c>
      <c r="B4284" s="70" t="s">
        <v>10130</v>
      </c>
      <c r="C4284" s="71" t="s">
        <v>145</v>
      </c>
      <c r="D4284" s="80">
        <v>1556.66</v>
      </c>
    </row>
    <row r="4285" spans="1:4" x14ac:dyDescent="0.25">
      <c r="A4285" s="73">
        <v>11299</v>
      </c>
      <c r="B4285" s="74" t="s">
        <v>10131</v>
      </c>
      <c r="C4285" s="75" t="s">
        <v>145</v>
      </c>
      <c r="D4285" s="81">
        <v>526.89</v>
      </c>
    </row>
    <row r="4286" spans="1:4" x14ac:dyDescent="0.25">
      <c r="A4286" s="77">
        <v>11066</v>
      </c>
      <c r="B4286" s="70" t="s">
        <v>10132</v>
      </c>
      <c r="C4286" s="71" t="s">
        <v>145</v>
      </c>
      <c r="D4286" s="80">
        <v>13.24</v>
      </c>
    </row>
    <row r="4287" spans="1:4" x14ac:dyDescent="0.25">
      <c r="A4287" s="73">
        <v>11065</v>
      </c>
      <c r="B4287" s="74" t="s">
        <v>10133</v>
      </c>
      <c r="C4287" s="75" t="s">
        <v>145</v>
      </c>
      <c r="D4287" s="81">
        <v>15.17</v>
      </c>
    </row>
    <row r="4288" spans="1:4" x14ac:dyDescent="0.25">
      <c r="A4288" s="77">
        <v>11688</v>
      </c>
      <c r="B4288" s="70" t="s">
        <v>10134</v>
      </c>
      <c r="C4288" s="71" t="s">
        <v>145</v>
      </c>
      <c r="D4288" s="80">
        <v>319.04000000000002</v>
      </c>
    </row>
    <row r="4289" spans="1:4" ht="51" x14ac:dyDescent="0.25">
      <c r="A4289" s="73">
        <v>37736</v>
      </c>
      <c r="B4289" s="74" t="s">
        <v>13078</v>
      </c>
      <c r="C4289" s="75" t="s">
        <v>145</v>
      </c>
      <c r="D4289" s="81">
        <v>55000</v>
      </c>
    </row>
    <row r="4290" spans="1:4" ht="25.5" x14ac:dyDescent="0.25">
      <c r="A4290" s="77">
        <v>37739</v>
      </c>
      <c r="B4290" s="70" t="s">
        <v>10135</v>
      </c>
      <c r="C4290" s="71" t="s">
        <v>145</v>
      </c>
      <c r="D4290" s="80">
        <v>67692.3</v>
      </c>
    </row>
    <row r="4291" spans="1:4" ht="25.5" x14ac:dyDescent="0.25">
      <c r="A4291" s="73">
        <v>37740</v>
      </c>
      <c r="B4291" s="74" t="s">
        <v>10136</v>
      </c>
      <c r="C4291" s="75" t="s">
        <v>145</v>
      </c>
      <c r="D4291" s="81">
        <v>38628.76</v>
      </c>
    </row>
    <row r="4292" spans="1:4" ht="25.5" x14ac:dyDescent="0.25">
      <c r="A4292" s="77">
        <v>37738</v>
      </c>
      <c r="B4292" s="70" t="s">
        <v>10137</v>
      </c>
      <c r="C4292" s="71" t="s">
        <v>145</v>
      </c>
      <c r="D4292" s="80">
        <v>45894.65</v>
      </c>
    </row>
    <row r="4293" spans="1:4" ht="25.5" x14ac:dyDescent="0.25">
      <c r="A4293" s="73">
        <v>37737</v>
      </c>
      <c r="B4293" s="74" t="s">
        <v>10138</v>
      </c>
      <c r="C4293" s="75" t="s">
        <v>145</v>
      </c>
      <c r="D4293" s="81">
        <v>36513.370000000003</v>
      </c>
    </row>
    <row r="4294" spans="1:4" x14ac:dyDescent="0.25">
      <c r="A4294" s="77">
        <v>25014</v>
      </c>
      <c r="B4294" s="70" t="s">
        <v>10139</v>
      </c>
      <c r="C4294" s="71" t="s">
        <v>145</v>
      </c>
      <c r="D4294" s="80">
        <v>76475.75</v>
      </c>
    </row>
    <row r="4295" spans="1:4" x14ac:dyDescent="0.25">
      <c r="A4295" s="73">
        <v>25013</v>
      </c>
      <c r="B4295" s="74" t="s">
        <v>10140</v>
      </c>
      <c r="C4295" s="75" t="s">
        <v>145</v>
      </c>
      <c r="D4295" s="81">
        <v>80154.679999999993</v>
      </c>
    </row>
    <row r="4296" spans="1:4" x14ac:dyDescent="0.25">
      <c r="A4296" s="77">
        <v>14405</v>
      </c>
      <c r="B4296" s="70" t="s">
        <v>10141</v>
      </c>
      <c r="C4296" s="71" t="s">
        <v>145</v>
      </c>
      <c r="D4296" s="80">
        <v>94088.62</v>
      </c>
    </row>
    <row r="4297" spans="1:4" x14ac:dyDescent="0.25">
      <c r="A4297" s="73">
        <v>36790</v>
      </c>
      <c r="B4297" s="74" t="s">
        <v>10142</v>
      </c>
      <c r="C4297" s="75" t="s">
        <v>145</v>
      </c>
      <c r="D4297" s="81">
        <v>137.38</v>
      </c>
    </row>
    <row r="4298" spans="1:4" x14ac:dyDescent="0.25">
      <c r="A4298" s="77">
        <v>20271</v>
      </c>
      <c r="B4298" s="70" t="s">
        <v>10143</v>
      </c>
      <c r="C4298" s="71" t="s">
        <v>145</v>
      </c>
      <c r="D4298" s="80">
        <v>480.28</v>
      </c>
    </row>
    <row r="4299" spans="1:4" x14ac:dyDescent="0.25">
      <c r="A4299" s="73">
        <v>10423</v>
      </c>
      <c r="B4299" s="74" t="s">
        <v>10144</v>
      </c>
      <c r="C4299" s="75" t="s">
        <v>145</v>
      </c>
      <c r="D4299" s="81">
        <v>297.88</v>
      </c>
    </row>
    <row r="4300" spans="1:4" x14ac:dyDescent="0.25">
      <c r="A4300" s="77">
        <v>37589</v>
      </c>
      <c r="B4300" s="70" t="s">
        <v>10145</v>
      </c>
      <c r="C4300" s="71" t="s">
        <v>145</v>
      </c>
      <c r="D4300" s="80">
        <v>168.33</v>
      </c>
    </row>
    <row r="4301" spans="1:4" x14ac:dyDescent="0.25">
      <c r="A4301" s="73">
        <v>11690</v>
      </c>
      <c r="B4301" s="74" t="s">
        <v>13079</v>
      </c>
      <c r="C4301" s="75" t="s">
        <v>145</v>
      </c>
      <c r="D4301" s="81">
        <v>89.42</v>
      </c>
    </row>
    <row r="4302" spans="1:4" x14ac:dyDescent="0.25">
      <c r="A4302" s="77">
        <v>20234</v>
      </c>
      <c r="B4302" s="70" t="s">
        <v>10146</v>
      </c>
      <c r="C4302" s="71" t="s">
        <v>145</v>
      </c>
      <c r="D4302" s="80">
        <v>113.16</v>
      </c>
    </row>
    <row r="4303" spans="1:4" x14ac:dyDescent="0.25">
      <c r="A4303" s="73">
        <v>4763</v>
      </c>
      <c r="B4303" s="74" t="s">
        <v>10147</v>
      </c>
      <c r="C4303" s="75" t="s">
        <v>642</v>
      </c>
      <c r="D4303" s="81">
        <v>17.350000000000001</v>
      </c>
    </row>
    <row r="4304" spans="1:4" x14ac:dyDescent="0.25">
      <c r="A4304" s="77">
        <v>41070</v>
      </c>
      <c r="B4304" s="70" t="s">
        <v>10148</v>
      </c>
      <c r="C4304" s="71" t="s">
        <v>6298</v>
      </c>
      <c r="D4304" s="80">
        <v>3041.67</v>
      </c>
    </row>
    <row r="4305" spans="1:4" x14ac:dyDescent="0.25">
      <c r="A4305" s="73">
        <v>14583</v>
      </c>
      <c r="B4305" s="74" t="s">
        <v>10149</v>
      </c>
      <c r="C4305" s="75" t="s">
        <v>1430</v>
      </c>
      <c r="D4305" s="81">
        <v>16.46</v>
      </c>
    </row>
    <row r="4306" spans="1:4" x14ac:dyDescent="0.25">
      <c r="A4306" s="77">
        <v>11457</v>
      </c>
      <c r="B4306" s="70" t="s">
        <v>10150</v>
      </c>
      <c r="C4306" s="71" t="s">
        <v>145</v>
      </c>
      <c r="D4306" s="80">
        <v>24.05</v>
      </c>
    </row>
    <row r="4307" spans="1:4" x14ac:dyDescent="0.25">
      <c r="A4307" s="73">
        <v>21121</v>
      </c>
      <c r="B4307" s="74" t="s">
        <v>10151</v>
      </c>
      <c r="C4307" s="75" t="s">
        <v>145</v>
      </c>
      <c r="D4307" s="81">
        <v>2.4500000000000002</v>
      </c>
    </row>
    <row r="4308" spans="1:4" x14ac:dyDescent="0.25">
      <c r="A4308" s="77">
        <v>38010</v>
      </c>
      <c r="B4308" s="70" t="s">
        <v>10152</v>
      </c>
      <c r="C4308" s="71" t="s">
        <v>145</v>
      </c>
      <c r="D4308" s="80">
        <v>4</v>
      </c>
    </row>
    <row r="4309" spans="1:4" x14ac:dyDescent="0.25">
      <c r="A4309" s="73">
        <v>38011</v>
      </c>
      <c r="B4309" s="74" t="s">
        <v>10153</v>
      </c>
      <c r="C4309" s="75" t="s">
        <v>145</v>
      </c>
      <c r="D4309" s="81">
        <v>7.39</v>
      </c>
    </row>
    <row r="4310" spans="1:4" x14ac:dyDescent="0.25">
      <c r="A4310" s="77">
        <v>38012</v>
      </c>
      <c r="B4310" s="70" t="s">
        <v>11338</v>
      </c>
      <c r="C4310" s="71" t="s">
        <v>145</v>
      </c>
      <c r="D4310" s="80">
        <v>25.25</v>
      </c>
    </row>
    <row r="4311" spans="1:4" x14ac:dyDescent="0.25">
      <c r="A4311" s="73">
        <v>38013</v>
      </c>
      <c r="B4311" s="74" t="s">
        <v>10154</v>
      </c>
      <c r="C4311" s="75" t="s">
        <v>145</v>
      </c>
      <c r="D4311" s="81">
        <v>32.78</v>
      </c>
    </row>
    <row r="4312" spans="1:4" x14ac:dyDescent="0.25">
      <c r="A4312" s="77">
        <v>38014</v>
      </c>
      <c r="B4312" s="70" t="s">
        <v>10155</v>
      </c>
      <c r="C4312" s="71" t="s">
        <v>145</v>
      </c>
      <c r="D4312" s="80">
        <v>53.35</v>
      </c>
    </row>
    <row r="4313" spans="1:4" x14ac:dyDescent="0.25">
      <c r="A4313" s="73">
        <v>38015</v>
      </c>
      <c r="B4313" s="74" t="s">
        <v>10156</v>
      </c>
      <c r="C4313" s="75" t="s">
        <v>145</v>
      </c>
      <c r="D4313" s="81">
        <v>128.84</v>
      </c>
    </row>
    <row r="4314" spans="1:4" x14ac:dyDescent="0.25">
      <c r="A4314" s="77">
        <v>38016</v>
      </c>
      <c r="B4314" s="70" t="s">
        <v>10157</v>
      </c>
      <c r="C4314" s="71" t="s">
        <v>145</v>
      </c>
      <c r="D4314" s="80">
        <v>156.76</v>
      </c>
    </row>
    <row r="4315" spans="1:4" x14ac:dyDescent="0.25">
      <c r="A4315" s="73">
        <v>12741</v>
      </c>
      <c r="B4315" s="74" t="s">
        <v>10158</v>
      </c>
      <c r="C4315" s="75" t="s">
        <v>145</v>
      </c>
      <c r="D4315" s="81">
        <v>935.21</v>
      </c>
    </row>
    <row r="4316" spans="1:4" x14ac:dyDescent="0.25">
      <c r="A4316" s="77">
        <v>12733</v>
      </c>
      <c r="B4316" s="70" t="s">
        <v>10159</v>
      </c>
      <c r="C4316" s="71" t="s">
        <v>145</v>
      </c>
      <c r="D4316" s="80">
        <v>4.7</v>
      </c>
    </row>
    <row r="4317" spans="1:4" x14ac:dyDescent="0.25">
      <c r="A4317" s="73">
        <v>12734</v>
      </c>
      <c r="B4317" s="74" t="s">
        <v>10160</v>
      </c>
      <c r="C4317" s="75" t="s">
        <v>145</v>
      </c>
      <c r="D4317" s="81">
        <v>10.029999999999999</v>
      </c>
    </row>
    <row r="4318" spans="1:4" x14ac:dyDescent="0.25">
      <c r="A4318" s="77">
        <v>12735</v>
      </c>
      <c r="B4318" s="70" t="s">
        <v>10161</v>
      </c>
      <c r="C4318" s="71" t="s">
        <v>145</v>
      </c>
      <c r="D4318" s="80">
        <v>16.5</v>
      </c>
    </row>
    <row r="4319" spans="1:4" x14ac:dyDescent="0.25">
      <c r="A4319" s="73">
        <v>12736</v>
      </c>
      <c r="B4319" s="74" t="s">
        <v>10162</v>
      </c>
      <c r="C4319" s="75" t="s">
        <v>145</v>
      </c>
      <c r="D4319" s="81">
        <v>37.72</v>
      </c>
    </row>
    <row r="4320" spans="1:4" x14ac:dyDescent="0.25">
      <c r="A4320" s="77">
        <v>12737</v>
      </c>
      <c r="B4320" s="70" t="s">
        <v>10163</v>
      </c>
      <c r="C4320" s="71" t="s">
        <v>145</v>
      </c>
      <c r="D4320" s="80">
        <v>48.59</v>
      </c>
    </row>
    <row r="4321" spans="1:4" x14ac:dyDescent="0.25">
      <c r="A4321" s="73">
        <v>12738</v>
      </c>
      <c r="B4321" s="74" t="s">
        <v>10164</v>
      </c>
      <c r="C4321" s="75" t="s">
        <v>145</v>
      </c>
      <c r="D4321" s="81">
        <v>96.04</v>
      </c>
    </row>
    <row r="4322" spans="1:4" x14ac:dyDescent="0.25">
      <c r="A4322" s="77">
        <v>12739</v>
      </c>
      <c r="B4322" s="70" t="s">
        <v>10165</v>
      </c>
      <c r="C4322" s="71" t="s">
        <v>145</v>
      </c>
      <c r="D4322" s="80">
        <v>273.38</v>
      </c>
    </row>
    <row r="4323" spans="1:4" x14ac:dyDescent="0.25">
      <c r="A4323" s="73">
        <v>12740</v>
      </c>
      <c r="B4323" s="74" t="s">
        <v>10166</v>
      </c>
      <c r="C4323" s="75" t="s">
        <v>145</v>
      </c>
      <c r="D4323" s="81">
        <v>427.73</v>
      </c>
    </row>
    <row r="4324" spans="1:4" x14ac:dyDescent="0.25">
      <c r="A4324" s="77">
        <v>6297</v>
      </c>
      <c r="B4324" s="70" t="s">
        <v>10167</v>
      </c>
      <c r="C4324" s="71" t="s">
        <v>145</v>
      </c>
      <c r="D4324" s="80">
        <v>25.15</v>
      </c>
    </row>
    <row r="4325" spans="1:4" x14ac:dyDescent="0.25">
      <c r="A4325" s="73">
        <v>6296</v>
      </c>
      <c r="B4325" s="74" t="s">
        <v>10168</v>
      </c>
      <c r="C4325" s="75" t="s">
        <v>145</v>
      </c>
      <c r="D4325" s="81">
        <v>19.850000000000001</v>
      </c>
    </row>
    <row r="4326" spans="1:4" x14ac:dyDescent="0.25">
      <c r="A4326" s="77">
        <v>6294</v>
      </c>
      <c r="B4326" s="70" t="s">
        <v>10169</v>
      </c>
      <c r="C4326" s="71" t="s">
        <v>145</v>
      </c>
      <c r="D4326" s="80">
        <v>5.66</v>
      </c>
    </row>
    <row r="4327" spans="1:4" x14ac:dyDescent="0.25">
      <c r="A4327" s="73">
        <v>6323</v>
      </c>
      <c r="B4327" s="74" t="s">
        <v>10170</v>
      </c>
      <c r="C4327" s="75" t="s">
        <v>145</v>
      </c>
      <c r="D4327" s="81">
        <v>12.97</v>
      </c>
    </row>
    <row r="4328" spans="1:4" x14ac:dyDescent="0.25">
      <c r="A4328" s="77">
        <v>6299</v>
      </c>
      <c r="B4328" s="70" t="s">
        <v>10171</v>
      </c>
      <c r="C4328" s="71" t="s">
        <v>145</v>
      </c>
      <c r="D4328" s="80">
        <v>75.66</v>
      </c>
    </row>
    <row r="4329" spans="1:4" x14ac:dyDescent="0.25">
      <c r="A4329" s="73">
        <v>6298</v>
      </c>
      <c r="B4329" s="74" t="s">
        <v>10172</v>
      </c>
      <c r="C4329" s="75" t="s">
        <v>145</v>
      </c>
      <c r="D4329" s="81">
        <v>39.840000000000003</v>
      </c>
    </row>
    <row r="4330" spans="1:4" x14ac:dyDescent="0.25">
      <c r="A4330" s="77">
        <v>6295</v>
      </c>
      <c r="B4330" s="70" t="s">
        <v>10173</v>
      </c>
      <c r="C4330" s="71" t="s">
        <v>145</v>
      </c>
      <c r="D4330" s="80">
        <v>8.06</v>
      </c>
    </row>
    <row r="4331" spans="1:4" x14ac:dyDescent="0.25">
      <c r="A4331" s="73">
        <v>6322</v>
      </c>
      <c r="B4331" s="74" t="s">
        <v>10174</v>
      </c>
      <c r="C4331" s="75" t="s">
        <v>145</v>
      </c>
      <c r="D4331" s="81">
        <v>101.33</v>
      </c>
    </row>
    <row r="4332" spans="1:4" x14ac:dyDescent="0.25">
      <c r="A4332" s="77">
        <v>6300</v>
      </c>
      <c r="B4332" s="70" t="s">
        <v>10175</v>
      </c>
      <c r="C4332" s="71" t="s">
        <v>145</v>
      </c>
      <c r="D4332" s="80">
        <v>186.82</v>
      </c>
    </row>
    <row r="4333" spans="1:4" x14ac:dyDescent="0.25">
      <c r="A4333" s="73">
        <v>6321</v>
      </c>
      <c r="B4333" s="74" t="s">
        <v>10176</v>
      </c>
      <c r="C4333" s="75" t="s">
        <v>145</v>
      </c>
      <c r="D4333" s="81">
        <v>266.87</v>
      </c>
    </row>
    <row r="4334" spans="1:4" x14ac:dyDescent="0.25">
      <c r="A4334" s="77">
        <v>6301</v>
      </c>
      <c r="B4334" s="70" t="s">
        <v>10177</v>
      </c>
      <c r="C4334" s="71" t="s">
        <v>145</v>
      </c>
      <c r="D4334" s="80">
        <v>625.51</v>
      </c>
    </row>
    <row r="4335" spans="1:4" x14ac:dyDescent="0.25">
      <c r="A4335" s="73">
        <v>7105</v>
      </c>
      <c r="B4335" s="74" t="s">
        <v>10178</v>
      </c>
      <c r="C4335" s="75" t="s">
        <v>145</v>
      </c>
      <c r="D4335" s="81">
        <v>24.41</v>
      </c>
    </row>
    <row r="4336" spans="1:4" ht="25.5" x14ac:dyDescent="0.25">
      <c r="A4336" s="77">
        <v>20183</v>
      </c>
      <c r="B4336" s="70" t="s">
        <v>13080</v>
      </c>
      <c r="C4336" s="71" t="s">
        <v>145</v>
      </c>
      <c r="D4336" s="80">
        <v>32.14</v>
      </c>
    </row>
    <row r="4337" spans="1:4" x14ac:dyDescent="0.25">
      <c r="A4337" s="73">
        <v>38448</v>
      </c>
      <c r="B4337" s="74" t="s">
        <v>10179</v>
      </c>
      <c r="C4337" s="75" t="s">
        <v>145</v>
      </c>
      <c r="D4337" s="81">
        <v>151.04</v>
      </c>
    </row>
    <row r="4338" spans="1:4" x14ac:dyDescent="0.25">
      <c r="A4338" s="77">
        <v>20182</v>
      </c>
      <c r="B4338" s="70" t="s">
        <v>10180</v>
      </c>
      <c r="C4338" s="71" t="s">
        <v>145</v>
      </c>
      <c r="D4338" s="80">
        <v>18.350000000000001</v>
      </c>
    </row>
    <row r="4339" spans="1:4" x14ac:dyDescent="0.25">
      <c r="A4339" s="73">
        <v>7119</v>
      </c>
      <c r="B4339" s="74" t="s">
        <v>10181</v>
      </c>
      <c r="C4339" s="75" t="s">
        <v>145</v>
      </c>
      <c r="D4339" s="81">
        <v>6.78</v>
      </c>
    </row>
    <row r="4340" spans="1:4" x14ac:dyDescent="0.25">
      <c r="A4340" s="77">
        <v>7120</v>
      </c>
      <c r="B4340" s="70" t="s">
        <v>10182</v>
      </c>
      <c r="C4340" s="71" t="s">
        <v>145</v>
      </c>
      <c r="D4340" s="80">
        <v>4.6500000000000004</v>
      </c>
    </row>
    <row r="4341" spans="1:4" x14ac:dyDescent="0.25">
      <c r="A4341" s="73">
        <v>6319</v>
      </c>
      <c r="B4341" s="74" t="s">
        <v>10183</v>
      </c>
      <c r="C4341" s="75" t="s">
        <v>145</v>
      </c>
      <c r="D4341" s="81">
        <v>29.55</v>
      </c>
    </row>
    <row r="4342" spans="1:4" x14ac:dyDescent="0.25">
      <c r="A4342" s="77">
        <v>6304</v>
      </c>
      <c r="B4342" s="70" t="s">
        <v>10184</v>
      </c>
      <c r="C4342" s="71" t="s">
        <v>145</v>
      </c>
      <c r="D4342" s="80">
        <v>29.55</v>
      </c>
    </row>
    <row r="4343" spans="1:4" x14ac:dyDescent="0.25">
      <c r="A4343" s="73">
        <v>21116</v>
      </c>
      <c r="B4343" s="74" t="s">
        <v>10185</v>
      </c>
      <c r="C4343" s="75" t="s">
        <v>145</v>
      </c>
      <c r="D4343" s="81">
        <v>22.38</v>
      </c>
    </row>
    <row r="4344" spans="1:4" x14ac:dyDescent="0.25">
      <c r="A4344" s="77">
        <v>6320</v>
      </c>
      <c r="B4344" s="70" t="s">
        <v>10186</v>
      </c>
      <c r="C4344" s="71" t="s">
        <v>145</v>
      </c>
      <c r="D4344" s="80">
        <v>15.22</v>
      </c>
    </row>
    <row r="4345" spans="1:4" x14ac:dyDescent="0.25">
      <c r="A4345" s="73">
        <v>6303</v>
      </c>
      <c r="B4345" s="74" t="s">
        <v>13081</v>
      </c>
      <c r="C4345" s="75" t="s">
        <v>145</v>
      </c>
      <c r="D4345" s="81">
        <v>15.22</v>
      </c>
    </row>
    <row r="4346" spans="1:4" x14ac:dyDescent="0.25">
      <c r="A4346" s="77">
        <v>6308</v>
      </c>
      <c r="B4346" s="70" t="s">
        <v>10187</v>
      </c>
      <c r="C4346" s="71" t="s">
        <v>145</v>
      </c>
      <c r="D4346" s="80">
        <v>81.77</v>
      </c>
    </row>
    <row r="4347" spans="1:4" x14ac:dyDescent="0.25">
      <c r="A4347" s="73">
        <v>6317</v>
      </c>
      <c r="B4347" s="74" t="s">
        <v>10188</v>
      </c>
      <c r="C4347" s="75" t="s">
        <v>145</v>
      </c>
      <c r="D4347" s="81">
        <v>81.77</v>
      </c>
    </row>
    <row r="4348" spans="1:4" x14ac:dyDescent="0.25">
      <c r="A4348" s="77">
        <v>6307</v>
      </c>
      <c r="B4348" s="70" t="s">
        <v>10189</v>
      </c>
      <c r="C4348" s="71" t="s">
        <v>145</v>
      </c>
      <c r="D4348" s="80">
        <v>81.77</v>
      </c>
    </row>
    <row r="4349" spans="1:4" x14ac:dyDescent="0.25">
      <c r="A4349" s="73">
        <v>6309</v>
      </c>
      <c r="B4349" s="74" t="s">
        <v>10190</v>
      </c>
      <c r="C4349" s="75" t="s">
        <v>145</v>
      </c>
      <c r="D4349" s="81">
        <v>84.15</v>
      </c>
    </row>
    <row r="4350" spans="1:4" x14ac:dyDescent="0.25">
      <c r="A4350" s="77">
        <v>6318</v>
      </c>
      <c r="B4350" s="70" t="s">
        <v>10191</v>
      </c>
      <c r="C4350" s="71" t="s">
        <v>145</v>
      </c>
      <c r="D4350" s="80">
        <v>44.11</v>
      </c>
    </row>
    <row r="4351" spans="1:4" x14ac:dyDescent="0.25">
      <c r="A4351" s="73">
        <v>6306</v>
      </c>
      <c r="B4351" s="74" t="s">
        <v>10192</v>
      </c>
      <c r="C4351" s="75" t="s">
        <v>145</v>
      </c>
      <c r="D4351" s="81">
        <v>44.11</v>
      </c>
    </row>
    <row r="4352" spans="1:4" x14ac:dyDescent="0.25">
      <c r="A4352" s="77">
        <v>6305</v>
      </c>
      <c r="B4352" s="70" t="s">
        <v>10193</v>
      </c>
      <c r="C4352" s="71" t="s">
        <v>145</v>
      </c>
      <c r="D4352" s="80">
        <v>44.11</v>
      </c>
    </row>
    <row r="4353" spans="1:4" x14ac:dyDescent="0.25">
      <c r="A4353" s="73">
        <v>6302</v>
      </c>
      <c r="B4353" s="74" t="s">
        <v>10194</v>
      </c>
      <c r="C4353" s="75" t="s">
        <v>145</v>
      </c>
      <c r="D4353" s="81">
        <v>9.35</v>
      </c>
    </row>
    <row r="4354" spans="1:4" x14ac:dyDescent="0.25">
      <c r="A4354" s="77">
        <v>6312</v>
      </c>
      <c r="B4354" s="70" t="s">
        <v>10195</v>
      </c>
      <c r="C4354" s="71" t="s">
        <v>145</v>
      </c>
      <c r="D4354" s="80">
        <v>117.63</v>
      </c>
    </row>
    <row r="4355" spans="1:4" x14ac:dyDescent="0.25">
      <c r="A4355" s="73">
        <v>6311</v>
      </c>
      <c r="B4355" s="74" t="s">
        <v>10196</v>
      </c>
      <c r="C4355" s="75" t="s">
        <v>145</v>
      </c>
      <c r="D4355" s="81">
        <v>117.63</v>
      </c>
    </row>
    <row r="4356" spans="1:4" x14ac:dyDescent="0.25">
      <c r="A4356" s="77">
        <v>6310</v>
      </c>
      <c r="B4356" s="70" t="s">
        <v>11339</v>
      </c>
      <c r="C4356" s="71" t="s">
        <v>145</v>
      </c>
      <c r="D4356" s="80">
        <v>117.63</v>
      </c>
    </row>
    <row r="4357" spans="1:4" x14ac:dyDescent="0.25">
      <c r="A4357" s="73">
        <v>6314</v>
      </c>
      <c r="B4357" s="74" t="s">
        <v>10197</v>
      </c>
      <c r="C4357" s="75" t="s">
        <v>145</v>
      </c>
      <c r="D4357" s="81">
        <v>117.63</v>
      </c>
    </row>
    <row r="4358" spans="1:4" x14ac:dyDescent="0.25">
      <c r="A4358" s="77">
        <v>6313</v>
      </c>
      <c r="B4358" s="70" t="s">
        <v>10198</v>
      </c>
      <c r="C4358" s="71" t="s">
        <v>145</v>
      </c>
      <c r="D4358" s="80">
        <v>117.63</v>
      </c>
    </row>
    <row r="4359" spans="1:4" x14ac:dyDescent="0.25">
      <c r="A4359" s="73">
        <v>6315</v>
      </c>
      <c r="B4359" s="74" t="s">
        <v>10199</v>
      </c>
      <c r="C4359" s="75" t="s">
        <v>145</v>
      </c>
      <c r="D4359" s="81">
        <v>222.72</v>
      </c>
    </row>
    <row r="4360" spans="1:4" x14ac:dyDescent="0.25">
      <c r="A4360" s="77">
        <v>6316</v>
      </c>
      <c r="B4360" s="70" t="s">
        <v>10200</v>
      </c>
      <c r="C4360" s="71" t="s">
        <v>145</v>
      </c>
      <c r="D4360" s="80">
        <v>222.72</v>
      </c>
    </row>
    <row r="4361" spans="1:4" x14ac:dyDescent="0.25">
      <c r="A4361" s="73">
        <v>38878</v>
      </c>
      <c r="B4361" s="74" t="s">
        <v>10201</v>
      </c>
      <c r="C4361" s="75" t="s">
        <v>145</v>
      </c>
      <c r="D4361" s="81">
        <v>14.42</v>
      </c>
    </row>
    <row r="4362" spans="1:4" x14ac:dyDescent="0.25">
      <c r="A4362" s="77">
        <v>38879</v>
      </c>
      <c r="B4362" s="70" t="s">
        <v>10202</v>
      </c>
      <c r="C4362" s="71" t="s">
        <v>145</v>
      </c>
      <c r="D4362" s="80">
        <v>27.04</v>
      </c>
    </row>
    <row r="4363" spans="1:4" x14ac:dyDescent="0.25">
      <c r="A4363" s="73">
        <v>38881</v>
      </c>
      <c r="B4363" s="74" t="s">
        <v>10203</v>
      </c>
      <c r="C4363" s="75" t="s">
        <v>145</v>
      </c>
      <c r="D4363" s="81">
        <v>14.15</v>
      </c>
    </row>
    <row r="4364" spans="1:4" x14ac:dyDescent="0.25">
      <c r="A4364" s="77">
        <v>38880</v>
      </c>
      <c r="B4364" s="70" t="s">
        <v>10204</v>
      </c>
      <c r="C4364" s="71" t="s">
        <v>145</v>
      </c>
      <c r="D4364" s="80">
        <v>14.83</v>
      </c>
    </row>
    <row r="4365" spans="1:4" x14ac:dyDescent="0.25">
      <c r="A4365" s="73">
        <v>38882</v>
      </c>
      <c r="B4365" s="74" t="s">
        <v>10205</v>
      </c>
      <c r="C4365" s="75" t="s">
        <v>145</v>
      </c>
      <c r="D4365" s="81">
        <v>15.35</v>
      </c>
    </row>
    <row r="4366" spans="1:4" x14ac:dyDescent="0.25">
      <c r="A4366" s="77">
        <v>38883</v>
      </c>
      <c r="B4366" s="70" t="s">
        <v>10206</v>
      </c>
      <c r="C4366" s="71" t="s">
        <v>145</v>
      </c>
      <c r="D4366" s="80">
        <v>22.71</v>
      </c>
    </row>
    <row r="4367" spans="1:4" x14ac:dyDescent="0.25">
      <c r="A4367" s="73">
        <v>38884</v>
      </c>
      <c r="B4367" s="74" t="s">
        <v>10207</v>
      </c>
      <c r="C4367" s="75" t="s">
        <v>145</v>
      </c>
      <c r="D4367" s="81">
        <v>24.65</v>
      </c>
    </row>
    <row r="4368" spans="1:4" x14ac:dyDescent="0.25">
      <c r="A4368" s="77">
        <v>38885</v>
      </c>
      <c r="B4368" s="70" t="s">
        <v>10208</v>
      </c>
      <c r="C4368" s="71" t="s">
        <v>145</v>
      </c>
      <c r="D4368" s="80">
        <v>23.85</v>
      </c>
    </row>
    <row r="4369" spans="1:4" x14ac:dyDescent="0.25">
      <c r="A4369" s="73">
        <v>38886</v>
      </c>
      <c r="B4369" s="74" t="s">
        <v>10209</v>
      </c>
      <c r="C4369" s="75" t="s">
        <v>145</v>
      </c>
      <c r="D4369" s="81">
        <v>25.74</v>
      </c>
    </row>
    <row r="4370" spans="1:4" x14ac:dyDescent="0.25">
      <c r="A4370" s="77">
        <v>38887</v>
      </c>
      <c r="B4370" s="70" t="s">
        <v>10210</v>
      </c>
      <c r="C4370" s="71" t="s">
        <v>145</v>
      </c>
      <c r="D4370" s="80">
        <v>23.12</v>
      </c>
    </row>
    <row r="4371" spans="1:4" x14ac:dyDescent="0.25">
      <c r="A4371" s="73">
        <v>38888</v>
      </c>
      <c r="B4371" s="74" t="s">
        <v>10211</v>
      </c>
      <c r="C4371" s="75" t="s">
        <v>145</v>
      </c>
      <c r="D4371" s="81">
        <v>27.48</v>
      </c>
    </row>
    <row r="4372" spans="1:4" x14ac:dyDescent="0.25">
      <c r="A4372" s="77">
        <v>38890</v>
      </c>
      <c r="B4372" s="70" t="s">
        <v>10212</v>
      </c>
      <c r="C4372" s="71" t="s">
        <v>145</v>
      </c>
      <c r="D4372" s="80">
        <v>40.85</v>
      </c>
    </row>
    <row r="4373" spans="1:4" x14ac:dyDescent="0.25">
      <c r="A4373" s="73">
        <v>38893</v>
      </c>
      <c r="B4373" s="74" t="s">
        <v>10213</v>
      </c>
      <c r="C4373" s="75" t="s">
        <v>145</v>
      </c>
      <c r="D4373" s="81">
        <v>32.85</v>
      </c>
    </row>
    <row r="4374" spans="1:4" x14ac:dyDescent="0.25">
      <c r="A4374" s="77">
        <v>38894</v>
      </c>
      <c r="B4374" s="70" t="s">
        <v>10214</v>
      </c>
      <c r="C4374" s="71" t="s">
        <v>145</v>
      </c>
      <c r="D4374" s="80">
        <v>41.72</v>
      </c>
    </row>
    <row r="4375" spans="1:4" x14ac:dyDescent="0.25">
      <c r="A4375" s="73">
        <v>38896</v>
      </c>
      <c r="B4375" s="74" t="s">
        <v>10215</v>
      </c>
      <c r="C4375" s="75" t="s">
        <v>145</v>
      </c>
      <c r="D4375" s="81">
        <v>42.55</v>
      </c>
    </row>
    <row r="4376" spans="1:4" x14ac:dyDescent="0.25">
      <c r="A4376" s="77">
        <v>39324</v>
      </c>
      <c r="B4376" s="70" t="s">
        <v>10216</v>
      </c>
      <c r="C4376" s="71" t="s">
        <v>145</v>
      </c>
      <c r="D4376" s="80">
        <v>5.43</v>
      </c>
    </row>
    <row r="4377" spans="1:4" ht="25.5" x14ac:dyDescent="0.25">
      <c r="A4377" s="73">
        <v>39325</v>
      </c>
      <c r="B4377" s="74" t="s">
        <v>13082</v>
      </c>
      <c r="C4377" s="75" t="s">
        <v>145</v>
      </c>
      <c r="D4377" s="81">
        <v>8.2200000000000006</v>
      </c>
    </row>
    <row r="4378" spans="1:4" x14ac:dyDescent="0.25">
      <c r="A4378" s="77">
        <v>39326</v>
      </c>
      <c r="B4378" s="70" t="s">
        <v>10217</v>
      </c>
      <c r="C4378" s="71" t="s">
        <v>145</v>
      </c>
      <c r="D4378" s="80">
        <v>21.16</v>
      </c>
    </row>
    <row r="4379" spans="1:4" x14ac:dyDescent="0.25">
      <c r="A4379" s="73">
        <v>39327</v>
      </c>
      <c r="B4379" s="74" t="s">
        <v>10218</v>
      </c>
      <c r="C4379" s="75" t="s">
        <v>145</v>
      </c>
      <c r="D4379" s="81">
        <v>32.06</v>
      </c>
    </row>
    <row r="4380" spans="1:4" x14ac:dyDescent="0.25">
      <c r="A4380" s="77">
        <v>20176</v>
      </c>
      <c r="B4380" s="70" t="s">
        <v>10219</v>
      </c>
      <c r="C4380" s="71" t="s">
        <v>145</v>
      </c>
      <c r="D4380" s="80">
        <v>27.7</v>
      </c>
    </row>
    <row r="4381" spans="1:4" x14ac:dyDescent="0.25">
      <c r="A4381" s="73">
        <v>11378</v>
      </c>
      <c r="B4381" s="74" t="s">
        <v>10220</v>
      </c>
      <c r="C4381" s="75" t="s">
        <v>145</v>
      </c>
      <c r="D4381" s="81">
        <v>70.849999999999994</v>
      </c>
    </row>
    <row r="4382" spans="1:4" x14ac:dyDescent="0.25">
      <c r="A4382" s="77">
        <v>11379</v>
      </c>
      <c r="B4382" s="70" t="s">
        <v>13083</v>
      </c>
      <c r="C4382" s="71" t="s">
        <v>145</v>
      </c>
      <c r="D4382" s="80">
        <v>59.87</v>
      </c>
    </row>
    <row r="4383" spans="1:4" x14ac:dyDescent="0.25">
      <c r="A4383" s="73">
        <v>11493</v>
      </c>
      <c r="B4383" s="74" t="s">
        <v>10221</v>
      </c>
      <c r="C4383" s="75" t="s">
        <v>145</v>
      </c>
      <c r="D4383" s="81">
        <v>34.53</v>
      </c>
    </row>
    <row r="4384" spans="1:4" ht="25.5" x14ac:dyDescent="0.25">
      <c r="A4384" s="77">
        <v>42717</v>
      </c>
      <c r="B4384" s="70" t="s">
        <v>10222</v>
      </c>
      <c r="C4384" s="71" t="s">
        <v>145</v>
      </c>
      <c r="D4384" s="80">
        <v>294.35000000000002</v>
      </c>
    </row>
    <row r="4385" spans="1:4" ht="25.5" x14ac:dyDescent="0.25">
      <c r="A4385" s="73">
        <v>42718</v>
      </c>
      <c r="B4385" s="74" t="s">
        <v>10223</v>
      </c>
      <c r="C4385" s="75" t="s">
        <v>145</v>
      </c>
      <c r="D4385" s="81">
        <v>326.79000000000002</v>
      </c>
    </row>
    <row r="4386" spans="1:4" x14ac:dyDescent="0.25">
      <c r="A4386" s="77">
        <v>7106</v>
      </c>
      <c r="B4386" s="70" t="s">
        <v>10224</v>
      </c>
      <c r="C4386" s="71" t="s">
        <v>145</v>
      </c>
      <c r="D4386" s="80">
        <v>110.37</v>
      </c>
    </row>
    <row r="4387" spans="1:4" x14ac:dyDescent="0.25">
      <c r="A4387" s="73">
        <v>7104</v>
      </c>
      <c r="B4387" s="74" t="s">
        <v>10225</v>
      </c>
      <c r="C4387" s="75" t="s">
        <v>145</v>
      </c>
      <c r="D4387" s="81">
        <v>2.2999999999999998</v>
      </c>
    </row>
    <row r="4388" spans="1:4" x14ac:dyDescent="0.25">
      <c r="A4388" s="77">
        <v>7136</v>
      </c>
      <c r="B4388" s="70" t="s">
        <v>10226</v>
      </c>
      <c r="C4388" s="71" t="s">
        <v>145</v>
      </c>
      <c r="D4388" s="80">
        <v>4.32</v>
      </c>
    </row>
    <row r="4389" spans="1:4" x14ac:dyDescent="0.25">
      <c r="A4389" s="73">
        <v>7128</v>
      </c>
      <c r="B4389" s="74" t="s">
        <v>10227</v>
      </c>
      <c r="C4389" s="75" t="s">
        <v>145</v>
      </c>
      <c r="D4389" s="81">
        <v>7.09</v>
      </c>
    </row>
    <row r="4390" spans="1:4" x14ac:dyDescent="0.25">
      <c r="A4390" s="77">
        <v>7108</v>
      </c>
      <c r="B4390" s="70" t="s">
        <v>10228</v>
      </c>
      <c r="C4390" s="71" t="s">
        <v>145</v>
      </c>
      <c r="D4390" s="80">
        <v>7.58</v>
      </c>
    </row>
    <row r="4391" spans="1:4" x14ac:dyDescent="0.25">
      <c r="A4391" s="73">
        <v>7129</v>
      </c>
      <c r="B4391" s="74" t="s">
        <v>11340</v>
      </c>
      <c r="C4391" s="75" t="s">
        <v>145</v>
      </c>
      <c r="D4391" s="81">
        <v>6.3</v>
      </c>
    </row>
    <row r="4392" spans="1:4" x14ac:dyDescent="0.25">
      <c r="A4392" s="77">
        <v>7130</v>
      </c>
      <c r="B4392" s="70" t="s">
        <v>10229</v>
      </c>
      <c r="C4392" s="71" t="s">
        <v>145</v>
      </c>
      <c r="D4392" s="80">
        <v>10.28</v>
      </c>
    </row>
    <row r="4393" spans="1:4" x14ac:dyDescent="0.25">
      <c r="A4393" s="73">
        <v>7131</v>
      </c>
      <c r="B4393" s="74" t="s">
        <v>10230</v>
      </c>
      <c r="C4393" s="75" t="s">
        <v>145</v>
      </c>
      <c r="D4393" s="81">
        <v>12.61</v>
      </c>
    </row>
    <row r="4394" spans="1:4" x14ac:dyDescent="0.25">
      <c r="A4394" s="77">
        <v>7132</v>
      </c>
      <c r="B4394" s="70" t="s">
        <v>10231</v>
      </c>
      <c r="C4394" s="71" t="s">
        <v>145</v>
      </c>
      <c r="D4394" s="80">
        <v>35.020000000000003</v>
      </c>
    </row>
    <row r="4395" spans="1:4" x14ac:dyDescent="0.25">
      <c r="A4395" s="73">
        <v>7133</v>
      </c>
      <c r="B4395" s="74" t="s">
        <v>10232</v>
      </c>
      <c r="C4395" s="75" t="s">
        <v>145</v>
      </c>
      <c r="D4395" s="81">
        <v>54.4</v>
      </c>
    </row>
    <row r="4396" spans="1:4" ht="25.5" x14ac:dyDescent="0.25">
      <c r="A4396" s="77">
        <v>37420</v>
      </c>
      <c r="B4396" s="70" t="s">
        <v>10233</v>
      </c>
      <c r="C4396" s="71" t="s">
        <v>145</v>
      </c>
      <c r="D4396" s="80">
        <v>36.49</v>
      </c>
    </row>
    <row r="4397" spans="1:4" ht="25.5" x14ac:dyDescent="0.25">
      <c r="A4397" s="73">
        <v>37421</v>
      </c>
      <c r="B4397" s="74" t="s">
        <v>10234</v>
      </c>
      <c r="C4397" s="75" t="s">
        <v>145</v>
      </c>
      <c r="D4397" s="81">
        <v>49.87</v>
      </c>
    </row>
    <row r="4398" spans="1:4" ht="25.5" x14ac:dyDescent="0.25">
      <c r="A4398" s="77">
        <v>37422</v>
      </c>
      <c r="B4398" s="70" t="s">
        <v>10235</v>
      </c>
      <c r="C4398" s="71" t="s">
        <v>145</v>
      </c>
      <c r="D4398" s="80">
        <v>46.68</v>
      </c>
    </row>
    <row r="4399" spans="1:4" x14ac:dyDescent="0.25">
      <c r="A4399" s="73">
        <v>37443</v>
      </c>
      <c r="B4399" s="74" t="s">
        <v>10236</v>
      </c>
      <c r="C4399" s="75" t="s">
        <v>145</v>
      </c>
      <c r="D4399" s="81">
        <v>139.87</v>
      </c>
    </row>
    <row r="4400" spans="1:4" x14ac:dyDescent="0.25">
      <c r="A4400" s="77">
        <v>37444</v>
      </c>
      <c r="B4400" s="70" t="s">
        <v>10237</v>
      </c>
      <c r="C4400" s="71" t="s">
        <v>145</v>
      </c>
      <c r="D4400" s="80">
        <v>142.25</v>
      </c>
    </row>
    <row r="4401" spans="1:4" x14ac:dyDescent="0.25">
      <c r="A4401" s="73">
        <v>37445</v>
      </c>
      <c r="B4401" s="74" t="s">
        <v>10238</v>
      </c>
      <c r="C4401" s="75" t="s">
        <v>145</v>
      </c>
      <c r="D4401" s="81">
        <v>215.61</v>
      </c>
    </row>
    <row r="4402" spans="1:4" x14ac:dyDescent="0.25">
      <c r="A4402" s="77">
        <v>37446</v>
      </c>
      <c r="B4402" s="70" t="s">
        <v>10239</v>
      </c>
      <c r="C4402" s="71" t="s">
        <v>145</v>
      </c>
      <c r="D4402" s="80">
        <v>235.04</v>
      </c>
    </row>
    <row r="4403" spans="1:4" x14ac:dyDescent="0.25">
      <c r="A4403" s="73">
        <v>37447</v>
      </c>
      <c r="B4403" s="74" t="s">
        <v>10240</v>
      </c>
      <c r="C4403" s="75" t="s">
        <v>145</v>
      </c>
      <c r="D4403" s="81">
        <v>238.72</v>
      </c>
    </row>
    <row r="4404" spans="1:4" x14ac:dyDescent="0.25">
      <c r="A4404" s="77">
        <v>37448</v>
      </c>
      <c r="B4404" s="70" t="s">
        <v>10241</v>
      </c>
      <c r="C4404" s="71" t="s">
        <v>145</v>
      </c>
      <c r="D4404" s="80">
        <v>327.45</v>
      </c>
    </row>
    <row r="4405" spans="1:4" x14ac:dyDescent="0.25">
      <c r="A4405" s="73">
        <v>37440</v>
      </c>
      <c r="B4405" s="74" t="s">
        <v>10242</v>
      </c>
      <c r="C4405" s="75" t="s">
        <v>145</v>
      </c>
      <c r="D4405" s="81">
        <v>111.02</v>
      </c>
    </row>
    <row r="4406" spans="1:4" x14ac:dyDescent="0.25">
      <c r="A4406" s="77">
        <v>37441</v>
      </c>
      <c r="B4406" s="70" t="s">
        <v>10243</v>
      </c>
      <c r="C4406" s="71" t="s">
        <v>145</v>
      </c>
      <c r="D4406" s="80">
        <v>111.02</v>
      </c>
    </row>
    <row r="4407" spans="1:4" x14ac:dyDescent="0.25">
      <c r="A4407" s="73">
        <v>37442</v>
      </c>
      <c r="B4407" s="74" t="s">
        <v>10244</v>
      </c>
      <c r="C4407" s="75" t="s">
        <v>145</v>
      </c>
      <c r="D4407" s="81">
        <v>133.72</v>
      </c>
    </row>
    <row r="4408" spans="1:4" x14ac:dyDescent="0.25">
      <c r="A4408" s="77">
        <v>38017</v>
      </c>
      <c r="B4408" s="70" t="s">
        <v>10245</v>
      </c>
      <c r="C4408" s="71" t="s">
        <v>145</v>
      </c>
      <c r="D4408" s="80">
        <v>7.72</v>
      </c>
    </row>
    <row r="4409" spans="1:4" x14ac:dyDescent="0.25">
      <c r="A4409" s="73">
        <v>38018</v>
      </c>
      <c r="B4409" s="74" t="s">
        <v>10246</v>
      </c>
      <c r="C4409" s="75" t="s">
        <v>145</v>
      </c>
      <c r="D4409" s="81">
        <v>8.52</v>
      </c>
    </row>
    <row r="4410" spans="1:4" ht="25.5" x14ac:dyDescent="0.25">
      <c r="A4410" s="77">
        <v>39895</v>
      </c>
      <c r="B4410" s="70" t="s">
        <v>10247</v>
      </c>
      <c r="C4410" s="71" t="s">
        <v>145</v>
      </c>
      <c r="D4410" s="80">
        <v>33.97</v>
      </c>
    </row>
    <row r="4411" spans="1:4" ht="25.5" x14ac:dyDescent="0.25">
      <c r="A4411" s="73">
        <v>39896</v>
      </c>
      <c r="B4411" s="74" t="s">
        <v>10248</v>
      </c>
      <c r="C4411" s="75" t="s">
        <v>145</v>
      </c>
      <c r="D4411" s="81">
        <v>49.79</v>
      </c>
    </row>
    <row r="4412" spans="1:4" x14ac:dyDescent="0.25">
      <c r="A4412" s="77">
        <v>38873</v>
      </c>
      <c r="B4412" s="70" t="s">
        <v>10249</v>
      </c>
      <c r="C4412" s="71" t="s">
        <v>145</v>
      </c>
      <c r="D4412" s="80">
        <v>12.79</v>
      </c>
    </row>
    <row r="4413" spans="1:4" x14ac:dyDescent="0.25">
      <c r="A4413" s="73">
        <v>38874</v>
      </c>
      <c r="B4413" s="74" t="s">
        <v>10250</v>
      </c>
      <c r="C4413" s="75" t="s">
        <v>145</v>
      </c>
      <c r="D4413" s="81">
        <v>15.56</v>
      </c>
    </row>
    <row r="4414" spans="1:4" x14ac:dyDescent="0.25">
      <c r="A4414" s="77">
        <v>38875</v>
      </c>
      <c r="B4414" s="70" t="s">
        <v>10251</v>
      </c>
      <c r="C4414" s="71" t="s">
        <v>145</v>
      </c>
      <c r="D4414" s="80">
        <v>27.5</v>
      </c>
    </row>
    <row r="4415" spans="1:4" x14ac:dyDescent="0.25">
      <c r="A4415" s="73">
        <v>38876</v>
      </c>
      <c r="B4415" s="74" t="s">
        <v>10252</v>
      </c>
      <c r="C4415" s="75" t="s">
        <v>145</v>
      </c>
      <c r="D4415" s="81">
        <v>37</v>
      </c>
    </row>
    <row r="4416" spans="1:4" ht="25.5" x14ac:dyDescent="0.25">
      <c r="A4416" s="77">
        <v>39000</v>
      </c>
      <c r="B4416" s="70" t="s">
        <v>10253</v>
      </c>
      <c r="C4416" s="71" t="s">
        <v>145</v>
      </c>
      <c r="D4416" s="80">
        <v>23.3</v>
      </c>
    </row>
    <row r="4417" spans="1:4" x14ac:dyDescent="0.25">
      <c r="A4417" s="73">
        <v>38674</v>
      </c>
      <c r="B4417" s="74" t="s">
        <v>10254</v>
      </c>
      <c r="C4417" s="75" t="s">
        <v>145</v>
      </c>
      <c r="D4417" s="81">
        <v>26.85</v>
      </c>
    </row>
    <row r="4418" spans="1:4" x14ac:dyDescent="0.25">
      <c r="A4418" s="77">
        <v>38911</v>
      </c>
      <c r="B4418" s="70" t="s">
        <v>10255</v>
      </c>
      <c r="C4418" s="71" t="s">
        <v>145</v>
      </c>
      <c r="D4418" s="80">
        <v>45.88</v>
      </c>
    </row>
    <row r="4419" spans="1:4" ht="25.5" x14ac:dyDescent="0.25">
      <c r="A4419" s="73">
        <v>38912</v>
      </c>
      <c r="B4419" s="74" t="s">
        <v>13084</v>
      </c>
      <c r="C4419" s="75" t="s">
        <v>145</v>
      </c>
      <c r="D4419" s="81">
        <v>58.31</v>
      </c>
    </row>
    <row r="4420" spans="1:4" x14ac:dyDescent="0.25">
      <c r="A4420" s="77">
        <v>38019</v>
      </c>
      <c r="B4420" s="70" t="s">
        <v>10256</v>
      </c>
      <c r="C4420" s="71" t="s">
        <v>145</v>
      </c>
      <c r="D4420" s="80">
        <v>6.73</v>
      </c>
    </row>
    <row r="4421" spans="1:4" x14ac:dyDescent="0.25">
      <c r="A4421" s="73">
        <v>38020</v>
      </c>
      <c r="B4421" s="74" t="s">
        <v>13085</v>
      </c>
      <c r="C4421" s="75" t="s">
        <v>145</v>
      </c>
      <c r="D4421" s="81">
        <v>8.52</v>
      </c>
    </row>
    <row r="4422" spans="1:4" x14ac:dyDescent="0.25">
      <c r="A4422" s="77">
        <v>38454</v>
      </c>
      <c r="B4422" s="70" t="s">
        <v>10257</v>
      </c>
      <c r="C4422" s="71" t="s">
        <v>145</v>
      </c>
      <c r="D4422" s="80">
        <v>4.25</v>
      </c>
    </row>
    <row r="4423" spans="1:4" x14ac:dyDescent="0.25">
      <c r="A4423" s="73">
        <v>38455</v>
      </c>
      <c r="B4423" s="74" t="s">
        <v>10258</v>
      </c>
      <c r="C4423" s="75" t="s">
        <v>145</v>
      </c>
      <c r="D4423" s="81">
        <v>3.89</v>
      </c>
    </row>
    <row r="4424" spans="1:4" x14ac:dyDescent="0.25">
      <c r="A4424" s="77">
        <v>38462</v>
      </c>
      <c r="B4424" s="70" t="s">
        <v>10259</v>
      </c>
      <c r="C4424" s="71" t="s">
        <v>145</v>
      </c>
      <c r="D4424" s="80">
        <v>109.88</v>
      </c>
    </row>
    <row r="4425" spans="1:4" x14ac:dyDescent="0.25">
      <c r="A4425" s="73">
        <v>36362</v>
      </c>
      <c r="B4425" s="74" t="s">
        <v>10260</v>
      </c>
      <c r="C4425" s="75" t="s">
        <v>145</v>
      </c>
      <c r="D4425" s="81">
        <v>1.67</v>
      </c>
    </row>
    <row r="4426" spans="1:4" x14ac:dyDescent="0.25">
      <c r="A4426" s="77">
        <v>36298</v>
      </c>
      <c r="B4426" s="70" t="s">
        <v>10261</v>
      </c>
      <c r="C4426" s="71" t="s">
        <v>145</v>
      </c>
      <c r="D4426" s="80">
        <v>2.48</v>
      </c>
    </row>
    <row r="4427" spans="1:4" x14ac:dyDescent="0.25">
      <c r="A4427" s="73">
        <v>38456</v>
      </c>
      <c r="B4427" s="74" t="s">
        <v>10262</v>
      </c>
      <c r="C4427" s="75" t="s">
        <v>145</v>
      </c>
      <c r="D4427" s="81">
        <v>4.04</v>
      </c>
    </row>
    <row r="4428" spans="1:4" x14ac:dyDescent="0.25">
      <c r="A4428" s="77">
        <v>38457</v>
      </c>
      <c r="B4428" s="70" t="s">
        <v>10263</v>
      </c>
      <c r="C4428" s="71" t="s">
        <v>145</v>
      </c>
      <c r="D4428" s="80">
        <v>9.11</v>
      </c>
    </row>
    <row r="4429" spans="1:4" x14ac:dyDescent="0.25">
      <c r="A4429" s="73">
        <v>38458</v>
      </c>
      <c r="B4429" s="74" t="s">
        <v>10264</v>
      </c>
      <c r="C4429" s="75" t="s">
        <v>145</v>
      </c>
      <c r="D4429" s="81">
        <v>12.21</v>
      </c>
    </row>
    <row r="4430" spans="1:4" x14ac:dyDescent="0.25">
      <c r="A4430" s="77">
        <v>38459</v>
      </c>
      <c r="B4430" s="70" t="s">
        <v>10265</v>
      </c>
      <c r="C4430" s="71" t="s">
        <v>145</v>
      </c>
      <c r="D4430" s="80">
        <v>21.55</v>
      </c>
    </row>
    <row r="4431" spans="1:4" x14ac:dyDescent="0.25">
      <c r="A4431" s="73">
        <v>38460</v>
      </c>
      <c r="B4431" s="74" t="s">
        <v>10266</v>
      </c>
      <c r="C4431" s="75" t="s">
        <v>145</v>
      </c>
      <c r="D4431" s="81">
        <v>45.01</v>
      </c>
    </row>
    <row r="4432" spans="1:4" x14ac:dyDescent="0.25">
      <c r="A4432" s="77">
        <v>38461</v>
      </c>
      <c r="B4432" s="70" t="s">
        <v>11341</v>
      </c>
      <c r="C4432" s="71" t="s">
        <v>145</v>
      </c>
      <c r="D4432" s="80">
        <v>68.67</v>
      </c>
    </row>
    <row r="4433" spans="1:4" x14ac:dyDescent="0.25">
      <c r="A4433" s="73">
        <v>7094</v>
      </c>
      <c r="B4433" s="74" t="s">
        <v>10267</v>
      </c>
      <c r="C4433" s="75" t="s">
        <v>145</v>
      </c>
      <c r="D4433" s="81">
        <v>7.95</v>
      </c>
    </row>
    <row r="4434" spans="1:4" x14ac:dyDescent="0.25">
      <c r="A4434" s="77">
        <v>7116</v>
      </c>
      <c r="B4434" s="70" t="s">
        <v>10268</v>
      </c>
      <c r="C4434" s="71" t="s">
        <v>145</v>
      </c>
      <c r="D4434" s="80">
        <v>2.0699999999999998</v>
      </c>
    </row>
    <row r="4435" spans="1:4" x14ac:dyDescent="0.25">
      <c r="A4435" s="73">
        <v>7118</v>
      </c>
      <c r="B4435" s="74" t="s">
        <v>10269</v>
      </c>
      <c r="C4435" s="75" t="s">
        <v>145</v>
      </c>
      <c r="D4435" s="81">
        <v>17.55</v>
      </c>
    </row>
    <row r="4436" spans="1:4" x14ac:dyDescent="0.25">
      <c r="A4436" s="77">
        <v>7117</v>
      </c>
      <c r="B4436" s="70" t="s">
        <v>10270</v>
      </c>
      <c r="C4436" s="71" t="s">
        <v>145</v>
      </c>
      <c r="D4436" s="80">
        <v>15.6</v>
      </c>
    </row>
    <row r="4437" spans="1:4" x14ac:dyDescent="0.25">
      <c r="A4437" s="73">
        <v>7098</v>
      </c>
      <c r="B4437" s="74" t="s">
        <v>10271</v>
      </c>
      <c r="C4437" s="75" t="s">
        <v>145</v>
      </c>
      <c r="D4437" s="81">
        <v>2.17</v>
      </c>
    </row>
    <row r="4438" spans="1:4" x14ac:dyDescent="0.25">
      <c r="A4438" s="77">
        <v>7110</v>
      </c>
      <c r="B4438" s="70" t="s">
        <v>10272</v>
      </c>
      <c r="C4438" s="71" t="s">
        <v>145</v>
      </c>
      <c r="D4438" s="80">
        <v>38.159999999999997</v>
      </c>
    </row>
    <row r="4439" spans="1:4" x14ac:dyDescent="0.25">
      <c r="A4439" s="73">
        <v>7123</v>
      </c>
      <c r="B4439" s="74" t="s">
        <v>10273</v>
      </c>
      <c r="C4439" s="75" t="s">
        <v>145</v>
      </c>
      <c r="D4439" s="81">
        <v>2.8</v>
      </c>
    </row>
    <row r="4440" spans="1:4" ht="25.5" x14ac:dyDescent="0.25">
      <c r="A4440" s="77">
        <v>7121</v>
      </c>
      <c r="B4440" s="70" t="s">
        <v>10274</v>
      </c>
      <c r="C4440" s="71" t="s">
        <v>145</v>
      </c>
      <c r="D4440" s="80">
        <v>6.89</v>
      </c>
    </row>
    <row r="4441" spans="1:4" ht="25.5" x14ac:dyDescent="0.25">
      <c r="A4441" s="73">
        <v>7137</v>
      </c>
      <c r="B4441" s="74" t="s">
        <v>10275</v>
      </c>
      <c r="C4441" s="75" t="s">
        <v>145</v>
      </c>
      <c r="D4441" s="81">
        <v>6.2</v>
      </c>
    </row>
    <row r="4442" spans="1:4" ht="25.5" x14ac:dyDescent="0.25">
      <c r="A4442" s="77">
        <v>7122</v>
      </c>
      <c r="B4442" s="70" t="s">
        <v>10276</v>
      </c>
      <c r="C4442" s="71" t="s">
        <v>145</v>
      </c>
      <c r="D4442" s="80">
        <v>7.76</v>
      </c>
    </row>
    <row r="4443" spans="1:4" ht="25.5" x14ac:dyDescent="0.25">
      <c r="A4443" s="73">
        <v>7114</v>
      </c>
      <c r="B4443" s="74" t="s">
        <v>10277</v>
      </c>
      <c r="C4443" s="75" t="s">
        <v>145</v>
      </c>
      <c r="D4443" s="81">
        <v>11.96</v>
      </c>
    </row>
    <row r="4444" spans="1:4" x14ac:dyDescent="0.25">
      <c r="A4444" s="77">
        <v>7109</v>
      </c>
      <c r="B4444" s="70" t="s">
        <v>10278</v>
      </c>
      <c r="C4444" s="71" t="s">
        <v>145</v>
      </c>
      <c r="D4444" s="80">
        <v>2.09</v>
      </c>
    </row>
    <row r="4445" spans="1:4" x14ac:dyDescent="0.25">
      <c r="A4445" s="73">
        <v>7135</v>
      </c>
      <c r="B4445" s="74" t="s">
        <v>10279</v>
      </c>
      <c r="C4445" s="75" t="s">
        <v>145</v>
      </c>
      <c r="D4445" s="81">
        <v>3.27</v>
      </c>
    </row>
    <row r="4446" spans="1:4" x14ac:dyDescent="0.25">
      <c r="A4446" s="77">
        <v>37947</v>
      </c>
      <c r="B4446" s="70" t="s">
        <v>10280</v>
      </c>
      <c r="C4446" s="71" t="s">
        <v>145</v>
      </c>
      <c r="D4446" s="80">
        <v>3.31</v>
      </c>
    </row>
    <row r="4447" spans="1:4" x14ac:dyDescent="0.25">
      <c r="A4447" s="73">
        <v>7103</v>
      </c>
      <c r="B4447" s="74" t="s">
        <v>10281</v>
      </c>
      <c r="C4447" s="75" t="s">
        <v>145</v>
      </c>
      <c r="D4447" s="81">
        <v>7.59</v>
      </c>
    </row>
    <row r="4448" spans="1:4" x14ac:dyDescent="0.25">
      <c r="A4448" s="77">
        <v>40419</v>
      </c>
      <c r="B4448" s="70" t="s">
        <v>10282</v>
      </c>
      <c r="C4448" s="71" t="s">
        <v>145</v>
      </c>
      <c r="D4448" s="80">
        <v>28.36</v>
      </c>
    </row>
    <row r="4449" spans="1:4" x14ac:dyDescent="0.25">
      <c r="A4449" s="73">
        <v>40420</v>
      </c>
      <c r="B4449" s="74" t="s">
        <v>10283</v>
      </c>
      <c r="C4449" s="75" t="s">
        <v>145</v>
      </c>
      <c r="D4449" s="81">
        <v>41.38</v>
      </c>
    </row>
    <row r="4450" spans="1:4" x14ac:dyDescent="0.25">
      <c r="A4450" s="77">
        <v>40421</v>
      </c>
      <c r="B4450" s="70" t="s">
        <v>10284</v>
      </c>
      <c r="C4450" s="71" t="s">
        <v>145</v>
      </c>
      <c r="D4450" s="80">
        <v>44.05</v>
      </c>
    </row>
    <row r="4451" spans="1:4" x14ac:dyDescent="0.25">
      <c r="A4451" s="73">
        <v>7126</v>
      </c>
      <c r="B4451" s="74" t="s">
        <v>10285</v>
      </c>
      <c r="C4451" s="75" t="s">
        <v>145</v>
      </c>
      <c r="D4451" s="81">
        <v>15.92</v>
      </c>
    </row>
    <row r="4452" spans="1:4" x14ac:dyDescent="0.25">
      <c r="A4452" s="77">
        <v>38905</v>
      </c>
      <c r="B4452" s="70" t="s">
        <v>10286</v>
      </c>
      <c r="C4452" s="71" t="s">
        <v>145</v>
      </c>
      <c r="D4452" s="80">
        <v>14.38</v>
      </c>
    </row>
    <row r="4453" spans="1:4" x14ac:dyDescent="0.25">
      <c r="A4453" s="73">
        <v>38907</v>
      </c>
      <c r="B4453" s="74" t="s">
        <v>10287</v>
      </c>
      <c r="C4453" s="75" t="s">
        <v>145</v>
      </c>
      <c r="D4453" s="81">
        <v>15.29</v>
      </c>
    </row>
    <row r="4454" spans="1:4" x14ac:dyDescent="0.25">
      <c r="A4454" s="77">
        <v>38908</v>
      </c>
      <c r="B4454" s="70" t="s">
        <v>10288</v>
      </c>
      <c r="C4454" s="71" t="s">
        <v>145</v>
      </c>
      <c r="D4454" s="80">
        <v>17.21</v>
      </c>
    </row>
    <row r="4455" spans="1:4" x14ac:dyDescent="0.25">
      <c r="A4455" s="73">
        <v>38909</v>
      </c>
      <c r="B4455" s="74" t="s">
        <v>10289</v>
      </c>
      <c r="C4455" s="75" t="s">
        <v>145</v>
      </c>
      <c r="D4455" s="81">
        <v>24.75</v>
      </c>
    </row>
    <row r="4456" spans="1:4" x14ac:dyDescent="0.25">
      <c r="A4456" s="77">
        <v>38910</v>
      </c>
      <c r="B4456" s="70" t="s">
        <v>10290</v>
      </c>
      <c r="C4456" s="71" t="s">
        <v>145</v>
      </c>
      <c r="D4456" s="80">
        <v>26.73</v>
      </c>
    </row>
    <row r="4457" spans="1:4" x14ac:dyDescent="0.25">
      <c r="A4457" s="73">
        <v>38897</v>
      </c>
      <c r="B4457" s="74" t="s">
        <v>10291</v>
      </c>
      <c r="C4457" s="75" t="s">
        <v>145</v>
      </c>
      <c r="D4457" s="81">
        <v>14.44</v>
      </c>
    </row>
    <row r="4458" spans="1:4" x14ac:dyDescent="0.25">
      <c r="A4458" s="77">
        <v>38899</v>
      </c>
      <c r="B4458" s="70" t="s">
        <v>13086</v>
      </c>
      <c r="C4458" s="71" t="s">
        <v>145</v>
      </c>
      <c r="D4458" s="80">
        <v>16.239999999999998</v>
      </c>
    </row>
    <row r="4459" spans="1:4" ht="25.5" x14ac:dyDescent="0.25">
      <c r="A4459" s="73">
        <v>38900</v>
      </c>
      <c r="B4459" s="74" t="s">
        <v>13087</v>
      </c>
      <c r="C4459" s="75" t="s">
        <v>145</v>
      </c>
      <c r="D4459" s="81">
        <v>16.93</v>
      </c>
    </row>
    <row r="4460" spans="1:4" x14ac:dyDescent="0.25">
      <c r="A4460" s="77">
        <v>38901</v>
      </c>
      <c r="B4460" s="70" t="s">
        <v>10292</v>
      </c>
      <c r="C4460" s="71" t="s">
        <v>145</v>
      </c>
      <c r="D4460" s="80">
        <v>27.7</v>
      </c>
    </row>
    <row r="4461" spans="1:4" x14ac:dyDescent="0.25">
      <c r="A4461" s="73">
        <v>38904</v>
      </c>
      <c r="B4461" s="74" t="s">
        <v>10293</v>
      </c>
      <c r="C4461" s="75" t="s">
        <v>145</v>
      </c>
      <c r="D4461" s="81">
        <v>45</v>
      </c>
    </row>
    <row r="4462" spans="1:4" x14ac:dyDescent="0.25">
      <c r="A4462" s="77">
        <v>38903</v>
      </c>
      <c r="B4462" s="70" t="s">
        <v>10294</v>
      </c>
      <c r="C4462" s="71" t="s">
        <v>145</v>
      </c>
      <c r="D4462" s="80">
        <v>44.71</v>
      </c>
    </row>
    <row r="4463" spans="1:4" x14ac:dyDescent="0.25">
      <c r="A4463" s="73">
        <v>7091</v>
      </c>
      <c r="B4463" s="74" t="s">
        <v>10295</v>
      </c>
      <c r="C4463" s="75" t="s">
        <v>145</v>
      </c>
      <c r="D4463" s="81">
        <v>9.75</v>
      </c>
    </row>
    <row r="4464" spans="1:4" x14ac:dyDescent="0.25">
      <c r="A4464" s="77">
        <v>11655</v>
      </c>
      <c r="B4464" s="70" t="s">
        <v>10296</v>
      </c>
      <c r="C4464" s="71" t="s">
        <v>145</v>
      </c>
      <c r="D4464" s="80">
        <v>9.31</v>
      </c>
    </row>
    <row r="4465" spans="1:4" x14ac:dyDescent="0.25">
      <c r="A4465" s="73">
        <v>11656</v>
      </c>
      <c r="B4465" s="74" t="s">
        <v>10297</v>
      </c>
      <c r="C4465" s="75" t="s">
        <v>145</v>
      </c>
      <c r="D4465" s="81">
        <v>9.74</v>
      </c>
    </row>
    <row r="4466" spans="1:4" x14ac:dyDescent="0.25">
      <c r="A4466" s="77">
        <v>37948</v>
      </c>
      <c r="B4466" s="70" t="s">
        <v>10298</v>
      </c>
      <c r="C4466" s="71" t="s">
        <v>145</v>
      </c>
      <c r="D4466" s="80">
        <v>1.97</v>
      </c>
    </row>
    <row r="4467" spans="1:4" x14ac:dyDescent="0.25">
      <c r="A4467" s="73">
        <v>7097</v>
      </c>
      <c r="B4467" s="74" t="s">
        <v>10299</v>
      </c>
      <c r="C4467" s="75" t="s">
        <v>145</v>
      </c>
      <c r="D4467" s="81">
        <v>4.33</v>
      </c>
    </row>
    <row r="4468" spans="1:4" x14ac:dyDescent="0.25">
      <c r="A4468" s="77">
        <v>11657</v>
      </c>
      <c r="B4468" s="70" t="s">
        <v>11342</v>
      </c>
      <c r="C4468" s="71" t="s">
        <v>145</v>
      </c>
      <c r="D4468" s="80">
        <v>8.49</v>
      </c>
    </row>
    <row r="4469" spans="1:4" x14ac:dyDescent="0.25">
      <c r="A4469" s="73">
        <v>11658</v>
      </c>
      <c r="B4469" s="74" t="s">
        <v>10300</v>
      </c>
      <c r="C4469" s="75" t="s">
        <v>145</v>
      </c>
      <c r="D4469" s="81">
        <v>8.65</v>
      </c>
    </row>
    <row r="4470" spans="1:4" x14ac:dyDescent="0.25">
      <c r="A4470" s="77">
        <v>7146</v>
      </c>
      <c r="B4470" s="70" t="s">
        <v>10301</v>
      </c>
      <c r="C4470" s="71" t="s">
        <v>145</v>
      </c>
      <c r="D4470" s="80">
        <v>118.19</v>
      </c>
    </row>
    <row r="4471" spans="1:4" x14ac:dyDescent="0.25">
      <c r="A4471" s="73">
        <v>7138</v>
      </c>
      <c r="B4471" s="74" t="s">
        <v>10302</v>
      </c>
      <c r="C4471" s="75" t="s">
        <v>145</v>
      </c>
      <c r="D4471" s="81">
        <v>0.67</v>
      </c>
    </row>
    <row r="4472" spans="1:4" x14ac:dyDescent="0.25">
      <c r="A4472" s="77">
        <v>7139</v>
      </c>
      <c r="B4472" s="70" t="s">
        <v>10303</v>
      </c>
      <c r="C4472" s="71" t="s">
        <v>145</v>
      </c>
      <c r="D4472" s="80">
        <v>0.87</v>
      </c>
    </row>
    <row r="4473" spans="1:4" x14ac:dyDescent="0.25">
      <c r="A4473" s="73">
        <v>7140</v>
      </c>
      <c r="B4473" s="74" t="s">
        <v>10304</v>
      </c>
      <c r="C4473" s="75" t="s">
        <v>145</v>
      </c>
      <c r="D4473" s="81">
        <v>2.91</v>
      </c>
    </row>
    <row r="4474" spans="1:4" x14ac:dyDescent="0.25">
      <c r="A4474" s="77">
        <v>7141</v>
      </c>
      <c r="B4474" s="70" t="s">
        <v>10305</v>
      </c>
      <c r="C4474" s="71" t="s">
        <v>145</v>
      </c>
      <c r="D4474" s="80">
        <v>6.37</v>
      </c>
    </row>
    <row r="4475" spans="1:4" x14ac:dyDescent="0.25">
      <c r="A4475" s="73">
        <v>7143</v>
      </c>
      <c r="B4475" s="74" t="s">
        <v>10306</v>
      </c>
      <c r="C4475" s="75" t="s">
        <v>145</v>
      </c>
      <c r="D4475" s="81">
        <v>21.24</v>
      </c>
    </row>
    <row r="4476" spans="1:4" x14ac:dyDescent="0.25">
      <c r="A4476" s="77">
        <v>7144</v>
      </c>
      <c r="B4476" s="70" t="s">
        <v>10307</v>
      </c>
      <c r="C4476" s="71" t="s">
        <v>145</v>
      </c>
      <c r="D4476" s="80">
        <v>42.49</v>
      </c>
    </row>
    <row r="4477" spans="1:4" x14ac:dyDescent="0.25">
      <c r="A4477" s="73">
        <v>7145</v>
      </c>
      <c r="B4477" s="74" t="s">
        <v>10308</v>
      </c>
      <c r="C4477" s="75" t="s">
        <v>145</v>
      </c>
      <c r="D4477" s="81">
        <v>69.69</v>
      </c>
    </row>
    <row r="4478" spans="1:4" x14ac:dyDescent="0.25">
      <c r="A4478" s="77">
        <v>7142</v>
      </c>
      <c r="B4478" s="70" t="s">
        <v>10309</v>
      </c>
      <c r="C4478" s="71" t="s">
        <v>145</v>
      </c>
      <c r="D4478" s="80">
        <v>7.13</v>
      </c>
    </row>
    <row r="4479" spans="1:4" x14ac:dyDescent="0.25">
      <c r="A4479" s="73">
        <v>3593</v>
      </c>
      <c r="B4479" s="74" t="s">
        <v>10310</v>
      </c>
      <c r="C4479" s="75" t="s">
        <v>145</v>
      </c>
      <c r="D4479" s="81">
        <v>54.59</v>
      </c>
    </row>
    <row r="4480" spans="1:4" x14ac:dyDescent="0.25">
      <c r="A4480" s="77">
        <v>3588</v>
      </c>
      <c r="B4480" s="70" t="s">
        <v>10311</v>
      </c>
      <c r="C4480" s="71" t="s">
        <v>145</v>
      </c>
      <c r="D4480" s="80">
        <v>42.08</v>
      </c>
    </row>
    <row r="4481" spans="1:4" x14ac:dyDescent="0.25">
      <c r="A4481" s="73">
        <v>3585</v>
      </c>
      <c r="B4481" s="74" t="s">
        <v>10312</v>
      </c>
      <c r="C4481" s="75" t="s">
        <v>145</v>
      </c>
      <c r="D4481" s="81">
        <v>12.99</v>
      </c>
    </row>
    <row r="4482" spans="1:4" x14ac:dyDescent="0.25">
      <c r="A4482" s="77">
        <v>3587</v>
      </c>
      <c r="B4482" s="70" t="s">
        <v>10313</v>
      </c>
      <c r="C4482" s="71" t="s">
        <v>145</v>
      </c>
      <c r="D4482" s="80">
        <v>26.11</v>
      </c>
    </row>
    <row r="4483" spans="1:4" x14ac:dyDescent="0.25">
      <c r="A4483" s="73">
        <v>3590</v>
      </c>
      <c r="B4483" s="74" t="s">
        <v>10314</v>
      </c>
      <c r="C4483" s="75" t="s">
        <v>145</v>
      </c>
      <c r="D4483" s="81">
        <v>155.01</v>
      </c>
    </row>
    <row r="4484" spans="1:4" x14ac:dyDescent="0.25">
      <c r="A4484" s="77">
        <v>3589</v>
      </c>
      <c r="B4484" s="70" t="s">
        <v>10315</v>
      </c>
      <c r="C4484" s="71" t="s">
        <v>145</v>
      </c>
      <c r="D4484" s="80">
        <v>83.2</v>
      </c>
    </row>
    <row r="4485" spans="1:4" x14ac:dyDescent="0.25">
      <c r="A4485" s="73">
        <v>3586</v>
      </c>
      <c r="B4485" s="74" t="s">
        <v>10316</v>
      </c>
      <c r="C4485" s="75" t="s">
        <v>145</v>
      </c>
      <c r="D4485" s="81">
        <v>17.02</v>
      </c>
    </row>
    <row r="4486" spans="1:4" x14ac:dyDescent="0.25">
      <c r="A4486" s="77">
        <v>3592</v>
      </c>
      <c r="B4486" s="70" t="s">
        <v>10317</v>
      </c>
      <c r="C4486" s="71" t="s">
        <v>145</v>
      </c>
      <c r="D4486" s="80">
        <v>245.03</v>
      </c>
    </row>
    <row r="4487" spans="1:4" x14ac:dyDescent="0.25">
      <c r="A4487" s="73">
        <v>3591</v>
      </c>
      <c r="B4487" s="74" t="s">
        <v>10318</v>
      </c>
      <c r="C4487" s="75" t="s">
        <v>145</v>
      </c>
      <c r="D4487" s="81">
        <v>392.8</v>
      </c>
    </row>
    <row r="4488" spans="1:4" x14ac:dyDescent="0.25">
      <c r="A4488" s="77">
        <v>40396</v>
      </c>
      <c r="B4488" s="70" t="s">
        <v>10319</v>
      </c>
      <c r="C4488" s="71" t="s">
        <v>145</v>
      </c>
      <c r="D4488" s="80">
        <v>63.92</v>
      </c>
    </row>
    <row r="4489" spans="1:4" x14ac:dyDescent="0.25">
      <c r="A4489" s="73">
        <v>40395</v>
      </c>
      <c r="B4489" s="74" t="s">
        <v>10320</v>
      </c>
      <c r="C4489" s="75" t="s">
        <v>145</v>
      </c>
      <c r="D4489" s="81">
        <v>49.06</v>
      </c>
    </row>
    <row r="4490" spans="1:4" x14ac:dyDescent="0.25">
      <c r="A4490" s="77">
        <v>40392</v>
      </c>
      <c r="B4490" s="70" t="s">
        <v>10321</v>
      </c>
      <c r="C4490" s="71" t="s">
        <v>145</v>
      </c>
      <c r="D4490" s="80">
        <v>15.78</v>
      </c>
    </row>
    <row r="4491" spans="1:4" x14ac:dyDescent="0.25">
      <c r="A4491" s="73">
        <v>40394</v>
      </c>
      <c r="B4491" s="74" t="s">
        <v>10322</v>
      </c>
      <c r="C4491" s="75" t="s">
        <v>145</v>
      </c>
      <c r="D4491" s="81">
        <v>31.94</v>
      </c>
    </row>
    <row r="4492" spans="1:4" x14ac:dyDescent="0.25">
      <c r="A4492" s="77">
        <v>40398</v>
      </c>
      <c r="B4492" s="70" t="s">
        <v>10323</v>
      </c>
      <c r="C4492" s="71" t="s">
        <v>145</v>
      </c>
      <c r="D4492" s="80">
        <v>205.09</v>
      </c>
    </row>
    <row r="4493" spans="1:4" x14ac:dyDescent="0.25">
      <c r="A4493" s="73">
        <v>40397</v>
      </c>
      <c r="B4493" s="74" t="s">
        <v>10324</v>
      </c>
      <c r="C4493" s="75" t="s">
        <v>145</v>
      </c>
      <c r="D4493" s="81">
        <v>105.03</v>
      </c>
    </row>
    <row r="4494" spans="1:4" x14ac:dyDescent="0.25">
      <c r="A4494" s="77">
        <v>40393</v>
      </c>
      <c r="B4494" s="70" t="s">
        <v>10325</v>
      </c>
      <c r="C4494" s="71" t="s">
        <v>145</v>
      </c>
      <c r="D4494" s="80">
        <v>20.329999999999998</v>
      </c>
    </row>
    <row r="4495" spans="1:4" x14ac:dyDescent="0.25">
      <c r="A4495" s="73">
        <v>40399</v>
      </c>
      <c r="B4495" s="74" t="s">
        <v>10326</v>
      </c>
      <c r="C4495" s="75" t="s">
        <v>145</v>
      </c>
      <c r="D4495" s="81">
        <v>335.52</v>
      </c>
    </row>
    <row r="4496" spans="1:4" x14ac:dyDescent="0.25">
      <c r="A4496" s="77">
        <v>39322</v>
      </c>
      <c r="B4496" s="70" t="s">
        <v>10327</v>
      </c>
      <c r="C4496" s="71" t="s">
        <v>145</v>
      </c>
      <c r="D4496" s="80">
        <v>17.440000000000001</v>
      </c>
    </row>
    <row r="4497" spans="1:4" x14ac:dyDescent="0.25">
      <c r="A4497" s="73">
        <v>39289</v>
      </c>
      <c r="B4497" s="74" t="s">
        <v>10328</v>
      </c>
      <c r="C4497" s="75" t="s">
        <v>145</v>
      </c>
      <c r="D4497" s="81">
        <v>20.89</v>
      </c>
    </row>
    <row r="4498" spans="1:4" x14ac:dyDescent="0.25">
      <c r="A4498" s="77">
        <v>39290</v>
      </c>
      <c r="B4498" s="70" t="s">
        <v>10329</v>
      </c>
      <c r="C4498" s="71" t="s">
        <v>145</v>
      </c>
      <c r="D4498" s="80">
        <v>35.46</v>
      </c>
    </row>
    <row r="4499" spans="1:4" x14ac:dyDescent="0.25">
      <c r="A4499" s="73">
        <v>39291</v>
      </c>
      <c r="B4499" s="74" t="s">
        <v>10330</v>
      </c>
      <c r="C4499" s="75" t="s">
        <v>145</v>
      </c>
      <c r="D4499" s="81">
        <v>53.09</v>
      </c>
    </row>
    <row r="4500" spans="1:4" x14ac:dyDescent="0.25">
      <c r="A4500" s="77">
        <v>20174</v>
      </c>
      <c r="B4500" s="70" t="s">
        <v>10331</v>
      </c>
      <c r="C4500" s="71" t="s">
        <v>145</v>
      </c>
      <c r="D4500" s="80">
        <v>23.76</v>
      </c>
    </row>
    <row r="4501" spans="1:4" x14ac:dyDescent="0.25">
      <c r="A4501" s="73">
        <v>41892</v>
      </c>
      <c r="B4501" s="74" t="s">
        <v>10332</v>
      </c>
      <c r="C4501" s="75" t="s">
        <v>145</v>
      </c>
      <c r="D4501" s="81">
        <v>89.16</v>
      </c>
    </row>
    <row r="4502" spans="1:4" x14ac:dyDescent="0.25">
      <c r="A4502" s="77">
        <v>7048</v>
      </c>
      <c r="B4502" s="70" t="s">
        <v>13088</v>
      </c>
      <c r="C4502" s="71" t="s">
        <v>145</v>
      </c>
      <c r="D4502" s="80">
        <v>19.239999999999998</v>
      </c>
    </row>
    <row r="4503" spans="1:4" x14ac:dyDescent="0.25">
      <c r="A4503" s="73">
        <v>7088</v>
      </c>
      <c r="B4503" s="74" t="s">
        <v>10333</v>
      </c>
      <c r="C4503" s="75" t="s">
        <v>145</v>
      </c>
      <c r="D4503" s="81">
        <v>42.08</v>
      </c>
    </row>
    <row r="4504" spans="1:4" x14ac:dyDescent="0.25">
      <c r="A4504" s="77">
        <v>20179</v>
      </c>
      <c r="B4504" s="70" t="s">
        <v>10334</v>
      </c>
      <c r="C4504" s="71" t="s">
        <v>145</v>
      </c>
      <c r="D4504" s="80">
        <v>31.98</v>
      </c>
    </row>
    <row r="4505" spans="1:4" x14ac:dyDescent="0.25">
      <c r="A4505" s="73">
        <v>20178</v>
      </c>
      <c r="B4505" s="74" t="s">
        <v>10335</v>
      </c>
      <c r="C4505" s="75" t="s">
        <v>145</v>
      </c>
      <c r="D4505" s="81">
        <v>28.26</v>
      </c>
    </row>
    <row r="4506" spans="1:4" x14ac:dyDescent="0.25">
      <c r="A4506" s="77">
        <v>20180</v>
      </c>
      <c r="B4506" s="70" t="s">
        <v>10336</v>
      </c>
      <c r="C4506" s="71" t="s">
        <v>145</v>
      </c>
      <c r="D4506" s="80">
        <v>51.94</v>
      </c>
    </row>
    <row r="4507" spans="1:4" ht="25.5" x14ac:dyDescent="0.25">
      <c r="A4507" s="73">
        <v>20181</v>
      </c>
      <c r="B4507" s="74" t="s">
        <v>13089</v>
      </c>
      <c r="C4507" s="75" t="s">
        <v>145</v>
      </c>
      <c r="D4507" s="81">
        <v>77.05</v>
      </c>
    </row>
    <row r="4508" spans="1:4" x14ac:dyDescent="0.25">
      <c r="A4508" s="77">
        <v>20177</v>
      </c>
      <c r="B4508" s="70" t="s">
        <v>10337</v>
      </c>
      <c r="C4508" s="71" t="s">
        <v>145</v>
      </c>
      <c r="D4508" s="80">
        <v>18.52</v>
      </c>
    </row>
    <row r="4509" spans="1:4" x14ac:dyDescent="0.25">
      <c r="A4509" s="73">
        <v>7082</v>
      </c>
      <c r="B4509" s="74" t="s">
        <v>10338</v>
      </c>
      <c r="C4509" s="75" t="s">
        <v>145</v>
      </c>
      <c r="D4509" s="81">
        <v>31.71</v>
      </c>
    </row>
    <row r="4510" spans="1:4" ht="25.5" x14ac:dyDescent="0.25">
      <c r="A4510" s="77">
        <v>42707</v>
      </c>
      <c r="B4510" s="70" t="s">
        <v>10339</v>
      </c>
      <c r="C4510" s="71" t="s">
        <v>145</v>
      </c>
      <c r="D4510" s="80">
        <v>86.11</v>
      </c>
    </row>
    <row r="4511" spans="1:4" x14ac:dyDescent="0.25">
      <c r="A4511" s="73">
        <v>7069</v>
      </c>
      <c r="B4511" s="74" t="s">
        <v>10340</v>
      </c>
      <c r="C4511" s="75" t="s">
        <v>145</v>
      </c>
      <c r="D4511" s="81">
        <v>70.37</v>
      </c>
    </row>
    <row r="4512" spans="1:4" ht="25.5" x14ac:dyDescent="0.25">
      <c r="A4512" s="77">
        <v>42708</v>
      </c>
      <c r="B4512" s="70" t="s">
        <v>10341</v>
      </c>
      <c r="C4512" s="71" t="s">
        <v>145</v>
      </c>
      <c r="D4512" s="80">
        <v>226.01</v>
      </c>
    </row>
    <row r="4513" spans="1:4" x14ac:dyDescent="0.25">
      <c r="A4513" s="73">
        <v>7070</v>
      </c>
      <c r="B4513" s="74" t="s">
        <v>11343</v>
      </c>
      <c r="C4513" s="75" t="s">
        <v>145</v>
      </c>
      <c r="D4513" s="81">
        <v>100.77</v>
      </c>
    </row>
    <row r="4514" spans="1:4" ht="25.5" x14ac:dyDescent="0.25">
      <c r="A4514" s="77">
        <v>42709</v>
      </c>
      <c r="B4514" s="70" t="s">
        <v>10342</v>
      </c>
      <c r="C4514" s="71" t="s">
        <v>145</v>
      </c>
      <c r="D4514" s="80">
        <v>338.02</v>
      </c>
    </row>
    <row r="4515" spans="1:4" ht="25.5" x14ac:dyDescent="0.25">
      <c r="A4515" s="73">
        <v>42710</v>
      </c>
      <c r="B4515" s="74" t="s">
        <v>10343</v>
      </c>
      <c r="C4515" s="75" t="s">
        <v>145</v>
      </c>
      <c r="D4515" s="81">
        <v>971.64</v>
      </c>
    </row>
    <row r="4516" spans="1:4" ht="25.5" x14ac:dyDescent="0.25">
      <c r="A4516" s="77">
        <v>42716</v>
      </c>
      <c r="B4516" s="70" t="s">
        <v>10344</v>
      </c>
      <c r="C4516" s="71" t="s">
        <v>145</v>
      </c>
      <c r="D4516" s="80">
        <v>1209.3800000000001</v>
      </c>
    </row>
    <row r="4517" spans="1:4" x14ac:dyDescent="0.25">
      <c r="A4517" s="73">
        <v>20172</v>
      </c>
      <c r="B4517" s="74" t="s">
        <v>10345</v>
      </c>
      <c r="C4517" s="75" t="s">
        <v>145</v>
      </c>
      <c r="D4517" s="81">
        <v>23.25</v>
      </c>
    </row>
    <row r="4518" spans="1:4" x14ac:dyDescent="0.25">
      <c r="A4518" s="77">
        <v>40945</v>
      </c>
      <c r="B4518" s="70" t="s">
        <v>10346</v>
      </c>
      <c r="C4518" s="71" t="s">
        <v>642</v>
      </c>
      <c r="D4518" s="80">
        <v>27.31</v>
      </c>
    </row>
    <row r="4519" spans="1:4" x14ac:dyDescent="0.25">
      <c r="A4519" s="73">
        <v>40946</v>
      </c>
      <c r="B4519" s="74" t="s">
        <v>10347</v>
      </c>
      <c r="C4519" s="75" t="s">
        <v>6298</v>
      </c>
      <c r="D4519" s="81">
        <v>4786.6000000000004</v>
      </c>
    </row>
    <row r="4520" spans="1:4" x14ac:dyDescent="0.25">
      <c r="A4520" s="77">
        <v>7153</v>
      </c>
      <c r="B4520" s="70" t="s">
        <v>10348</v>
      </c>
      <c r="C4520" s="71" t="s">
        <v>642</v>
      </c>
      <c r="D4520" s="80">
        <v>22.66</v>
      </c>
    </row>
    <row r="4521" spans="1:4" x14ac:dyDescent="0.25">
      <c r="A4521" s="73">
        <v>41089</v>
      </c>
      <c r="B4521" s="74" t="s">
        <v>10349</v>
      </c>
      <c r="C4521" s="75" t="s">
        <v>6298</v>
      </c>
      <c r="D4521" s="81">
        <v>3972.07</v>
      </c>
    </row>
    <row r="4522" spans="1:4" x14ac:dyDescent="0.25">
      <c r="A4522" s="77">
        <v>40943</v>
      </c>
      <c r="B4522" s="70" t="s">
        <v>10350</v>
      </c>
      <c r="C4522" s="71" t="s">
        <v>642</v>
      </c>
      <c r="D4522" s="80">
        <v>19.62</v>
      </c>
    </row>
    <row r="4523" spans="1:4" x14ac:dyDescent="0.25">
      <c r="A4523" s="73">
        <v>40944</v>
      </c>
      <c r="B4523" s="74" t="s">
        <v>10351</v>
      </c>
      <c r="C4523" s="75" t="s">
        <v>6298</v>
      </c>
      <c r="D4523" s="81">
        <v>3439.33</v>
      </c>
    </row>
    <row r="4524" spans="1:4" x14ac:dyDescent="0.25">
      <c r="A4524" s="77">
        <v>6175</v>
      </c>
      <c r="B4524" s="70" t="s">
        <v>10352</v>
      </c>
      <c r="C4524" s="71" t="s">
        <v>642</v>
      </c>
      <c r="D4524" s="80">
        <v>16.350000000000001</v>
      </c>
    </row>
    <row r="4525" spans="1:4" x14ac:dyDescent="0.25">
      <c r="A4525" s="73">
        <v>41092</v>
      </c>
      <c r="B4525" s="74" t="s">
        <v>10353</v>
      </c>
      <c r="C4525" s="75" t="s">
        <v>6298</v>
      </c>
      <c r="D4525" s="81">
        <v>2867.54</v>
      </c>
    </row>
    <row r="4526" spans="1:4" ht="25.5" x14ac:dyDescent="0.25">
      <c r="A4526" s="77">
        <v>37712</v>
      </c>
      <c r="B4526" s="70" t="s">
        <v>10354</v>
      </c>
      <c r="C4526" s="71" t="s">
        <v>309</v>
      </c>
      <c r="D4526" s="80">
        <v>61.49</v>
      </c>
    </row>
    <row r="4527" spans="1:4" ht="25.5" x14ac:dyDescent="0.25">
      <c r="A4527" s="73">
        <v>34547</v>
      </c>
      <c r="B4527" s="74" t="s">
        <v>10355</v>
      </c>
      <c r="C4527" s="75" t="s">
        <v>62</v>
      </c>
      <c r="D4527" s="81">
        <v>3.02</v>
      </c>
    </row>
    <row r="4528" spans="1:4" ht="25.5" x14ac:dyDescent="0.25">
      <c r="A4528" s="77">
        <v>34548</v>
      </c>
      <c r="B4528" s="70" t="s">
        <v>10356</v>
      </c>
      <c r="C4528" s="71" t="s">
        <v>62</v>
      </c>
      <c r="D4528" s="80">
        <v>4.96</v>
      </c>
    </row>
    <row r="4529" spans="1:4" ht="25.5" x14ac:dyDescent="0.25">
      <c r="A4529" s="73">
        <v>34558</v>
      </c>
      <c r="B4529" s="74" t="s">
        <v>10357</v>
      </c>
      <c r="C4529" s="75" t="s">
        <v>62</v>
      </c>
      <c r="D4529" s="81">
        <v>2.46</v>
      </c>
    </row>
    <row r="4530" spans="1:4" ht="25.5" x14ac:dyDescent="0.25">
      <c r="A4530" s="77">
        <v>34550</v>
      </c>
      <c r="B4530" s="70" t="s">
        <v>10358</v>
      </c>
      <c r="C4530" s="71" t="s">
        <v>62</v>
      </c>
      <c r="D4530" s="80">
        <v>1.3</v>
      </c>
    </row>
    <row r="4531" spans="1:4" ht="25.5" x14ac:dyDescent="0.25">
      <c r="A4531" s="73">
        <v>34557</v>
      </c>
      <c r="B4531" s="74" t="s">
        <v>10359</v>
      </c>
      <c r="C4531" s="75" t="s">
        <v>62</v>
      </c>
      <c r="D4531" s="81">
        <v>1.91</v>
      </c>
    </row>
    <row r="4532" spans="1:4" x14ac:dyDescent="0.25">
      <c r="A4532" s="77">
        <v>37411</v>
      </c>
      <c r="B4532" s="70" t="s">
        <v>10360</v>
      </c>
      <c r="C4532" s="71" t="s">
        <v>309</v>
      </c>
      <c r="D4532" s="80">
        <v>13.99</v>
      </c>
    </row>
    <row r="4533" spans="1:4" ht="25.5" x14ac:dyDescent="0.25">
      <c r="A4533" s="73">
        <v>39508</v>
      </c>
      <c r="B4533" s="74" t="s">
        <v>10361</v>
      </c>
      <c r="C4533" s="75" t="s">
        <v>309</v>
      </c>
      <c r="D4533" s="81">
        <v>7.86</v>
      </c>
    </row>
    <row r="4534" spans="1:4" ht="25.5" x14ac:dyDescent="0.25">
      <c r="A4534" s="77">
        <v>39507</v>
      </c>
      <c r="B4534" s="70" t="s">
        <v>10362</v>
      </c>
      <c r="C4534" s="71" t="s">
        <v>309</v>
      </c>
      <c r="D4534" s="80">
        <v>11.73</v>
      </c>
    </row>
    <row r="4535" spans="1:4" ht="25.5" x14ac:dyDescent="0.25">
      <c r="A4535" s="73">
        <v>7155</v>
      </c>
      <c r="B4535" s="74" t="s">
        <v>10363</v>
      </c>
      <c r="C4535" s="75" t="s">
        <v>309</v>
      </c>
      <c r="D4535" s="81">
        <v>15.05</v>
      </c>
    </row>
    <row r="4536" spans="1:4" ht="25.5" x14ac:dyDescent="0.25">
      <c r="A4536" s="77">
        <v>42406</v>
      </c>
      <c r="B4536" s="70" t="s">
        <v>10364</v>
      </c>
      <c r="C4536" s="71" t="s">
        <v>309</v>
      </c>
      <c r="D4536" s="80">
        <v>17.260000000000002</v>
      </c>
    </row>
    <row r="4537" spans="1:4" ht="25.5" x14ac:dyDescent="0.25">
      <c r="A4537" s="73">
        <v>7156</v>
      </c>
      <c r="B4537" s="74" t="s">
        <v>10365</v>
      </c>
      <c r="C4537" s="75" t="s">
        <v>309</v>
      </c>
      <c r="D4537" s="81">
        <v>21.6</v>
      </c>
    </row>
    <row r="4538" spans="1:4" ht="25.5" x14ac:dyDescent="0.25">
      <c r="A4538" s="77">
        <v>43127</v>
      </c>
      <c r="B4538" s="70" t="s">
        <v>13090</v>
      </c>
      <c r="C4538" s="71" t="s">
        <v>309</v>
      </c>
      <c r="D4538" s="80">
        <v>30.91</v>
      </c>
    </row>
    <row r="4539" spans="1:4" ht="25.5" x14ac:dyDescent="0.25">
      <c r="A4539" s="73">
        <v>10917</v>
      </c>
      <c r="B4539" s="74" t="s">
        <v>10366</v>
      </c>
      <c r="C4539" s="75" t="s">
        <v>309</v>
      </c>
      <c r="D4539" s="81">
        <v>6.52</v>
      </c>
    </row>
    <row r="4540" spans="1:4" ht="25.5" x14ac:dyDescent="0.25">
      <c r="A4540" s="77">
        <v>21141</v>
      </c>
      <c r="B4540" s="70" t="s">
        <v>10367</v>
      </c>
      <c r="C4540" s="71" t="s">
        <v>309</v>
      </c>
      <c r="D4540" s="80">
        <v>10.1</v>
      </c>
    </row>
    <row r="4541" spans="1:4" ht="25.5" x14ac:dyDescent="0.25">
      <c r="A4541" s="73">
        <v>39509</v>
      </c>
      <c r="B4541" s="74" t="s">
        <v>10368</v>
      </c>
      <c r="C4541" s="75" t="s">
        <v>309</v>
      </c>
      <c r="D4541" s="81">
        <v>9.7100000000000009</v>
      </c>
    </row>
    <row r="4542" spans="1:4" x14ac:dyDescent="0.25">
      <c r="A4542" s="77">
        <v>25988</v>
      </c>
      <c r="B4542" s="70" t="s">
        <v>10369</v>
      </c>
      <c r="C4542" s="71" t="s">
        <v>309</v>
      </c>
      <c r="D4542" s="80">
        <v>11.22</v>
      </c>
    </row>
    <row r="4543" spans="1:4" ht="25.5" x14ac:dyDescent="0.25">
      <c r="A4543" s="73">
        <v>7167</v>
      </c>
      <c r="B4543" s="74" t="s">
        <v>10370</v>
      </c>
      <c r="C4543" s="75" t="s">
        <v>309</v>
      </c>
      <c r="D4543" s="81">
        <v>16.899999999999999</v>
      </c>
    </row>
    <row r="4544" spans="1:4" ht="25.5" x14ac:dyDescent="0.25">
      <c r="A4544" s="77">
        <v>10928</v>
      </c>
      <c r="B4544" s="70" t="s">
        <v>13091</v>
      </c>
      <c r="C4544" s="71" t="s">
        <v>309</v>
      </c>
      <c r="D4544" s="80">
        <v>9.7100000000000009</v>
      </c>
    </row>
    <row r="4545" spans="1:4" ht="25.5" x14ac:dyDescent="0.25">
      <c r="A4545" s="73">
        <v>10933</v>
      </c>
      <c r="B4545" s="74" t="s">
        <v>10371</v>
      </c>
      <c r="C4545" s="75" t="s">
        <v>309</v>
      </c>
      <c r="D4545" s="81">
        <v>14.65</v>
      </c>
    </row>
    <row r="4546" spans="1:4" ht="25.5" x14ac:dyDescent="0.25">
      <c r="A4546" s="77">
        <v>7158</v>
      </c>
      <c r="B4546" s="70" t="s">
        <v>10372</v>
      </c>
      <c r="C4546" s="71" t="s">
        <v>309</v>
      </c>
      <c r="D4546" s="80">
        <v>24.85</v>
      </c>
    </row>
    <row r="4547" spans="1:4" ht="25.5" x14ac:dyDescent="0.25">
      <c r="A4547" s="73">
        <v>10927</v>
      </c>
      <c r="B4547" s="74" t="s">
        <v>11344</v>
      </c>
      <c r="C4547" s="75" t="s">
        <v>309</v>
      </c>
      <c r="D4547" s="81">
        <v>15.89</v>
      </c>
    </row>
    <row r="4548" spans="1:4" ht="25.5" x14ac:dyDescent="0.25">
      <c r="A4548" s="77">
        <v>7162</v>
      </c>
      <c r="B4548" s="70" t="s">
        <v>10373</v>
      </c>
      <c r="C4548" s="71" t="s">
        <v>309</v>
      </c>
      <c r="D4548" s="80">
        <v>38.880000000000003</v>
      </c>
    </row>
    <row r="4549" spans="1:4" ht="25.5" x14ac:dyDescent="0.25">
      <c r="A4549" s="73">
        <v>10932</v>
      </c>
      <c r="B4549" s="74" t="s">
        <v>10374</v>
      </c>
      <c r="C4549" s="75" t="s">
        <v>309</v>
      </c>
      <c r="D4549" s="81">
        <v>67.64</v>
      </c>
    </row>
    <row r="4550" spans="1:4" ht="25.5" x14ac:dyDescent="0.25">
      <c r="A4550" s="77">
        <v>10937</v>
      </c>
      <c r="B4550" s="70" t="s">
        <v>10375</v>
      </c>
      <c r="C4550" s="71" t="s">
        <v>309</v>
      </c>
      <c r="D4550" s="80">
        <v>17.38</v>
      </c>
    </row>
    <row r="4551" spans="1:4" ht="25.5" x14ac:dyDescent="0.25">
      <c r="A4551" s="73">
        <v>10935</v>
      </c>
      <c r="B4551" s="74" t="s">
        <v>10376</v>
      </c>
      <c r="C4551" s="75" t="s">
        <v>309</v>
      </c>
      <c r="D4551" s="81">
        <v>30.15</v>
      </c>
    </row>
    <row r="4552" spans="1:4" x14ac:dyDescent="0.25">
      <c r="A4552" s="77">
        <v>10931</v>
      </c>
      <c r="B4552" s="70" t="s">
        <v>10377</v>
      </c>
      <c r="C4552" s="71" t="s">
        <v>309</v>
      </c>
      <c r="D4552" s="80">
        <v>8.48</v>
      </c>
    </row>
    <row r="4553" spans="1:4" x14ac:dyDescent="0.25">
      <c r="A4553" s="73">
        <v>7164</v>
      </c>
      <c r="B4553" s="74" t="s">
        <v>10378</v>
      </c>
      <c r="C4553" s="75" t="s">
        <v>309</v>
      </c>
      <c r="D4553" s="81">
        <v>28.06</v>
      </c>
    </row>
    <row r="4554" spans="1:4" x14ac:dyDescent="0.25">
      <c r="A4554" s="77">
        <v>36887</v>
      </c>
      <c r="B4554" s="70" t="s">
        <v>10379</v>
      </c>
      <c r="C4554" s="71" t="s">
        <v>309</v>
      </c>
      <c r="D4554" s="80">
        <v>18.29</v>
      </c>
    </row>
    <row r="4555" spans="1:4" ht="38.25" x14ac:dyDescent="0.25">
      <c r="A4555" s="73">
        <v>34630</v>
      </c>
      <c r="B4555" s="74" t="s">
        <v>10380</v>
      </c>
      <c r="C4555" s="75" t="s">
        <v>145</v>
      </c>
      <c r="D4555" s="81">
        <v>999.44</v>
      </c>
    </row>
    <row r="4556" spans="1:4" x14ac:dyDescent="0.25">
      <c r="A4556" s="77">
        <v>7161</v>
      </c>
      <c r="B4556" s="70" t="s">
        <v>10381</v>
      </c>
      <c r="C4556" s="71" t="s">
        <v>309</v>
      </c>
      <c r="D4556" s="80">
        <v>3.49</v>
      </c>
    </row>
    <row r="4557" spans="1:4" ht="25.5" x14ac:dyDescent="0.25">
      <c r="A4557" s="73">
        <v>7170</v>
      </c>
      <c r="B4557" s="74" t="s">
        <v>10382</v>
      </c>
      <c r="C4557" s="75" t="s">
        <v>309</v>
      </c>
      <c r="D4557" s="81">
        <v>2.6</v>
      </c>
    </row>
    <row r="4558" spans="1:4" x14ac:dyDescent="0.25">
      <c r="A4558" s="77">
        <v>37524</v>
      </c>
      <c r="B4558" s="70" t="s">
        <v>10383</v>
      </c>
      <c r="C4558" s="71" t="s">
        <v>62</v>
      </c>
      <c r="D4558" s="80">
        <v>2.48</v>
      </c>
    </row>
    <row r="4559" spans="1:4" ht="25.5" x14ac:dyDescent="0.25">
      <c r="A4559" s="73">
        <v>37525</v>
      </c>
      <c r="B4559" s="74" t="s">
        <v>10384</v>
      </c>
      <c r="C4559" s="75" t="s">
        <v>62</v>
      </c>
      <c r="D4559" s="81">
        <v>2.97</v>
      </c>
    </row>
    <row r="4560" spans="1:4" x14ac:dyDescent="0.25">
      <c r="A4560" s="77">
        <v>36789</v>
      </c>
      <c r="B4560" s="70" t="s">
        <v>10385</v>
      </c>
      <c r="C4560" s="71" t="s">
        <v>145</v>
      </c>
      <c r="D4560" s="80">
        <v>0.93</v>
      </c>
    </row>
    <row r="4561" spans="1:4" ht="25.5" x14ac:dyDescent="0.25">
      <c r="A4561" s="73">
        <v>7173</v>
      </c>
      <c r="B4561" s="74" t="s">
        <v>10386</v>
      </c>
      <c r="C4561" s="75" t="s">
        <v>6900</v>
      </c>
      <c r="D4561" s="81">
        <v>606</v>
      </c>
    </row>
    <row r="4562" spans="1:4" ht="25.5" x14ac:dyDescent="0.25">
      <c r="A4562" s="77">
        <v>7175</v>
      </c>
      <c r="B4562" s="70" t="s">
        <v>10387</v>
      </c>
      <c r="C4562" s="71" t="s">
        <v>145</v>
      </c>
      <c r="D4562" s="80">
        <v>0.68</v>
      </c>
    </row>
    <row r="4563" spans="1:4" ht="25.5" x14ac:dyDescent="0.25">
      <c r="A4563" s="73">
        <v>40741</v>
      </c>
      <c r="B4563" s="74" t="s">
        <v>12648</v>
      </c>
      <c r="C4563" s="75" t="s">
        <v>145</v>
      </c>
      <c r="D4563" s="81">
        <v>1.58</v>
      </c>
    </row>
    <row r="4564" spans="1:4" x14ac:dyDescent="0.25">
      <c r="A4564" s="77">
        <v>7184</v>
      </c>
      <c r="B4564" s="70" t="s">
        <v>10388</v>
      </c>
      <c r="C4564" s="71" t="s">
        <v>309</v>
      </c>
      <c r="D4564" s="80">
        <v>28</v>
      </c>
    </row>
    <row r="4565" spans="1:4" x14ac:dyDescent="0.25">
      <c r="A4565" s="73">
        <v>34458</v>
      </c>
      <c r="B4565" s="74" t="s">
        <v>10389</v>
      </c>
      <c r="C4565" s="75" t="s">
        <v>145</v>
      </c>
      <c r="D4565" s="81">
        <v>127.8</v>
      </c>
    </row>
    <row r="4566" spans="1:4" x14ac:dyDescent="0.25">
      <c r="A4566" s="77">
        <v>34464</v>
      </c>
      <c r="B4566" s="70" t="s">
        <v>10390</v>
      </c>
      <c r="C4566" s="71" t="s">
        <v>145</v>
      </c>
      <c r="D4566" s="80">
        <v>171.46</v>
      </c>
    </row>
    <row r="4567" spans="1:4" x14ac:dyDescent="0.25">
      <c r="A4567" s="73">
        <v>34468</v>
      </c>
      <c r="B4567" s="74" t="s">
        <v>10391</v>
      </c>
      <c r="C4567" s="75" t="s">
        <v>145</v>
      </c>
      <c r="D4567" s="81">
        <v>197.88</v>
      </c>
    </row>
    <row r="4568" spans="1:4" x14ac:dyDescent="0.25">
      <c r="A4568" s="77">
        <v>34473</v>
      </c>
      <c r="B4568" s="70" t="s">
        <v>10392</v>
      </c>
      <c r="C4568" s="71" t="s">
        <v>145</v>
      </c>
      <c r="D4568" s="80">
        <v>161.84</v>
      </c>
    </row>
    <row r="4569" spans="1:4" x14ac:dyDescent="0.25">
      <c r="A4569" s="73">
        <v>34480</v>
      </c>
      <c r="B4569" s="74" t="s">
        <v>10393</v>
      </c>
      <c r="C4569" s="75" t="s">
        <v>145</v>
      </c>
      <c r="D4569" s="81">
        <v>220.69</v>
      </c>
    </row>
    <row r="4570" spans="1:4" x14ac:dyDescent="0.25">
      <c r="A4570" s="77">
        <v>34486</v>
      </c>
      <c r="B4570" s="70" t="s">
        <v>10394</v>
      </c>
      <c r="C4570" s="71" t="s">
        <v>145</v>
      </c>
      <c r="D4570" s="80">
        <v>247.18</v>
      </c>
    </row>
    <row r="4571" spans="1:4" x14ac:dyDescent="0.25">
      <c r="A4571" s="73">
        <v>7202</v>
      </c>
      <c r="B4571" s="74" t="s">
        <v>10395</v>
      </c>
      <c r="C4571" s="75" t="s">
        <v>309</v>
      </c>
      <c r="D4571" s="81">
        <v>50.65</v>
      </c>
    </row>
    <row r="4572" spans="1:4" x14ac:dyDescent="0.25">
      <c r="A4572" s="77">
        <v>7190</v>
      </c>
      <c r="B4572" s="70" t="s">
        <v>10396</v>
      </c>
      <c r="C4572" s="71" t="s">
        <v>145</v>
      </c>
      <c r="D4572" s="80">
        <v>8.69</v>
      </c>
    </row>
    <row r="4573" spans="1:4" x14ac:dyDescent="0.25">
      <c r="A4573" s="73">
        <v>34417</v>
      </c>
      <c r="B4573" s="74" t="s">
        <v>13092</v>
      </c>
      <c r="C4573" s="75" t="s">
        <v>145</v>
      </c>
      <c r="D4573" s="81">
        <v>15.1</v>
      </c>
    </row>
    <row r="4574" spans="1:4" x14ac:dyDescent="0.25">
      <c r="A4574" s="77">
        <v>7191</v>
      </c>
      <c r="B4574" s="70" t="s">
        <v>10397</v>
      </c>
      <c r="C4574" s="71" t="s">
        <v>145</v>
      </c>
      <c r="D4574" s="80">
        <v>17.5</v>
      </c>
    </row>
    <row r="4575" spans="1:4" x14ac:dyDescent="0.25">
      <c r="A4575" s="73">
        <v>7213</v>
      </c>
      <c r="B4575" s="74" t="s">
        <v>10397</v>
      </c>
      <c r="C4575" s="75" t="s">
        <v>309</v>
      </c>
      <c r="D4575" s="81">
        <v>14.35</v>
      </c>
    </row>
    <row r="4576" spans="1:4" x14ac:dyDescent="0.25">
      <c r="A4576" s="77">
        <v>7195</v>
      </c>
      <c r="B4576" s="70" t="s">
        <v>10398</v>
      </c>
      <c r="C4576" s="71" t="s">
        <v>145</v>
      </c>
      <c r="D4576" s="80">
        <v>41.71</v>
      </c>
    </row>
    <row r="4577" spans="1:4" x14ac:dyDescent="0.25">
      <c r="A4577" s="73">
        <v>7186</v>
      </c>
      <c r="B4577" s="74" t="s">
        <v>10399</v>
      </c>
      <c r="C4577" s="75" t="s">
        <v>145</v>
      </c>
      <c r="D4577" s="81">
        <v>49.9</v>
      </c>
    </row>
    <row r="4578" spans="1:4" x14ac:dyDescent="0.25">
      <c r="A4578" s="77">
        <v>7194</v>
      </c>
      <c r="B4578" s="70" t="s">
        <v>10400</v>
      </c>
      <c r="C4578" s="71" t="s">
        <v>309</v>
      </c>
      <c r="D4578" s="80">
        <v>24.74</v>
      </c>
    </row>
    <row r="4579" spans="1:4" x14ac:dyDescent="0.25">
      <c r="A4579" s="73">
        <v>7207</v>
      </c>
      <c r="B4579" s="74" t="s">
        <v>10400</v>
      </c>
      <c r="C4579" s="75" t="s">
        <v>145</v>
      </c>
      <c r="D4579" s="81">
        <v>66.41</v>
      </c>
    </row>
    <row r="4580" spans="1:4" x14ac:dyDescent="0.25">
      <c r="A4580" s="77">
        <v>7197</v>
      </c>
      <c r="B4580" s="70" t="s">
        <v>10401</v>
      </c>
      <c r="C4580" s="71" t="s">
        <v>145</v>
      </c>
      <c r="D4580" s="80">
        <v>99.77</v>
      </c>
    </row>
    <row r="4581" spans="1:4" x14ac:dyDescent="0.25">
      <c r="A4581" s="73">
        <v>7192</v>
      </c>
      <c r="B4581" s="74" t="s">
        <v>10402</v>
      </c>
      <c r="C4581" s="75" t="s">
        <v>145</v>
      </c>
      <c r="D4581" s="81">
        <v>54.88</v>
      </c>
    </row>
    <row r="4582" spans="1:4" x14ac:dyDescent="0.25">
      <c r="A4582" s="77">
        <v>7193</v>
      </c>
      <c r="B4582" s="70" t="s">
        <v>10403</v>
      </c>
      <c r="C4582" s="71" t="s">
        <v>145</v>
      </c>
      <c r="D4582" s="80">
        <v>65.510000000000005</v>
      </c>
    </row>
    <row r="4583" spans="1:4" x14ac:dyDescent="0.25">
      <c r="A4583" s="73">
        <v>7189</v>
      </c>
      <c r="B4583" s="74" t="s">
        <v>10404</v>
      </c>
      <c r="C4583" s="75" t="s">
        <v>145</v>
      </c>
      <c r="D4583" s="81">
        <v>92.01</v>
      </c>
    </row>
    <row r="4584" spans="1:4" x14ac:dyDescent="0.25">
      <c r="A4584" s="77">
        <v>7198</v>
      </c>
      <c r="B4584" s="70" t="s">
        <v>10405</v>
      </c>
      <c r="C4584" s="71" t="s">
        <v>309</v>
      </c>
      <c r="D4584" s="80">
        <v>34.25</v>
      </c>
    </row>
    <row r="4585" spans="1:4" ht="25.5" x14ac:dyDescent="0.25">
      <c r="A4585" s="73">
        <v>34402</v>
      </c>
      <c r="B4585" s="74" t="s">
        <v>13093</v>
      </c>
      <c r="C4585" s="75" t="s">
        <v>145</v>
      </c>
      <c r="D4585" s="81">
        <v>137.91999999999999</v>
      </c>
    </row>
    <row r="4586" spans="1:4" x14ac:dyDescent="0.25">
      <c r="A4586" s="77">
        <v>7245</v>
      </c>
      <c r="B4586" s="70" t="s">
        <v>10406</v>
      </c>
      <c r="C4586" s="71" t="s">
        <v>145</v>
      </c>
      <c r="D4586" s="80">
        <v>39.14</v>
      </c>
    </row>
    <row r="4587" spans="1:4" x14ac:dyDescent="0.25">
      <c r="A4587" s="73">
        <v>34425</v>
      </c>
      <c r="B4587" s="74" t="s">
        <v>10407</v>
      </c>
      <c r="C4587" s="75" t="s">
        <v>145</v>
      </c>
      <c r="D4587" s="81">
        <v>85.28</v>
      </c>
    </row>
    <row r="4588" spans="1:4" x14ac:dyDescent="0.25">
      <c r="A4588" s="77">
        <v>7223</v>
      </c>
      <c r="B4588" s="70" t="s">
        <v>10408</v>
      </c>
      <c r="C4588" s="71" t="s">
        <v>145</v>
      </c>
      <c r="D4588" s="80">
        <v>99.39</v>
      </c>
    </row>
    <row r="4589" spans="1:4" x14ac:dyDescent="0.25">
      <c r="A4589" s="73">
        <v>7234</v>
      </c>
      <c r="B4589" s="74" t="s">
        <v>10409</v>
      </c>
      <c r="C4589" s="75" t="s">
        <v>145</v>
      </c>
      <c r="D4589" s="81">
        <v>143.36000000000001</v>
      </c>
    </row>
    <row r="4590" spans="1:4" x14ac:dyDescent="0.25">
      <c r="A4590" s="77">
        <v>7224</v>
      </c>
      <c r="B4590" s="70" t="s">
        <v>10410</v>
      </c>
      <c r="C4590" s="71" t="s">
        <v>145</v>
      </c>
      <c r="D4590" s="80">
        <v>158.35</v>
      </c>
    </row>
    <row r="4591" spans="1:4" x14ac:dyDescent="0.25">
      <c r="A4591" s="73">
        <v>7221</v>
      </c>
      <c r="B4591" s="74" t="s">
        <v>10411</v>
      </c>
      <c r="C4591" s="75" t="s">
        <v>309</v>
      </c>
      <c r="D4591" s="81">
        <v>76.989999999999995</v>
      </c>
    </row>
    <row r="4592" spans="1:4" x14ac:dyDescent="0.25">
      <c r="A4592" s="77">
        <v>7210</v>
      </c>
      <c r="B4592" s="70" t="s">
        <v>10411</v>
      </c>
      <c r="C4592" s="71" t="s">
        <v>145</v>
      </c>
      <c r="D4592" s="80">
        <v>180.17</v>
      </c>
    </row>
    <row r="4593" spans="1:4" x14ac:dyDescent="0.25">
      <c r="A4593" s="73">
        <v>7225</v>
      </c>
      <c r="B4593" s="74" t="s">
        <v>10412</v>
      </c>
      <c r="C4593" s="75" t="s">
        <v>145</v>
      </c>
      <c r="D4593" s="81">
        <v>200.2</v>
      </c>
    </row>
    <row r="4594" spans="1:4" x14ac:dyDescent="0.25">
      <c r="A4594" s="77">
        <v>7226</v>
      </c>
      <c r="B4594" s="70" t="s">
        <v>10413</v>
      </c>
      <c r="C4594" s="71" t="s">
        <v>145</v>
      </c>
      <c r="D4594" s="80">
        <v>220.31</v>
      </c>
    </row>
    <row r="4595" spans="1:4" x14ac:dyDescent="0.25">
      <c r="A4595" s="73">
        <v>7236</v>
      </c>
      <c r="B4595" s="74" t="s">
        <v>10414</v>
      </c>
      <c r="C4595" s="75" t="s">
        <v>145</v>
      </c>
      <c r="D4595" s="81">
        <v>240.28</v>
      </c>
    </row>
    <row r="4596" spans="1:4" x14ac:dyDescent="0.25">
      <c r="A4596" s="77">
        <v>7227</v>
      </c>
      <c r="B4596" s="70" t="s">
        <v>10415</v>
      </c>
      <c r="C4596" s="71" t="s">
        <v>145</v>
      </c>
      <c r="D4596" s="80">
        <v>260.31</v>
      </c>
    </row>
    <row r="4597" spans="1:4" x14ac:dyDescent="0.25">
      <c r="A4597" s="73">
        <v>7212</v>
      </c>
      <c r="B4597" s="74" t="s">
        <v>10416</v>
      </c>
      <c r="C4597" s="75" t="s">
        <v>145</v>
      </c>
      <c r="D4597" s="81">
        <v>288.22000000000003</v>
      </c>
    </row>
    <row r="4598" spans="1:4" x14ac:dyDescent="0.25">
      <c r="A4598" s="77">
        <v>7229</v>
      </c>
      <c r="B4598" s="70" t="s">
        <v>10417</v>
      </c>
      <c r="C4598" s="71" t="s">
        <v>145</v>
      </c>
      <c r="D4598" s="80">
        <v>190.6</v>
      </c>
    </row>
    <row r="4599" spans="1:4" x14ac:dyDescent="0.25">
      <c r="A4599" s="73">
        <v>7230</v>
      </c>
      <c r="B4599" s="74" t="s">
        <v>10418</v>
      </c>
      <c r="C4599" s="75" t="s">
        <v>145</v>
      </c>
      <c r="D4599" s="81">
        <v>303.73</v>
      </c>
    </row>
    <row r="4600" spans="1:4" x14ac:dyDescent="0.25">
      <c r="A4600" s="77">
        <v>7231</v>
      </c>
      <c r="B4600" s="70" t="s">
        <v>10419</v>
      </c>
      <c r="C4600" s="71" t="s">
        <v>145</v>
      </c>
      <c r="D4600" s="80">
        <v>398.89</v>
      </c>
    </row>
    <row r="4601" spans="1:4" x14ac:dyDescent="0.25">
      <c r="A4601" s="73">
        <v>7220</v>
      </c>
      <c r="B4601" s="74" t="s">
        <v>10420</v>
      </c>
      <c r="C4601" s="75" t="s">
        <v>145</v>
      </c>
      <c r="D4601" s="81">
        <v>490.4</v>
      </c>
    </row>
    <row r="4602" spans="1:4" x14ac:dyDescent="0.25">
      <c r="A4602" s="77">
        <v>34447</v>
      </c>
      <c r="B4602" s="70" t="s">
        <v>10421</v>
      </c>
      <c r="C4602" s="71" t="s">
        <v>145</v>
      </c>
      <c r="D4602" s="80">
        <v>545.83000000000004</v>
      </c>
    </row>
    <row r="4603" spans="1:4" x14ac:dyDescent="0.25">
      <c r="A4603" s="73">
        <v>7233</v>
      </c>
      <c r="B4603" s="74" t="s">
        <v>10422</v>
      </c>
      <c r="C4603" s="75" t="s">
        <v>145</v>
      </c>
      <c r="D4603" s="81">
        <v>611.08000000000004</v>
      </c>
    </row>
    <row r="4604" spans="1:4" ht="38.25" x14ac:dyDescent="0.25">
      <c r="A4604" s="77">
        <v>40740</v>
      </c>
      <c r="B4604" s="70" t="s">
        <v>12649</v>
      </c>
      <c r="C4604" s="71" t="s">
        <v>309</v>
      </c>
      <c r="D4604" s="80">
        <v>117.28</v>
      </c>
    </row>
    <row r="4605" spans="1:4" ht="25.5" x14ac:dyDescent="0.25">
      <c r="A4605" s="73">
        <v>25007</v>
      </c>
      <c r="B4605" s="74" t="s">
        <v>10423</v>
      </c>
      <c r="C4605" s="75" t="s">
        <v>309</v>
      </c>
      <c r="D4605" s="81">
        <v>33.56</v>
      </c>
    </row>
    <row r="4606" spans="1:4" ht="51" x14ac:dyDescent="0.25">
      <c r="A4606" s="77">
        <v>43071</v>
      </c>
      <c r="B4606" s="70" t="s">
        <v>10424</v>
      </c>
      <c r="C4606" s="71" t="s">
        <v>309</v>
      </c>
      <c r="D4606" s="80">
        <v>132.06</v>
      </c>
    </row>
    <row r="4607" spans="1:4" ht="38.25" x14ac:dyDescent="0.25">
      <c r="A4607" s="73">
        <v>39520</v>
      </c>
      <c r="B4607" s="74" t="s">
        <v>10425</v>
      </c>
      <c r="C4607" s="75" t="s">
        <v>309</v>
      </c>
      <c r="D4607" s="81">
        <v>107.74</v>
      </c>
    </row>
    <row r="4608" spans="1:4" ht="38.25" x14ac:dyDescent="0.25">
      <c r="A4608" s="77">
        <v>39521</v>
      </c>
      <c r="B4608" s="70" t="s">
        <v>10426</v>
      </c>
      <c r="C4608" s="71" t="s">
        <v>309</v>
      </c>
      <c r="D4608" s="80">
        <v>111.26</v>
      </c>
    </row>
    <row r="4609" spans="1:4" ht="38.25" x14ac:dyDescent="0.25">
      <c r="A4609" s="73">
        <v>39522</v>
      </c>
      <c r="B4609" s="74" t="s">
        <v>10427</v>
      </c>
      <c r="C4609" s="75" t="s">
        <v>309</v>
      </c>
      <c r="D4609" s="81">
        <v>114.89</v>
      </c>
    </row>
    <row r="4610" spans="1:4" ht="25.5" x14ac:dyDescent="0.25">
      <c r="A4610" s="77">
        <v>7243</v>
      </c>
      <c r="B4610" s="70" t="s">
        <v>13094</v>
      </c>
      <c r="C4610" s="71" t="s">
        <v>309</v>
      </c>
      <c r="D4610" s="80">
        <v>35.07</v>
      </c>
    </row>
    <row r="4611" spans="1:4" ht="25.5" x14ac:dyDescent="0.25">
      <c r="A4611" s="73">
        <v>11067</v>
      </c>
      <c r="B4611" s="74" t="s">
        <v>10428</v>
      </c>
      <c r="C4611" s="75" t="s">
        <v>145</v>
      </c>
      <c r="D4611" s="81">
        <v>367.57</v>
      </c>
    </row>
    <row r="4612" spans="1:4" ht="25.5" x14ac:dyDescent="0.25">
      <c r="A4612" s="77">
        <v>11068</v>
      </c>
      <c r="B4612" s="70" t="s">
        <v>10429</v>
      </c>
      <c r="C4612" s="71" t="s">
        <v>145</v>
      </c>
      <c r="D4612" s="80">
        <v>464.37</v>
      </c>
    </row>
    <row r="4613" spans="1:4" x14ac:dyDescent="0.25">
      <c r="A4613" s="73">
        <v>7246</v>
      </c>
      <c r="B4613" s="74" t="s">
        <v>10430</v>
      </c>
      <c r="C4613" s="75" t="s">
        <v>145</v>
      </c>
      <c r="D4613" s="81">
        <v>36.42</v>
      </c>
    </row>
    <row r="4614" spans="1:4" x14ac:dyDescent="0.25">
      <c r="A4614" s="77">
        <v>12869</v>
      </c>
      <c r="B4614" s="70" t="s">
        <v>10431</v>
      </c>
      <c r="C4614" s="71" t="s">
        <v>642</v>
      </c>
      <c r="D4614" s="80">
        <v>18.13</v>
      </c>
    </row>
    <row r="4615" spans="1:4" x14ac:dyDescent="0.25">
      <c r="A4615" s="73">
        <v>41097</v>
      </c>
      <c r="B4615" s="74" t="s">
        <v>11345</v>
      </c>
      <c r="C4615" s="75" t="s">
        <v>6298</v>
      </c>
      <c r="D4615" s="81">
        <v>3176.14</v>
      </c>
    </row>
    <row r="4616" spans="1:4" ht="25.5" x14ac:dyDescent="0.25">
      <c r="A4616" s="77">
        <v>1574</v>
      </c>
      <c r="B4616" s="70" t="s">
        <v>10432</v>
      </c>
      <c r="C4616" s="71" t="s">
        <v>145</v>
      </c>
      <c r="D4616" s="80">
        <v>1.04</v>
      </c>
    </row>
    <row r="4617" spans="1:4" ht="25.5" x14ac:dyDescent="0.25">
      <c r="A4617" s="73">
        <v>1581</v>
      </c>
      <c r="B4617" s="74" t="s">
        <v>10433</v>
      </c>
      <c r="C4617" s="75" t="s">
        <v>145</v>
      </c>
      <c r="D4617" s="81">
        <v>7.22</v>
      </c>
    </row>
    <row r="4618" spans="1:4" ht="25.5" x14ac:dyDescent="0.25">
      <c r="A4618" s="77">
        <v>1575</v>
      </c>
      <c r="B4618" s="70" t="s">
        <v>11346</v>
      </c>
      <c r="C4618" s="71" t="s">
        <v>145</v>
      </c>
      <c r="D4618" s="80">
        <v>1.23</v>
      </c>
    </row>
    <row r="4619" spans="1:4" ht="25.5" x14ac:dyDescent="0.25">
      <c r="A4619" s="73">
        <v>1570</v>
      </c>
      <c r="B4619" s="74" t="s">
        <v>10434</v>
      </c>
      <c r="C4619" s="75" t="s">
        <v>145</v>
      </c>
      <c r="D4619" s="81">
        <v>0.62</v>
      </c>
    </row>
    <row r="4620" spans="1:4" ht="25.5" x14ac:dyDescent="0.25">
      <c r="A4620" s="77">
        <v>1576</v>
      </c>
      <c r="B4620" s="70" t="s">
        <v>12650</v>
      </c>
      <c r="C4620" s="71" t="s">
        <v>145</v>
      </c>
      <c r="D4620" s="80">
        <v>1.71</v>
      </c>
    </row>
    <row r="4621" spans="1:4" ht="38.25" x14ac:dyDescent="0.25">
      <c r="A4621" s="73">
        <v>1577</v>
      </c>
      <c r="B4621" s="74" t="s">
        <v>13095</v>
      </c>
      <c r="C4621" s="75" t="s">
        <v>145</v>
      </c>
      <c r="D4621" s="81">
        <v>1.93</v>
      </c>
    </row>
    <row r="4622" spans="1:4" ht="25.5" x14ac:dyDescent="0.25">
      <c r="A4622" s="77">
        <v>1571</v>
      </c>
      <c r="B4622" s="70" t="s">
        <v>10435</v>
      </c>
      <c r="C4622" s="71" t="s">
        <v>145</v>
      </c>
      <c r="D4622" s="80">
        <v>0.8</v>
      </c>
    </row>
    <row r="4623" spans="1:4" ht="25.5" x14ac:dyDescent="0.25">
      <c r="A4623" s="73">
        <v>1578</v>
      </c>
      <c r="B4623" s="74" t="s">
        <v>10436</v>
      </c>
      <c r="C4623" s="75" t="s">
        <v>145</v>
      </c>
      <c r="D4623" s="81">
        <v>3.34</v>
      </c>
    </row>
    <row r="4624" spans="1:4" ht="25.5" x14ac:dyDescent="0.25">
      <c r="A4624" s="77">
        <v>1573</v>
      </c>
      <c r="B4624" s="70" t="s">
        <v>10437</v>
      </c>
      <c r="C4624" s="71" t="s">
        <v>145</v>
      </c>
      <c r="D4624" s="80">
        <v>0.96</v>
      </c>
    </row>
    <row r="4625" spans="1:4" ht="25.5" x14ac:dyDescent="0.25">
      <c r="A4625" s="73">
        <v>1579</v>
      </c>
      <c r="B4625" s="74" t="s">
        <v>10438</v>
      </c>
      <c r="C4625" s="75" t="s">
        <v>145</v>
      </c>
      <c r="D4625" s="81">
        <v>4.17</v>
      </c>
    </row>
    <row r="4626" spans="1:4" ht="25.5" x14ac:dyDescent="0.25">
      <c r="A4626" s="77">
        <v>1580</v>
      </c>
      <c r="B4626" s="70" t="s">
        <v>10439</v>
      </c>
      <c r="C4626" s="71" t="s">
        <v>145</v>
      </c>
      <c r="D4626" s="80">
        <v>5.13</v>
      </c>
    </row>
    <row r="4627" spans="1:4" ht="25.5" x14ac:dyDescent="0.25">
      <c r="A4627" s="73">
        <v>7571</v>
      </c>
      <c r="B4627" s="74" t="s">
        <v>10440</v>
      </c>
      <c r="C4627" s="75" t="s">
        <v>145</v>
      </c>
      <c r="D4627" s="81">
        <v>11.58</v>
      </c>
    </row>
    <row r="4628" spans="1:4" x14ac:dyDescent="0.25">
      <c r="A4628" s="77">
        <v>39321</v>
      </c>
      <c r="B4628" s="70" t="s">
        <v>10441</v>
      </c>
      <c r="C4628" s="71" t="s">
        <v>145</v>
      </c>
      <c r="D4628" s="80">
        <v>10.73</v>
      </c>
    </row>
    <row r="4629" spans="1:4" x14ac:dyDescent="0.25">
      <c r="A4629" s="73">
        <v>39319</v>
      </c>
      <c r="B4629" s="74" t="s">
        <v>10442</v>
      </c>
      <c r="C4629" s="75" t="s">
        <v>145</v>
      </c>
      <c r="D4629" s="81">
        <v>4.1900000000000004</v>
      </c>
    </row>
    <row r="4630" spans="1:4" x14ac:dyDescent="0.25">
      <c r="A4630" s="77">
        <v>39320</v>
      </c>
      <c r="B4630" s="70" t="s">
        <v>10443</v>
      </c>
      <c r="C4630" s="71" t="s">
        <v>145</v>
      </c>
      <c r="D4630" s="80">
        <v>6.97</v>
      </c>
    </row>
    <row r="4631" spans="1:4" x14ac:dyDescent="0.25">
      <c r="A4631" s="73">
        <v>1591</v>
      </c>
      <c r="B4631" s="74" t="s">
        <v>10444</v>
      </c>
      <c r="C4631" s="75" t="s">
        <v>145</v>
      </c>
      <c r="D4631" s="81">
        <v>15.93</v>
      </c>
    </row>
    <row r="4632" spans="1:4" x14ac:dyDescent="0.25">
      <c r="A4632" s="77">
        <v>1547</v>
      </c>
      <c r="B4632" s="70" t="s">
        <v>10445</v>
      </c>
      <c r="C4632" s="71" t="s">
        <v>145</v>
      </c>
      <c r="D4632" s="80">
        <v>83.46</v>
      </c>
    </row>
    <row r="4633" spans="1:4" x14ac:dyDescent="0.25">
      <c r="A4633" s="73">
        <v>38196</v>
      </c>
      <c r="B4633" s="74" t="s">
        <v>10446</v>
      </c>
      <c r="C4633" s="75" t="s">
        <v>145</v>
      </c>
      <c r="D4633" s="81">
        <v>16.25</v>
      </c>
    </row>
    <row r="4634" spans="1:4" x14ac:dyDescent="0.25">
      <c r="A4634" s="77">
        <v>1543</v>
      </c>
      <c r="B4634" s="70" t="s">
        <v>10447</v>
      </c>
      <c r="C4634" s="71" t="s">
        <v>145</v>
      </c>
      <c r="D4634" s="80">
        <v>17.27</v>
      </c>
    </row>
    <row r="4635" spans="1:4" x14ac:dyDescent="0.25">
      <c r="A4635" s="73">
        <v>1585</v>
      </c>
      <c r="B4635" s="74" t="s">
        <v>10448</v>
      </c>
      <c r="C4635" s="75" t="s">
        <v>145</v>
      </c>
      <c r="D4635" s="81">
        <v>3.34</v>
      </c>
    </row>
    <row r="4636" spans="1:4" x14ac:dyDescent="0.25">
      <c r="A4636" s="77">
        <v>1593</v>
      </c>
      <c r="B4636" s="70" t="s">
        <v>10449</v>
      </c>
      <c r="C4636" s="71" t="s">
        <v>145</v>
      </c>
      <c r="D4636" s="80">
        <v>17.760000000000002</v>
      </c>
    </row>
    <row r="4637" spans="1:4" x14ac:dyDescent="0.25">
      <c r="A4637" s="73">
        <v>11838</v>
      </c>
      <c r="B4637" s="74" t="s">
        <v>10450</v>
      </c>
      <c r="C4637" s="75" t="s">
        <v>145</v>
      </c>
      <c r="D4637" s="81">
        <v>23.44</v>
      </c>
    </row>
    <row r="4638" spans="1:4" x14ac:dyDescent="0.25">
      <c r="A4638" s="77">
        <v>1594</v>
      </c>
      <c r="B4638" s="70" t="s">
        <v>10451</v>
      </c>
      <c r="C4638" s="71" t="s">
        <v>145</v>
      </c>
      <c r="D4638" s="80">
        <v>23.7</v>
      </c>
    </row>
    <row r="4639" spans="1:4" x14ac:dyDescent="0.25">
      <c r="A4639" s="73">
        <v>1586</v>
      </c>
      <c r="B4639" s="74" t="s">
        <v>10452</v>
      </c>
      <c r="C4639" s="75" t="s">
        <v>145</v>
      </c>
      <c r="D4639" s="81">
        <v>4.2300000000000004</v>
      </c>
    </row>
    <row r="4640" spans="1:4" x14ac:dyDescent="0.25">
      <c r="A4640" s="77">
        <v>11839</v>
      </c>
      <c r="B4640" s="70" t="s">
        <v>10453</v>
      </c>
      <c r="C4640" s="71" t="s">
        <v>145</v>
      </c>
      <c r="D4640" s="80">
        <v>34.11</v>
      </c>
    </row>
    <row r="4641" spans="1:4" x14ac:dyDescent="0.25">
      <c r="A4641" s="73">
        <v>1587</v>
      </c>
      <c r="B4641" s="74" t="s">
        <v>10454</v>
      </c>
      <c r="C4641" s="75" t="s">
        <v>145</v>
      </c>
      <c r="D4641" s="81">
        <v>4.3099999999999996</v>
      </c>
    </row>
    <row r="4642" spans="1:4" x14ac:dyDescent="0.25">
      <c r="A4642" s="77">
        <v>1545</v>
      </c>
      <c r="B4642" s="70" t="s">
        <v>10455</v>
      </c>
      <c r="C4642" s="71" t="s">
        <v>145</v>
      </c>
      <c r="D4642" s="80">
        <v>40.93</v>
      </c>
    </row>
    <row r="4643" spans="1:4" x14ac:dyDescent="0.25">
      <c r="A4643" s="73">
        <v>1588</v>
      </c>
      <c r="B4643" s="74" t="s">
        <v>10456</v>
      </c>
      <c r="C4643" s="75" t="s">
        <v>145</v>
      </c>
      <c r="D4643" s="81">
        <v>5.91</v>
      </c>
    </row>
    <row r="4644" spans="1:4" x14ac:dyDescent="0.25">
      <c r="A4644" s="77">
        <v>1535</v>
      </c>
      <c r="B4644" s="70" t="s">
        <v>10457</v>
      </c>
      <c r="C4644" s="71" t="s">
        <v>145</v>
      </c>
      <c r="D4644" s="80">
        <v>3.41</v>
      </c>
    </row>
    <row r="4645" spans="1:4" x14ac:dyDescent="0.25">
      <c r="A4645" s="73">
        <v>1589</v>
      </c>
      <c r="B4645" s="74" t="s">
        <v>10458</v>
      </c>
      <c r="C4645" s="75" t="s">
        <v>145</v>
      </c>
      <c r="D4645" s="81">
        <v>6.1</v>
      </c>
    </row>
    <row r="4646" spans="1:4" x14ac:dyDescent="0.25">
      <c r="A4646" s="77">
        <v>1546</v>
      </c>
      <c r="B4646" s="70" t="s">
        <v>13096</v>
      </c>
      <c r="C4646" s="71" t="s">
        <v>145</v>
      </c>
      <c r="D4646" s="80">
        <v>69.069999999999993</v>
      </c>
    </row>
    <row r="4647" spans="1:4" x14ac:dyDescent="0.25">
      <c r="A4647" s="73">
        <v>1590</v>
      </c>
      <c r="B4647" s="74" t="s">
        <v>10459</v>
      </c>
      <c r="C4647" s="75" t="s">
        <v>145</v>
      </c>
      <c r="D4647" s="81">
        <v>10.74</v>
      </c>
    </row>
    <row r="4648" spans="1:4" x14ac:dyDescent="0.25">
      <c r="A4648" s="77">
        <v>1542</v>
      </c>
      <c r="B4648" s="70" t="s">
        <v>10460</v>
      </c>
      <c r="C4648" s="71" t="s">
        <v>145</v>
      </c>
      <c r="D4648" s="80">
        <v>14.23</v>
      </c>
    </row>
    <row r="4649" spans="1:4" ht="25.5" x14ac:dyDescent="0.25">
      <c r="A4649" s="73">
        <v>38415</v>
      </c>
      <c r="B4649" s="74" t="s">
        <v>10461</v>
      </c>
      <c r="C4649" s="75" t="s">
        <v>145</v>
      </c>
      <c r="D4649" s="81">
        <v>714.12</v>
      </c>
    </row>
    <row r="4650" spans="1:4" ht="25.5" x14ac:dyDescent="0.25">
      <c r="A4650" s="77">
        <v>38414</v>
      </c>
      <c r="B4650" s="70" t="s">
        <v>10462</v>
      </c>
      <c r="C4650" s="71" t="s">
        <v>145</v>
      </c>
      <c r="D4650" s="80">
        <v>1002.28</v>
      </c>
    </row>
    <row r="4651" spans="1:4" x14ac:dyDescent="0.25">
      <c r="A4651" s="73">
        <v>38128</v>
      </c>
      <c r="B4651" s="74" t="s">
        <v>10463</v>
      </c>
      <c r="C4651" s="75" t="s">
        <v>290</v>
      </c>
      <c r="D4651" s="81">
        <v>0.33</v>
      </c>
    </row>
    <row r="4652" spans="1:4" x14ac:dyDescent="0.25">
      <c r="A4652" s="77">
        <v>7253</v>
      </c>
      <c r="B4652" s="70" t="s">
        <v>10464</v>
      </c>
      <c r="C4652" s="71" t="s">
        <v>1430</v>
      </c>
      <c r="D4652" s="80">
        <v>70.709999999999994</v>
      </c>
    </row>
    <row r="4653" spans="1:4" x14ac:dyDescent="0.25">
      <c r="A4653" s="73">
        <v>4806</v>
      </c>
      <c r="B4653" s="74" t="s">
        <v>10465</v>
      </c>
      <c r="C4653" s="75" t="s">
        <v>62</v>
      </c>
      <c r="D4653" s="81">
        <v>11.91</v>
      </c>
    </row>
    <row r="4654" spans="1:4" x14ac:dyDescent="0.25">
      <c r="A4654" s="77">
        <v>34401</v>
      </c>
      <c r="B4654" s="70" t="s">
        <v>12651</v>
      </c>
      <c r="C4654" s="71" t="s">
        <v>145</v>
      </c>
      <c r="D4654" s="80">
        <v>1.26</v>
      </c>
    </row>
    <row r="4655" spans="1:4" x14ac:dyDescent="0.25">
      <c r="A4655" s="73">
        <v>7260</v>
      </c>
      <c r="B4655" s="74" t="s">
        <v>12652</v>
      </c>
      <c r="C4655" s="75" t="s">
        <v>145</v>
      </c>
      <c r="D4655" s="81">
        <v>1.1100000000000001</v>
      </c>
    </row>
    <row r="4656" spans="1:4" x14ac:dyDescent="0.25">
      <c r="A4656" s="77">
        <v>7256</v>
      </c>
      <c r="B4656" s="70" t="s">
        <v>12653</v>
      </c>
      <c r="C4656" s="71" t="s">
        <v>145</v>
      </c>
      <c r="D4656" s="80">
        <v>1.1000000000000001</v>
      </c>
    </row>
    <row r="4657" spans="1:4" x14ac:dyDescent="0.25">
      <c r="A4657" s="73">
        <v>7258</v>
      </c>
      <c r="B4657" s="74" t="s">
        <v>12654</v>
      </c>
      <c r="C4657" s="75" t="s">
        <v>145</v>
      </c>
      <c r="D4657" s="81">
        <v>0.45</v>
      </c>
    </row>
    <row r="4658" spans="1:4" x14ac:dyDescent="0.25">
      <c r="A4658" s="77">
        <v>34400</v>
      </c>
      <c r="B4658" s="70" t="s">
        <v>12655</v>
      </c>
      <c r="C4658" s="71" t="s">
        <v>145</v>
      </c>
      <c r="D4658" s="80">
        <v>1.93</v>
      </c>
    </row>
    <row r="4659" spans="1:4" x14ac:dyDescent="0.25">
      <c r="A4659" s="73">
        <v>10617</v>
      </c>
      <c r="B4659" s="74" t="s">
        <v>12656</v>
      </c>
      <c r="C4659" s="75" t="s">
        <v>145</v>
      </c>
      <c r="D4659" s="81">
        <v>3.7</v>
      </c>
    </row>
    <row r="4660" spans="1:4" ht="25.5" x14ac:dyDescent="0.25">
      <c r="A4660" s="77">
        <v>7274</v>
      </c>
      <c r="B4660" s="70" t="s">
        <v>10466</v>
      </c>
      <c r="C4660" s="71" t="s">
        <v>145</v>
      </c>
      <c r="D4660" s="80">
        <v>27.98</v>
      </c>
    </row>
    <row r="4661" spans="1:4" ht="25.5" x14ac:dyDescent="0.25">
      <c r="A4661" s="73">
        <v>11663</v>
      </c>
      <c r="B4661" s="74" t="s">
        <v>13097</v>
      </c>
      <c r="C4661" s="75" t="s">
        <v>145</v>
      </c>
      <c r="D4661" s="81">
        <v>230.18</v>
      </c>
    </row>
    <row r="4662" spans="1:4" x14ac:dyDescent="0.25">
      <c r="A4662" s="77">
        <v>154</v>
      </c>
      <c r="B4662" s="70" t="s">
        <v>10467</v>
      </c>
      <c r="C4662" s="71" t="s">
        <v>5961</v>
      </c>
      <c r="D4662" s="80">
        <v>57.39</v>
      </c>
    </row>
    <row r="4663" spans="1:4" ht="25.5" x14ac:dyDescent="0.25">
      <c r="A4663" s="73">
        <v>38121</v>
      </c>
      <c r="B4663" s="74" t="s">
        <v>10468</v>
      </c>
      <c r="C4663" s="75" t="s">
        <v>5961</v>
      </c>
      <c r="D4663" s="81">
        <v>10.02</v>
      </c>
    </row>
    <row r="4664" spans="1:4" x14ac:dyDescent="0.25">
      <c r="A4664" s="77">
        <v>7343</v>
      </c>
      <c r="B4664" s="70" t="s">
        <v>10469</v>
      </c>
      <c r="C4664" s="71" t="s">
        <v>5961</v>
      </c>
      <c r="D4664" s="80">
        <v>10.15</v>
      </c>
    </row>
    <row r="4665" spans="1:4" x14ac:dyDescent="0.25">
      <c r="A4665" s="73">
        <v>7350</v>
      </c>
      <c r="B4665" s="74" t="s">
        <v>10470</v>
      </c>
      <c r="C4665" s="75" t="s">
        <v>5961</v>
      </c>
      <c r="D4665" s="81">
        <v>24.31</v>
      </c>
    </row>
    <row r="4666" spans="1:4" x14ac:dyDescent="0.25">
      <c r="A4666" s="77">
        <v>7348</v>
      </c>
      <c r="B4666" s="70" t="s">
        <v>10471</v>
      </c>
      <c r="C4666" s="71" t="s">
        <v>5961</v>
      </c>
      <c r="D4666" s="80">
        <v>13.63</v>
      </c>
    </row>
    <row r="4667" spans="1:4" x14ac:dyDescent="0.25">
      <c r="A4667" s="73">
        <v>7356</v>
      </c>
      <c r="B4667" s="74" t="s">
        <v>10472</v>
      </c>
      <c r="C4667" s="75" t="s">
        <v>5961</v>
      </c>
      <c r="D4667" s="81">
        <v>20.440000000000001</v>
      </c>
    </row>
    <row r="4668" spans="1:4" ht="25.5" x14ac:dyDescent="0.25">
      <c r="A4668" s="77">
        <v>7313</v>
      </c>
      <c r="B4668" s="70" t="s">
        <v>10473</v>
      </c>
      <c r="C4668" s="71" t="s">
        <v>5961</v>
      </c>
      <c r="D4668" s="80">
        <v>16.47</v>
      </c>
    </row>
    <row r="4669" spans="1:4" x14ac:dyDescent="0.25">
      <c r="A4669" s="73">
        <v>7319</v>
      </c>
      <c r="B4669" s="74" t="s">
        <v>10474</v>
      </c>
      <c r="C4669" s="75" t="s">
        <v>5961</v>
      </c>
      <c r="D4669" s="81">
        <v>9.42</v>
      </c>
    </row>
    <row r="4670" spans="1:4" x14ac:dyDescent="0.25">
      <c r="A4670" s="77">
        <v>38119</v>
      </c>
      <c r="B4670" s="70" t="s">
        <v>10475</v>
      </c>
      <c r="C4670" s="71" t="s">
        <v>5961</v>
      </c>
      <c r="D4670" s="80">
        <v>85.52</v>
      </c>
    </row>
    <row r="4671" spans="1:4" x14ac:dyDescent="0.25">
      <c r="A4671" s="73">
        <v>7314</v>
      </c>
      <c r="B4671" s="74" t="s">
        <v>10476</v>
      </c>
      <c r="C4671" s="75" t="s">
        <v>5961</v>
      </c>
      <c r="D4671" s="81">
        <v>92.17</v>
      </c>
    </row>
    <row r="4672" spans="1:4" x14ac:dyDescent="0.25">
      <c r="A4672" s="77">
        <v>38131</v>
      </c>
      <c r="B4672" s="70" t="s">
        <v>10477</v>
      </c>
      <c r="C4672" s="71" t="s">
        <v>5961</v>
      </c>
      <c r="D4672" s="80">
        <v>86.29</v>
      </c>
    </row>
    <row r="4673" spans="1:4" x14ac:dyDescent="0.25">
      <c r="A4673" s="73">
        <v>7304</v>
      </c>
      <c r="B4673" s="74" t="s">
        <v>10478</v>
      </c>
      <c r="C4673" s="75" t="s">
        <v>5961</v>
      </c>
      <c r="D4673" s="81">
        <v>55.3</v>
      </c>
    </row>
    <row r="4674" spans="1:4" x14ac:dyDescent="0.25">
      <c r="A4674" s="77">
        <v>7293</v>
      </c>
      <c r="B4674" s="70" t="s">
        <v>10479</v>
      </c>
      <c r="C4674" s="71" t="s">
        <v>5961</v>
      </c>
      <c r="D4674" s="80">
        <v>24.8</v>
      </c>
    </row>
    <row r="4675" spans="1:4" x14ac:dyDescent="0.25">
      <c r="A4675" s="73">
        <v>7311</v>
      </c>
      <c r="B4675" s="74" t="s">
        <v>10480</v>
      </c>
      <c r="C4675" s="75" t="s">
        <v>5961</v>
      </c>
      <c r="D4675" s="81">
        <v>23.99</v>
      </c>
    </row>
    <row r="4676" spans="1:4" x14ac:dyDescent="0.25">
      <c r="A4676" s="77">
        <v>7292</v>
      </c>
      <c r="B4676" s="70" t="s">
        <v>10481</v>
      </c>
      <c r="C4676" s="71" t="s">
        <v>5961</v>
      </c>
      <c r="D4676" s="80">
        <v>23.29</v>
      </c>
    </row>
    <row r="4677" spans="1:4" x14ac:dyDescent="0.25">
      <c r="A4677" s="73">
        <v>7288</v>
      </c>
      <c r="B4677" s="74" t="s">
        <v>10482</v>
      </c>
      <c r="C4677" s="75" t="s">
        <v>5961</v>
      </c>
      <c r="D4677" s="81">
        <v>26.39</v>
      </c>
    </row>
    <row r="4678" spans="1:4" x14ac:dyDescent="0.25">
      <c r="A4678" s="77">
        <v>35693</v>
      </c>
      <c r="B4678" s="70" t="s">
        <v>10483</v>
      </c>
      <c r="C4678" s="71" t="s">
        <v>5961</v>
      </c>
      <c r="D4678" s="80">
        <v>9.3699999999999992</v>
      </c>
    </row>
    <row r="4679" spans="1:4" x14ac:dyDescent="0.25">
      <c r="A4679" s="73">
        <v>35692</v>
      </c>
      <c r="B4679" s="74" t="s">
        <v>10484</v>
      </c>
      <c r="C4679" s="75" t="s">
        <v>5961</v>
      </c>
      <c r="D4679" s="81">
        <v>50.26</v>
      </c>
    </row>
    <row r="4680" spans="1:4" x14ac:dyDescent="0.25">
      <c r="A4680" s="77">
        <v>7342</v>
      </c>
      <c r="B4680" s="70" t="s">
        <v>10485</v>
      </c>
      <c r="C4680" s="71" t="s">
        <v>290</v>
      </c>
      <c r="D4680" s="80">
        <v>1.8</v>
      </c>
    </row>
    <row r="4681" spans="1:4" x14ac:dyDescent="0.25">
      <c r="A4681" s="73">
        <v>7306</v>
      </c>
      <c r="B4681" s="74" t="s">
        <v>10486</v>
      </c>
      <c r="C4681" s="75" t="s">
        <v>5961</v>
      </c>
      <c r="D4681" s="81">
        <v>28.43</v>
      </c>
    </row>
    <row r="4682" spans="1:4" ht="25.5" x14ac:dyDescent="0.25">
      <c r="A4682" s="77">
        <v>39574</v>
      </c>
      <c r="B4682" s="70" t="s">
        <v>10487</v>
      </c>
      <c r="C4682" s="71" t="s">
        <v>145</v>
      </c>
      <c r="D4682" s="80">
        <v>3.65</v>
      </c>
    </row>
    <row r="4683" spans="1:4" x14ac:dyDescent="0.25">
      <c r="A4683" s="73">
        <v>11060</v>
      </c>
      <c r="B4683" s="74" t="s">
        <v>10488</v>
      </c>
      <c r="C4683" s="75" t="s">
        <v>145</v>
      </c>
      <c r="D4683" s="81">
        <v>31.03</v>
      </c>
    </row>
    <row r="4684" spans="1:4" x14ac:dyDescent="0.25">
      <c r="A4684" s="77">
        <v>37401</v>
      </c>
      <c r="B4684" s="70" t="s">
        <v>10489</v>
      </c>
      <c r="C4684" s="71" t="s">
        <v>145</v>
      </c>
      <c r="D4684" s="80">
        <v>64.489999999999995</v>
      </c>
    </row>
    <row r="4685" spans="1:4" x14ac:dyDescent="0.25">
      <c r="A4685" s="73">
        <v>7525</v>
      </c>
      <c r="B4685" s="74" t="s">
        <v>10490</v>
      </c>
      <c r="C4685" s="75" t="s">
        <v>145</v>
      </c>
      <c r="D4685" s="81">
        <v>44.26</v>
      </c>
    </row>
    <row r="4686" spans="1:4" x14ac:dyDescent="0.25">
      <c r="A4686" s="77">
        <v>7524</v>
      </c>
      <c r="B4686" s="70" t="s">
        <v>10491</v>
      </c>
      <c r="C4686" s="71" t="s">
        <v>145</v>
      </c>
      <c r="D4686" s="80">
        <v>41.71</v>
      </c>
    </row>
    <row r="4687" spans="1:4" x14ac:dyDescent="0.25">
      <c r="A4687" s="73">
        <v>38105</v>
      </c>
      <c r="B4687" s="74" t="s">
        <v>13098</v>
      </c>
      <c r="C4687" s="75" t="s">
        <v>145</v>
      </c>
      <c r="D4687" s="81">
        <v>10.71</v>
      </c>
    </row>
    <row r="4688" spans="1:4" ht="25.5" x14ac:dyDescent="0.25">
      <c r="A4688" s="77">
        <v>38084</v>
      </c>
      <c r="B4688" s="70" t="s">
        <v>10492</v>
      </c>
      <c r="C4688" s="71" t="s">
        <v>145</v>
      </c>
      <c r="D4688" s="80">
        <v>15.22</v>
      </c>
    </row>
    <row r="4689" spans="1:4" x14ac:dyDescent="0.25">
      <c r="A4689" s="73">
        <v>38103</v>
      </c>
      <c r="B4689" s="74" t="s">
        <v>10493</v>
      </c>
      <c r="C4689" s="75" t="s">
        <v>145</v>
      </c>
      <c r="D4689" s="81">
        <v>16.09</v>
      </c>
    </row>
    <row r="4690" spans="1:4" x14ac:dyDescent="0.25">
      <c r="A4690" s="77">
        <v>38082</v>
      </c>
      <c r="B4690" s="70" t="s">
        <v>10494</v>
      </c>
      <c r="C4690" s="71" t="s">
        <v>145</v>
      </c>
      <c r="D4690" s="80">
        <v>19.809999999999999</v>
      </c>
    </row>
    <row r="4691" spans="1:4" x14ac:dyDescent="0.25">
      <c r="A4691" s="73">
        <v>38104</v>
      </c>
      <c r="B4691" s="74" t="s">
        <v>11347</v>
      </c>
      <c r="C4691" s="75" t="s">
        <v>145</v>
      </c>
      <c r="D4691" s="81">
        <v>31.49</v>
      </c>
    </row>
    <row r="4692" spans="1:4" x14ac:dyDescent="0.25">
      <c r="A4692" s="77">
        <v>38083</v>
      </c>
      <c r="B4692" s="70" t="s">
        <v>10495</v>
      </c>
      <c r="C4692" s="71" t="s">
        <v>145</v>
      </c>
      <c r="D4692" s="80">
        <v>34.97</v>
      </c>
    </row>
    <row r="4693" spans="1:4" x14ac:dyDescent="0.25">
      <c r="A4693" s="73">
        <v>38101</v>
      </c>
      <c r="B4693" s="74" t="s">
        <v>10496</v>
      </c>
      <c r="C4693" s="75" t="s">
        <v>145</v>
      </c>
      <c r="D4693" s="81">
        <v>7.65</v>
      </c>
    </row>
    <row r="4694" spans="1:4" x14ac:dyDescent="0.25">
      <c r="A4694" s="77">
        <v>7528</v>
      </c>
      <c r="B4694" s="70" t="s">
        <v>10497</v>
      </c>
      <c r="C4694" s="71" t="s">
        <v>145</v>
      </c>
      <c r="D4694" s="80">
        <v>8.99</v>
      </c>
    </row>
    <row r="4695" spans="1:4" x14ac:dyDescent="0.25">
      <c r="A4695" s="73">
        <v>12147</v>
      </c>
      <c r="B4695" s="74" t="s">
        <v>10498</v>
      </c>
      <c r="C4695" s="75" t="s">
        <v>145</v>
      </c>
      <c r="D4695" s="81">
        <v>13.71</v>
      </c>
    </row>
    <row r="4696" spans="1:4" x14ac:dyDescent="0.25">
      <c r="A4696" s="77">
        <v>38075</v>
      </c>
      <c r="B4696" s="70" t="s">
        <v>10499</v>
      </c>
      <c r="C4696" s="71" t="s">
        <v>145</v>
      </c>
      <c r="D4696" s="80">
        <v>15.57</v>
      </c>
    </row>
    <row r="4697" spans="1:4" x14ac:dyDescent="0.25">
      <c r="A4697" s="73">
        <v>38102</v>
      </c>
      <c r="B4697" s="74" t="s">
        <v>10500</v>
      </c>
      <c r="C4697" s="75" t="s">
        <v>145</v>
      </c>
      <c r="D4697" s="81">
        <v>9.7899999999999991</v>
      </c>
    </row>
    <row r="4698" spans="1:4" ht="25.5" x14ac:dyDescent="0.25">
      <c r="A4698" s="77">
        <v>38076</v>
      </c>
      <c r="B4698" s="70" t="s">
        <v>12657</v>
      </c>
      <c r="C4698" s="71" t="s">
        <v>145</v>
      </c>
      <c r="D4698" s="80">
        <v>17.46</v>
      </c>
    </row>
    <row r="4699" spans="1:4" x14ac:dyDescent="0.25">
      <c r="A4699" s="73">
        <v>7592</v>
      </c>
      <c r="B4699" s="74" t="s">
        <v>10501</v>
      </c>
      <c r="C4699" s="75" t="s">
        <v>642</v>
      </c>
      <c r="D4699" s="81">
        <v>28.65</v>
      </c>
    </row>
    <row r="4700" spans="1:4" x14ac:dyDescent="0.25">
      <c r="A4700" s="77">
        <v>40820</v>
      </c>
      <c r="B4700" s="70" t="s">
        <v>10502</v>
      </c>
      <c r="C4700" s="71" t="s">
        <v>6298</v>
      </c>
      <c r="D4700" s="80">
        <v>5017.87</v>
      </c>
    </row>
    <row r="4701" spans="1:4" x14ac:dyDescent="0.25">
      <c r="A4701" s="73">
        <v>11762</v>
      </c>
      <c r="B4701" s="74" t="s">
        <v>10503</v>
      </c>
      <c r="C4701" s="75" t="s">
        <v>145</v>
      </c>
      <c r="D4701" s="81">
        <v>49.87</v>
      </c>
    </row>
    <row r="4702" spans="1:4" x14ac:dyDescent="0.25">
      <c r="A4702" s="77">
        <v>13418</v>
      </c>
      <c r="B4702" s="70" t="s">
        <v>10504</v>
      </c>
      <c r="C4702" s="71" t="s">
        <v>145</v>
      </c>
      <c r="D4702" s="80">
        <v>13.93</v>
      </c>
    </row>
    <row r="4703" spans="1:4" x14ac:dyDescent="0.25">
      <c r="A4703" s="73">
        <v>13984</v>
      </c>
      <c r="B4703" s="74" t="s">
        <v>10505</v>
      </c>
      <c r="C4703" s="75" t="s">
        <v>145</v>
      </c>
      <c r="D4703" s="81">
        <v>34.85</v>
      </c>
    </row>
    <row r="4704" spans="1:4" ht="25.5" x14ac:dyDescent="0.25">
      <c r="A4704" s="77">
        <v>11772</v>
      </c>
      <c r="B4704" s="70" t="s">
        <v>13099</v>
      </c>
      <c r="C4704" s="71" t="s">
        <v>145</v>
      </c>
      <c r="D4704" s="80">
        <v>84.64</v>
      </c>
    </row>
    <row r="4705" spans="1:4" x14ac:dyDescent="0.25">
      <c r="A4705" s="73">
        <v>36795</v>
      </c>
      <c r="B4705" s="74" t="s">
        <v>10506</v>
      </c>
      <c r="C4705" s="75" t="s">
        <v>145</v>
      </c>
      <c r="D4705" s="81">
        <v>544.41</v>
      </c>
    </row>
    <row r="4706" spans="1:4" x14ac:dyDescent="0.25">
      <c r="A4706" s="77">
        <v>36796</v>
      </c>
      <c r="B4706" s="70" t="s">
        <v>10507</v>
      </c>
      <c r="C4706" s="71" t="s">
        <v>145</v>
      </c>
      <c r="D4706" s="80">
        <v>140.16999999999999</v>
      </c>
    </row>
    <row r="4707" spans="1:4" x14ac:dyDescent="0.25">
      <c r="A4707" s="73">
        <v>36791</v>
      </c>
      <c r="B4707" s="74" t="s">
        <v>10508</v>
      </c>
      <c r="C4707" s="75" t="s">
        <v>145</v>
      </c>
      <c r="D4707" s="81">
        <v>72.22</v>
      </c>
    </row>
    <row r="4708" spans="1:4" x14ac:dyDescent="0.25">
      <c r="A4708" s="77">
        <v>13415</v>
      </c>
      <c r="B4708" s="70" t="s">
        <v>10509</v>
      </c>
      <c r="C4708" s="71" t="s">
        <v>145</v>
      </c>
      <c r="D4708" s="80">
        <v>41.98</v>
      </c>
    </row>
    <row r="4709" spans="1:4" x14ac:dyDescent="0.25">
      <c r="A4709" s="73">
        <v>36792</v>
      </c>
      <c r="B4709" s="74" t="s">
        <v>10510</v>
      </c>
      <c r="C4709" s="75" t="s">
        <v>145</v>
      </c>
      <c r="D4709" s="81">
        <v>138.05000000000001</v>
      </c>
    </row>
    <row r="4710" spans="1:4" x14ac:dyDescent="0.25">
      <c r="A4710" s="77">
        <v>11773</v>
      </c>
      <c r="B4710" s="70" t="s">
        <v>10511</v>
      </c>
      <c r="C4710" s="71" t="s">
        <v>145</v>
      </c>
      <c r="D4710" s="80">
        <v>80.81</v>
      </c>
    </row>
    <row r="4711" spans="1:4" x14ac:dyDescent="0.25">
      <c r="A4711" s="73">
        <v>11775</v>
      </c>
      <c r="B4711" s="74" t="s">
        <v>10512</v>
      </c>
      <c r="C4711" s="75" t="s">
        <v>145</v>
      </c>
      <c r="D4711" s="81">
        <v>84.38</v>
      </c>
    </row>
    <row r="4712" spans="1:4" ht="25.5" x14ac:dyDescent="0.25">
      <c r="A4712" s="77">
        <v>13983</v>
      </c>
      <c r="B4712" s="70" t="s">
        <v>10513</v>
      </c>
      <c r="C4712" s="71" t="s">
        <v>145</v>
      </c>
      <c r="D4712" s="80">
        <v>43.11</v>
      </c>
    </row>
    <row r="4713" spans="1:4" ht="25.5" x14ac:dyDescent="0.25">
      <c r="A4713" s="73">
        <v>13416</v>
      </c>
      <c r="B4713" s="74" t="s">
        <v>10514</v>
      </c>
      <c r="C4713" s="75" t="s">
        <v>145</v>
      </c>
      <c r="D4713" s="81">
        <v>34.76</v>
      </c>
    </row>
    <row r="4714" spans="1:4" x14ac:dyDescent="0.25">
      <c r="A4714" s="77">
        <v>13417</v>
      </c>
      <c r="B4714" s="70" t="s">
        <v>10515</v>
      </c>
      <c r="C4714" s="71" t="s">
        <v>145</v>
      </c>
      <c r="D4714" s="80">
        <v>30.67</v>
      </c>
    </row>
    <row r="4715" spans="1:4" x14ac:dyDescent="0.25">
      <c r="A4715" s="73">
        <v>7604</v>
      </c>
      <c r="B4715" s="74" t="s">
        <v>10516</v>
      </c>
      <c r="C4715" s="75" t="s">
        <v>145</v>
      </c>
      <c r="D4715" s="81">
        <v>13.28</v>
      </c>
    </row>
    <row r="4716" spans="1:4" ht="25.5" x14ac:dyDescent="0.25">
      <c r="A4716" s="77">
        <v>11763</v>
      </c>
      <c r="B4716" s="70" t="s">
        <v>10517</v>
      </c>
      <c r="C4716" s="71" t="s">
        <v>145</v>
      </c>
      <c r="D4716" s="80">
        <v>38.43</v>
      </c>
    </row>
    <row r="4717" spans="1:4" ht="25.5" x14ac:dyDescent="0.25">
      <c r="A4717" s="73">
        <v>11764</v>
      </c>
      <c r="B4717" s="74" t="s">
        <v>10518</v>
      </c>
      <c r="C4717" s="75" t="s">
        <v>145</v>
      </c>
      <c r="D4717" s="81">
        <v>41.05</v>
      </c>
    </row>
    <row r="4718" spans="1:4" ht="25.5" x14ac:dyDescent="0.25">
      <c r="A4718" s="77">
        <v>11829</v>
      </c>
      <c r="B4718" s="70" t="s">
        <v>10519</v>
      </c>
      <c r="C4718" s="71" t="s">
        <v>145</v>
      </c>
      <c r="D4718" s="80">
        <v>9.83</v>
      </c>
    </row>
    <row r="4719" spans="1:4" ht="25.5" x14ac:dyDescent="0.25">
      <c r="A4719" s="73">
        <v>11825</v>
      </c>
      <c r="B4719" s="74" t="s">
        <v>10520</v>
      </c>
      <c r="C4719" s="75" t="s">
        <v>145</v>
      </c>
      <c r="D4719" s="81">
        <v>16.86</v>
      </c>
    </row>
    <row r="4720" spans="1:4" ht="25.5" x14ac:dyDescent="0.25">
      <c r="A4720" s="77">
        <v>11767</v>
      </c>
      <c r="B4720" s="70" t="s">
        <v>10521</v>
      </c>
      <c r="C4720" s="71" t="s">
        <v>145</v>
      </c>
      <c r="D4720" s="80">
        <v>68.13</v>
      </c>
    </row>
    <row r="4721" spans="1:4" ht="25.5" x14ac:dyDescent="0.25">
      <c r="A4721" s="73">
        <v>11830</v>
      </c>
      <c r="B4721" s="74" t="s">
        <v>10522</v>
      </c>
      <c r="C4721" s="75" t="s">
        <v>145</v>
      </c>
      <c r="D4721" s="81">
        <v>10.63</v>
      </c>
    </row>
    <row r="4722" spans="1:4" ht="25.5" x14ac:dyDescent="0.25">
      <c r="A4722" s="77">
        <v>11766</v>
      </c>
      <c r="B4722" s="70" t="s">
        <v>10523</v>
      </c>
      <c r="C4722" s="71" t="s">
        <v>145</v>
      </c>
      <c r="D4722" s="80">
        <v>18.89</v>
      </c>
    </row>
    <row r="4723" spans="1:4" ht="25.5" x14ac:dyDescent="0.25">
      <c r="A4723" s="73">
        <v>11765</v>
      </c>
      <c r="B4723" s="74" t="s">
        <v>13100</v>
      </c>
      <c r="C4723" s="75" t="s">
        <v>145</v>
      </c>
      <c r="D4723" s="81">
        <v>25.73</v>
      </c>
    </row>
    <row r="4724" spans="1:4" ht="25.5" x14ac:dyDescent="0.25">
      <c r="A4724" s="77">
        <v>11824</v>
      </c>
      <c r="B4724" s="70" t="s">
        <v>10524</v>
      </c>
      <c r="C4724" s="71" t="s">
        <v>145</v>
      </c>
      <c r="D4724" s="80">
        <v>19.489999999999998</v>
      </c>
    </row>
    <row r="4725" spans="1:4" x14ac:dyDescent="0.25">
      <c r="A4725" s="73">
        <v>11777</v>
      </c>
      <c r="B4725" s="74" t="s">
        <v>10525</v>
      </c>
      <c r="C4725" s="75" t="s">
        <v>145</v>
      </c>
      <c r="D4725" s="81">
        <v>138.75</v>
      </c>
    </row>
    <row r="4726" spans="1:4" x14ac:dyDescent="0.25">
      <c r="A4726" s="77">
        <v>7602</v>
      </c>
      <c r="B4726" s="70" t="s">
        <v>11348</v>
      </c>
      <c r="C4726" s="71" t="s">
        <v>145</v>
      </c>
      <c r="D4726" s="80">
        <v>13.16</v>
      </c>
    </row>
    <row r="4727" spans="1:4" x14ac:dyDescent="0.25">
      <c r="A4727" s="73">
        <v>7603</v>
      </c>
      <c r="B4727" s="74" t="s">
        <v>10526</v>
      </c>
      <c r="C4727" s="75" t="s">
        <v>145</v>
      </c>
      <c r="D4727" s="81">
        <v>12.76</v>
      </c>
    </row>
    <row r="4728" spans="1:4" ht="25.5" x14ac:dyDescent="0.25">
      <c r="A4728" s="77">
        <v>11826</v>
      </c>
      <c r="B4728" s="70" t="s">
        <v>10527</v>
      </c>
      <c r="C4728" s="71" t="s">
        <v>145</v>
      </c>
      <c r="D4728" s="80">
        <v>16.37</v>
      </c>
    </row>
    <row r="4729" spans="1:4" ht="25.5" x14ac:dyDescent="0.25">
      <c r="A4729" s="73">
        <v>7606</v>
      </c>
      <c r="B4729" s="74" t="s">
        <v>10528</v>
      </c>
      <c r="C4729" s="75" t="s">
        <v>145</v>
      </c>
      <c r="D4729" s="81">
        <v>17.05</v>
      </c>
    </row>
    <row r="4730" spans="1:4" ht="25.5" x14ac:dyDescent="0.25">
      <c r="A4730" s="77">
        <v>40329</v>
      </c>
      <c r="B4730" s="70" t="s">
        <v>10529</v>
      </c>
      <c r="C4730" s="71" t="s">
        <v>145</v>
      </c>
      <c r="D4730" s="80">
        <v>8.25</v>
      </c>
    </row>
    <row r="4731" spans="1:4" ht="25.5" x14ac:dyDescent="0.25">
      <c r="A4731" s="73">
        <v>11823</v>
      </c>
      <c r="B4731" s="74" t="s">
        <v>10530</v>
      </c>
      <c r="C4731" s="75" t="s">
        <v>145</v>
      </c>
      <c r="D4731" s="81">
        <v>3.56</v>
      </c>
    </row>
    <row r="4732" spans="1:4" x14ac:dyDescent="0.25">
      <c r="A4732" s="77">
        <v>11822</v>
      </c>
      <c r="B4732" s="70" t="s">
        <v>10531</v>
      </c>
      <c r="C4732" s="71" t="s">
        <v>145</v>
      </c>
      <c r="D4732" s="80">
        <v>25.79</v>
      </c>
    </row>
    <row r="4733" spans="1:4" x14ac:dyDescent="0.25">
      <c r="A4733" s="73">
        <v>11831</v>
      </c>
      <c r="B4733" s="74" t="s">
        <v>10532</v>
      </c>
      <c r="C4733" s="75" t="s">
        <v>145</v>
      </c>
      <c r="D4733" s="81">
        <v>19.57</v>
      </c>
    </row>
    <row r="4734" spans="1:4" ht="25.5" x14ac:dyDescent="0.25">
      <c r="A4734" s="77">
        <v>7613</v>
      </c>
      <c r="B4734" s="70" t="s">
        <v>10533</v>
      </c>
      <c r="C4734" s="71" t="s">
        <v>145</v>
      </c>
      <c r="D4734" s="80">
        <v>63308.69</v>
      </c>
    </row>
    <row r="4735" spans="1:4" ht="25.5" x14ac:dyDescent="0.25">
      <c r="A4735" s="73">
        <v>7619</v>
      </c>
      <c r="B4735" s="74" t="s">
        <v>12658</v>
      </c>
      <c r="C4735" s="75" t="s">
        <v>145</v>
      </c>
      <c r="D4735" s="81">
        <v>9786.16</v>
      </c>
    </row>
    <row r="4736" spans="1:4" ht="25.5" x14ac:dyDescent="0.25">
      <c r="A4736" s="77">
        <v>12076</v>
      </c>
      <c r="B4736" s="70" t="s">
        <v>10534</v>
      </c>
      <c r="C4736" s="71" t="s">
        <v>145</v>
      </c>
      <c r="D4736" s="80">
        <v>4489.0600000000004</v>
      </c>
    </row>
    <row r="4737" spans="1:4" ht="25.5" x14ac:dyDescent="0.25">
      <c r="A4737" s="73">
        <v>7614</v>
      </c>
      <c r="B4737" s="74" t="s">
        <v>10535</v>
      </c>
      <c r="C4737" s="75" t="s">
        <v>145</v>
      </c>
      <c r="D4737" s="81">
        <v>12342.69</v>
      </c>
    </row>
    <row r="4738" spans="1:4" ht="25.5" x14ac:dyDescent="0.25">
      <c r="A4738" s="77">
        <v>7618</v>
      </c>
      <c r="B4738" s="70" t="s">
        <v>10536</v>
      </c>
      <c r="C4738" s="71" t="s">
        <v>145</v>
      </c>
      <c r="D4738" s="80">
        <v>80051.63</v>
      </c>
    </row>
    <row r="4739" spans="1:4" ht="38.25" x14ac:dyDescent="0.25">
      <c r="A4739" s="73">
        <v>7620</v>
      </c>
      <c r="B4739" s="74" t="s">
        <v>13101</v>
      </c>
      <c r="C4739" s="75" t="s">
        <v>145</v>
      </c>
      <c r="D4739" s="81">
        <v>17314.97</v>
      </c>
    </row>
    <row r="4740" spans="1:4" ht="25.5" x14ac:dyDescent="0.25">
      <c r="A4740" s="77">
        <v>7610</v>
      </c>
      <c r="B4740" s="70" t="s">
        <v>10537</v>
      </c>
      <c r="C4740" s="71" t="s">
        <v>145</v>
      </c>
      <c r="D4740" s="80">
        <v>5483.07</v>
      </c>
    </row>
    <row r="4741" spans="1:4" ht="25.5" x14ac:dyDescent="0.25">
      <c r="A4741" s="73">
        <v>7615</v>
      </c>
      <c r="B4741" s="74" t="s">
        <v>10538</v>
      </c>
      <c r="C4741" s="75" t="s">
        <v>145</v>
      </c>
      <c r="D4741" s="81">
        <v>20200.8</v>
      </c>
    </row>
    <row r="4742" spans="1:4" ht="25.5" x14ac:dyDescent="0.25">
      <c r="A4742" s="77">
        <v>7617</v>
      </c>
      <c r="B4742" s="70" t="s">
        <v>10539</v>
      </c>
      <c r="C4742" s="71" t="s">
        <v>145</v>
      </c>
      <c r="D4742" s="80">
        <v>6124.37</v>
      </c>
    </row>
    <row r="4743" spans="1:4" ht="25.5" x14ac:dyDescent="0.25">
      <c r="A4743" s="73">
        <v>7616</v>
      </c>
      <c r="B4743" s="74" t="s">
        <v>10540</v>
      </c>
      <c r="C4743" s="75" t="s">
        <v>145</v>
      </c>
      <c r="D4743" s="81">
        <v>32964.51</v>
      </c>
    </row>
    <row r="4744" spans="1:4" ht="25.5" x14ac:dyDescent="0.25">
      <c r="A4744" s="77">
        <v>7611</v>
      </c>
      <c r="B4744" s="70" t="s">
        <v>10541</v>
      </c>
      <c r="C4744" s="71" t="s">
        <v>145</v>
      </c>
      <c r="D4744" s="80">
        <v>7920</v>
      </c>
    </row>
    <row r="4745" spans="1:4" ht="25.5" x14ac:dyDescent="0.25">
      <c r="A4745" s="73">
        <v>7612</v>
      </c>
      <c r="B4745" s="74" t="s">
        <v>10542</v>
      </c>
      <c r="C4745" s="75" t="s">
        <v>145</v>
      </c>
      <c r="D4745" s="81">
        <v>45216.46</v>
      </c>
    </row>
    <row r="4746" spans="1:4" x14ac:dyDescent="0.25">
      <c r="A4746" s="77">
        <v>37371</v>
      </c>
      <c r="B4746" s="70" t="s">
        <v>10543</v>
      </c>
      <c r="C4746" s="71" t="s">
        <v>642</v>
      </c>
      <c r="D4746" s="80">
        <v>0.62</v>
      </c>
    </row>
    <row r="4747" spans="1:4" x14ac:dyDescent="0.25">
      <c r="A4747" s="73">
        <v>40861</v>
      </c>
      <c r="B4747" s="74" t="s">
        <v>10544</v>
      </c>
      <c r="C4747" s="75" t="s">
        <v>6298</v>
      </c>
      <c r="D4747" s="81">
        <v>116.59</v>
      </c>
    </row>
    <row r="4748" spans="1:4" ht="25.5" x14ac:dyDescent="0.25">
      <c r="A4748" s="77">
        <v>36510</v>
      </c>
      <c r="B4748" s="70" t="s">
        <v>10545</v>
      </c>
      <c r="C4748" s="71" t="s">
        <v>145</v>
      </c>
      <c r="D4748" s="80">
        <v>636085.6</v>
      </c>
    </row>
    <row r="4749" spans="1:4" ht="25.5" x14ac:dyDescent="0.25">
      <c r="A4749" s="73">
        <v>25020</v>
      </c>
      <c r="B4749" s="74" t="s">
        <v>10546</v>
      </c>
      <c r="C4749" s="75" t="s">
        <v>145</v>
      </c>
      <c r="D4749" s="81">
        <v>2620448.88</v>
      </c>
    </row>
    <row r="4750" spans="1:4" ht="25.5" x14ac:dyDescent="0.25">
      <c r="A4750" s="77">
        <v>7622</v>
      </c>
      <c r="B4750" s="70" t="s">
        <v>10547</v>
      </c>
      <c r="C4750" s="71" t="s">
        <v>145</v>
      </c>
      <c r="D4750" s="80">
        <v>617096</v>
      </c>
    </row>
    <row r="4751" spans="1:4" ht="25.5" x14ac:dyDescent="0.25">
      <c r="A4751" s="73">
        <v>7624</v>
      </c>
      <c r="B4751" s="74" t="s">
        <v>10548</v>
      </c>
      <c r="C4751" s="75" t="s">
        <v>145</v>
      </c>
      <c r="D4751" s="81">
        <v>800000</v>
      </c>
    </row>
    <row r="4752" spans="1:4" ht="25.5" x14ac:dyDescent="0.25">
      <c r="A4752" s="77">
        <v>7625</v>
      </c>
      <c r="B4752" s="70" t="s">
        <v>10549</v>
      </c>
      <c r="C4752" s="71" t="s">
        <v>145</v>
      </c>
      <c r="D4752" s="80">
        <v>795106.96</v>
      </c>
    </row>
    <row r="4753" spans="1:4" ht="25.5" x14ac:dyDescent="0.25">
      <c r="A4753" s="73">
        <v>7623</v>
      </c>
      <c r="B4753" s="74" t="s">
        <v>10550</v>
      </c>
      <c r="C4753" s="75" t="s">
        <v>145</v>
      </c>
      <c r="D4753" s="81">
        <v>2620448.88</v>
      </c>
    </row>
    <row r="4754" spans="1:4" ht="25.5" x14ac:dyDescent="0.25">
      <c r="A4754" s="77">
        <v>36508</v>
      </c>
      <c r="B4754" s="70" t="s">
        <v>13102</v>
      </c>
      <c r="C4754" s="71" t="s">
        <v>145</v>
      </c>
      <c r="D4754" s="80">
        <v>1178519.8400000001</v>
      </c>
    </row>
    <row r="4755" spans="1:4" ht="25.5" x14ac:dyDescent="0.25">
      <c r="A4755" s="73">
        <v>36509</v>
      </c>
      <c r="B4755" s="74" t="s">
        <v>10551</v>
      </c>
      <c r="C4755" s="75" t="s">
        <v>145</v>
      </c>
      <c r="D4755" s="81">
        <v>645871.52</v>
      </c>
    </row>
    <row r="4756" spans="1:4" x14ac:dyDescent="0.25">
      <c r="A4756" s="77">
        <v>13238</v>
      </c>
      <c r="B4756" s="70" t="s">
        <v>10552</v>
      </c>
      <c r="C4756" s="71" t="s">
        <v>145</v>
      </c>
      <c r="D4756" s="80">
        <v>169570.08</v>
      </c>
    </row>
    <row r="4757" spans="1:4" x14ac:dyDescent="0.25">
      <c r="A4757" s="73">
        <v>36511</v>
      </c>
      <c r="B4757" s="74" t="s">
        <v>11349</v>
      </c>
      <c r="C4757" s="75" t="s">
        <v>145</v>
      </c>
      <c r="D4757" s="81">
        <v>196485.96</v>
      </c>
    </row>
    <row r="4758" spans="1:4" x14ac:dyDescent="0.25">
      <c r="A4758" s="77">
        <v>36515</v>
      </c>
      <c r="B4758" s="70" t="s">
        <v>10553</v>
      </c>
      <c r="C4758" s="71" t="s">
        <v>145</v>
      </c>
      <c r="D4758" s="80">
        <v>57869.15</v>
      </c>
    </row>
    <row r="4759" spans="1:4" x14ac:dyDescent="0.25">
      <c r="A4759" s="73">
        <v>10598</v>
      </c>
      <c r="B4759" s="74" t="s">
        <v>10554</v>
      </c>
      <c r="C4759" s="75" t="s">
        <v>145</v>
      </c>
      <c r="D4759" s="81">
        <v>93843.57</v>
      </c>
    </row>
    <row r="4760" spans="1:4" x14ac:dyDescent="0.25">
      <c r="A4760" s="77">
        <v>7640</v>
      </c>
      <c r="B4760" s="70" t="s">
        <v>10555</v>
      </c>
      <c r="C4760" s="71" t="s">
        <v>145</v>
      </c>
      <c r="D4760" s="80">
        <v>144000</v>
      </c>
    </row>
    <row r="4761" spans="1:4" x14ac:dyDescent="0.25">
      <c r="A4761" s="73">
        <v>36513</v>
      </c>
      <c r="B4761" s="74" t="s">
        <v>10556</v>
      </c>
      <c r="C4761" s="75" t="s">
        <v>145</v>
      </c>
      <c r="D4761" s="81">
        <v>138717.74</v>
      </c>
    </row>
    <row r="4762" spans="1:4" x14ac:dyDescent="0.25">
      <c r="A4762" s="77">
        <v>36514</v>
      </c>
      <c r="B4762" s="70" t="s">
        <v>10557</v>
      </c>
      <c r="C4762" s="71" t="s">
        <v>145</v>
      </c>
      <c r="D4762" s="80">
        <v>154766.34</v>
      </c>
    </row>
    <row r="4763" spans="1:4" ht="25.5" x14ac:dyDescent="0.25">
      <c r="A4763" s="73">
        <v>36149</v>
      </c>
      <c r="B4763" s="74" t="s">
        <v>10558</v>
      </c>
      <c r="C4763" s="75" t="s">
        <v>145</v>
      </c>
      <c r="D4763" s="81">
        <v>137.35</v>
      </c>
    </row>
    <row r="4764" spans="1:4" ht="25.5" x14ac:dyDescent="0.25">
      <c r="A4764" s="77">
        <v>42407</v>
      </c>
      <c r="B4764" s="70" t="s">
        <v>10559</v>
      </c>
      <c r="C4764" s="71" t="s">
        <v>62</v>
      </c>
      <c r="D4764" s="80">
        <v>4.93</v>
      </c>
    </row>
    <row r="4765" spans="1:4" x14ac:dyDescent="0.25">
      <c r="A4765" s="73">
        <v>11581</v>
      </c>
      <c r="B4765" s="74" t="s">
        <v>10560</v>
      </c>
      <c r="C4765" s="75" t="s">
        <v>62</v>
      </c>
      <c r="D4765" s="81">
        <v>23.01</v>
      </c>
    </row>
    <row r="4766" spans="1:4" x14ac:dyDescent="0.25">
      <c r="A4766" s="77">
        <v>11580</v>
      </c>
      <c r="B4766" s="70" t="s">
        <v>10561</v>
      </c>
      <c r="C4766" s="71" t="s">
        <v>62</v>
      </c>
      <c r="D4766" s="80">
        <v>10.48</v>
      </c>
    </row>
    <row r="4767" spans="1:4" x14ac:dyDescent="0.25">
      <c r="A4767" s="73">
        <v>38177</v>
      </c>
      <c r="B4767" s="74" t="s">
        <v>10562</v>
      </c>
      <c r="C4767" s="75" t="s">
        <v>145</v>
      </c>
      <c r="D4767" s="81">
        <v>7.11</v>
      </c>
    </row>
    <row r="4768" spans="1:4" x14ac:dyDescent="0.25">
      <c r="A4768" s="77">
        <v>10743</v>
      </c>
      <c r="B4768" s="70" t="s">
        <v>10563</v>
      </c>
      <c r="C4768" s="71" t="s">
        <v>145</v>
      </c>
      <c r="D4768" s="80">
        <v>580.46</v>
      </c>
    </row>
    <row r="4769" spans="1:4" ht="25.5" x14ac:dyDescent="0.25">
      <c r="A4769" s="73">
        <v>39848</v>
      </c>
      <c r="B4769" s="74" t="s">
        <v>10564</v>
      </c>
      <c r="C4769" s="75" t="s">
        <v>62</v>
      </c>
      <c r="D4769" s="81">
        <v>1.33</v>
      </c>
    </row>
    <row r="4770" spans="1:4" x14ac:dyDescent="0.25">
      <c r="A4770" s="77">
        <v>20999</v>
      </c>
      <c r="B4770" s="70" t="s">
        <v>12659</v>
      </c>
      <c r="C4770" s="71" t="s">
        <v>62</v>
      </c>
      <c r="D4770" s="80">
        <v>7.45</v>
      </c>
    </row>
    <row r="4771" spans="1:4" x14ac:dyDescent="0.25">
      <c r="A4771" s="73">
        <v>21001</v>
      </c>
      <c r="B4771" s="74" t="s">
        <v>10565</v>
      </c>
      <c r="C4771" s="75" t="s">
        <v>62</v>
      </c>
      <c r="D4771" s="81">
        <v>13.9</v>
      </c>
    </row>
    <row r="4772" spans="1:4" x14ac:dyDescent="0.25">
      <c r="A4772" s="77">
        <v>21003</v>
      </c>
      <c r="B4772" s="70" t="s">
        <v>10566</v>
      </c>
      <c r="C4772" s="71" t="s">
        <v>62</v>
      </c>
      <c r="D4772" s="80">
        <v>22.84</v>
      </c>
    </row>
    <row r="4773" spans="1:4" x14ac:dyDescent="0.25">
      <c r="A4773" s="73">
        <v>21006</v>
      </c>
      <c r="B4773" s="74" t="s">
        <v>10567</v>
      </c>
      <c r="C4773" s="75" t="s">
        <v>62</v>
      </c>
      <c r="D4773" s="81">
        <v>48.47</v>
      </c>
    </row>
    <row r="4774" spans="1:4" ht="25.5" x14ac:dyDescent="0.25">
      <c r="A4774" s="77">
        <v>21019</v>
      </c>
      <c r="B4774" s="70" t="s">
        <v>13103</v>
      </c>
      <c r="C4774" s="71" t="s">
        <v>62</v>
      </c>
      <c r="D4774" s="80">
        <v>16.850000000000001</v>
      </c>
    </row>
    <row r="4775" spans="1:4" x14ac:dyDescent="0.25">
      <c r="A4775" s="73">
        <v>21021</v>
      </c>
      <c r="B4775" s="74" t="s">
        <v>10568</v>
      </c>
      <c r="C4775" s="75" t="s">
        <v>62</v>
      </c>
      <c r="D4775" s="81">
        <v>26.63</v>
      </c>
    </row>
    <row r="4776" spans="1:4" x14ac:dyDescent="0.25">
      <c r="A4776" s="77">
        <v>21024</v>
      </c>
      <c r="B4776" s="70" t="s">
        <v>10569</v>
      </c>
      <c r="C4776" s="71" t="s">
        <v>62</v>
      </c>
      <c r="D4776" s="80">
        <v>57.07</v>
      </c>
    </row>
    <row r="4777" spans="1:4" x14ac:dyDescent="0.25">
      <c r="A4777" s="73">
        <v>40624</v>
      </c>
      <c r="B4777" s="74" t="s">
        <v>10570</v>
      </c>
      <c r="C4777" s="75" t="s">
        <v>62</v>
      </c>
      <c r="D4777" s="81">
        <v>43.5</v>
      </c>
    </row>
    <row r="4778" spans="1:4" x14ac:dyDescent="0.25">
      <c r="A4778" s="77">
        <v>42575</v>
      </c>
      <c r="B4778" s="70" t="s">
        <v>12660</v>
      </c>
      <c r="C4778" s="71" t="s">
        <v>62</v>
      </c>
      <c r="D4778" s="80">
        <v>39.909999999999997</v>
      </c>
    </row>
    <row r="4779" spans="1:4" x14ac:dyDescent="0.25">
      <c r="A4779" s="73">
        <v>13127</v>
      </c>
      <c r="B4779" s="74" t="s">
        <v>10571</v>
      </c>
      <c r="C4779" s="75" t="s">
        <v>62</v>
      </c>
      <c r="D4779" s="81">
        <v>19.399999999999999</v>
      </c>
    </row>
    <row r="4780" spans="1:4" x14ac:dyDescent="0.25">
      <c r="A4780" s="77">
        <v>13137</v>
      </c>
      <c r="B4780" s="70" t="s">
        <v>10572</v>
      </c>
      <c r="C4780" s="71" t="s">
        <v>62</v>
      </c>
      <c r="D4780" s="80">
        <v>25.74</v>
      </c>
    </row>
    <row r="4781" spans="1:4" x14ac:dyDescent="0.25">
      <c r="A4781" s="73">
        <v>42574</v>
      </c>
      <c r="B4781" s="74" t="s">
        <v>12661</v>
      </c>
      <c r="C4781" s="75" t="s">
        <v>62</v>
      </c>
      <c r="D4781" s="81">
        <v>29.79</v>
      </c>
    </row>
    <row r="4782" spans="1:4" x14ac:dyDescent="0.25">
      <c r="A4782" s="77">
        <v>20989</v>
      </c>
      <c r="B4782" s="70" t="s">
        <v>10573</v>
      </c>
      <c r="C4782" s="71" t="s">
        <v>62</v>
      </c>
      <c r="D4782" s="80">
        <v>922.42</v>
      </c>
    </row>
    <row r="4783" spans="1:4" x14ac:dyDescent="0.25">
      <c r="A4783" s="73">
        <v>21147</v>
      </c>
      <c r="B4783" s="74" t="s">
        <v>10574</v>
      </c>
      <c r="C4783" s="75" t="s">
        <v>62</v>
      </c>
      <c r="D4783" s="81">
        <v>86.48</v>
      </c>
    </row>
    <row r="4784" spans="1:4" x14ac:dyDescent="0.25">
      <c r="A4784" s="77">
        <v>21148</v>
      </c>
      <c r="B4784" s="70" t="s">
        <v>10575</v>
      </c>
      <c r="C4784" s="71" t="s">
        <v>62</v>
      </c>
      <c r="D4784" s="80">
        <v>53.38</v>
      </c>
    </row>
    <row r="4785" spans="1:4" x14ac:dyDescent="0.25">
      <c r="A4785" s="73">
        <v>20984</v>
      </c>
      <c r="B4785" s="74" t="s">
        <v>10576</v>
      </c>
      <c r="C4785" s="75" t="s">
        <v>62</v>
      </c>
      <c r="D4785" s="81">
        <v>1769.94</v>
      </c>
    </row>
    <row r="4786" spans="1:4" x14ac:dyDescent="0.25">
      <c r="A4786" s="77">
        <v>13042</v>
      </c>
      <c r="B4786" s="70" t="s">
        <v>10577</v>
      </c>
      <c r="C4786" s="71" t="s">
        <v>62</v>
      </c>
      <c r="D4786" s="80">
        <v>980.81</v>
      </c>
    </row>
    <row r="4787" spans="1:4" x14ac:dyDescent="0.25">
      <c r="A4787" s="73">
        <v>21150</v>
      </c>
      <c r="B4787" s="74" t="s">
        <v>10578</v>
      </c>
      <c r="C4787" s="75" t="s">
        <v>62</v>
      </c>
      <c r="D4787" s="81">
        <v>26.47</v>
      </c>
    </row>
    <row r="4788" spans="1:4" x14ac:dyDescent="0.25">
      <c r="A4788" s="77">
        <v>13141</v>
      </c>
      <c r="B4788" s="70" t="s">
        <v>10579</v>
      </c>
      <c r="C4788" s="71" t="s">
        <v>62</v>
      </c>
      <c r="D4788" s="80">
        <v>33.35</v>
      </c>
    </row>
    <row r="4789" spans="1:4" x14ac:dyDescent="0.25">
      <c r="A4789" s="73">
        <v>42576</v>
      </c>
      <c r="B4789" s="74" t="s">
        <v>12662</v>
      </c>
      <c r="C4789" s="75" t="s">
        <v>62</v>
      </c>
      <c r="D4789" s="81">
        <v>108.88</v>
      </c>
    </row>
    <row r="4790" spans="1:4" x14ac:dyDescent="0.25">
      <c r="A4790" s="77">
        <v>21151</v>
      </c>
      <c r="B4790" s="70" t="s">
        <v>10580</v>
      </c>
      <c r="C4790" s="71" t="s">
        <v>62</v>
      </c>
      <c r="D4790" s="80">
        <v>158.43</v>
      </c>
    </row>
    <row r="4791" spans="1:4" x14ac:dyDescent="0.25">
      <c r="A4791" s="73">
        <v>13142</v>
      </c>
      <c r="B4791" s="74" t="s">
        <v>10581</v>
      </c>
      <c r="C4791" s="75" t="s">
        <v>62</v>
      </c>
      <c r="D4791" s="81">
        <v>226.49</v>
      </c>
    </row>
    <row r="4792" spans="1:4" x14ac:dyDescent="0.25">
      <c r="A4792" s="77">
        <v>42577</v>
      </c>
      <c r="B4792" s="70" t="s">
        <v>13104</v>
      </c>
      <c r="C4792" s="71" t="s">
        <v>62</v>
      </c>
      <c r="D4792" s="80">
        <v>248.52</v>
      </c>
    </row>
    <row r="4793" spans="1:4" x14ac:dyDescent="0.25">
      <c r="A4793" s="73">
        <v>20994</v>
      </c>
      <c r="B4793" s="74" t="s">
        <v>10582</v>
      </c>
      <c r="C4793" s="75" t="s">
        <v>62</v>
      </c>
      <c r="D4793" s="81">
        <v>427.03</v>
      </c>
    </row>
    <row r="4794" spans="1:4" x14ac:dyDescent="0.25">
      <c r="A4794" s="77">
        <v>7672</v>
      </c>
      <c r="B4794" s="70" t="s">
        <v>10583</v>
      </c>
      <c r="C4794" s="71" t="s">
        <v>62</v>
      </c>
      <c r="D4794" s="80">
        <v>279.75</v>
      </c>
    </row>
    <row r="4795" spans="1:4" x14ac:dyDescent="0.25">
      <c r="A4795" s="73">
        <v>20995</v>
      </c>
      <c r="B4795" s="74" t="s">
        <v>10584</v>
      </c>
      <c r="C4795" s="75" t="s">
        <v>62</v>
      </c>
      <c r="D4795" s="81">
        <v>561.20000000000005</v>
      </c>
    </row>
    <row r="4796" spans="1:4" x14ac:dyDescent="0.25">
      <c r="A4796" s="77">
        <v>7690</v>
      </c>
      <c r="B4796" s="70" t="s">
        <v>10585</v>
      </c>
      <c r="C4796" s="71" t="s">
        <v>62</v>
      </c>
      <c r="D4796" s="80">
        <v>324.58</v>
      </c>
    </row>
    <row r="4797" spans="1:4" x14ac:dyDescent="0.25">
      <c r="A4797" s="73">
        <v>20980</v>
      </c>
      <c r="B4797" s="74" t="s">
        <v>10586</v>
      </c>
      <c r="C4797" s="75" t="s">
        <v>62</v>
      </c>
      <c r="D4797" s="81">
        <v>354.08</v>
      </c>
    </row>
    <row r="4798" spans="1:4" x14ac:dyDescent="0.25">
      <c r="A4798" s="77">
        <v>7661</v>
      </c>
      <c r="B4798" s="70" t="s">
        <v>10587</v>
      </c>
      <c r="C4798" s="71" t="s">
        <v>62</v>
      </c>
      <c r="D4798" s="80">
        <v>421.21</v>
      </c>
    </row>
    <row r="4799" spans="1:4" ht="25.5" x14ac:dyDescent="0.25">
      <c r="A4799" s="73">
        <v>21016</v>
      </c>
      <c r="B4799" s="74" t="s">
        <v>10588</v>
      </c>
      <c r="C4799" s="75" t="s">
        <v>62</v>
      </c>
      <c r="D4799" s="81">
        <v>95.97</v>
      </c>
    </row>
    <row r="4800" spans="1:4" ht="25.5" x14ac:dyDescent="0.25">
      <c r="A4800" s="77">
        <v>21008</v>
      </c>
      <c r="B4800" s="70" t="s">
        <v>11350</v>
      </c>
      <c r="C4800" s="71" t="s">
        <v>62</v>
      </c>
      <c r="D4800" s="80">
        <v>11.21</v>
      </c>
    </row>
    <row r="4801" spans="1:4" ht="25.5" x14ac:dyDescent="0.25">
      <c r="A4801" s="73">
        <v>21009</v>
      </c>
      <c r="B4801" s="74" t="s">
        <v>10589</v>
      </c>
      <c r="C4801" s="75" t="s">
        <v>62</v>
      </c>
      <c r="D4801" s="81">
        <v>14.6</v>
      </c>
    </row>
    <row r="4802" spans="1:4" x14ac:dyDescent="0.25">
      <c r="A4802" s="77">
        <v>21010</v>
      </c>
      <c r="B4802" s="70" t="s">
        <v>10590</v>
      </c>
      <c r="C4802" s="71" t="s">
        <v>62</v>
      </c>
      <c r="D4802" s="80">
        <v>19.600000000000001</v>
      </c>
    </row>
    <row r="4803" spans="1:4" ht="25.5" x14ac:dyDescent="0.25">
      <c r="A4803" s="73">
        <v>21011</v>
      </c>
      <c r="B4803" s="74" t="s">
        <v>10591</v>
      </c>
      <c r="C4803" s="75" t="s">
        <v>62</v>
      </c>
      <c r="D4803" s="81">
        <v>28.56</v>
      </c>
    </row>
    <row r="4804" spans="1:4" ht="25.5" x14ac:dyDescent="0.25">
      <c r="A4804" s="77">
        <v>21012</v>
      </c>
      <c r="B4804" s="70" t="s">
        <v>10592</v>
      </c>
      <c r="C4804" s="71" t="s">
        <v>62</v>
      </c>
      <c r="D4804" s="80">
        <v>31.56</v>
      </c>
    </row>
    <row r="4805" spans="1:4" x14ac:dyDescent="0.25">
      <c r="A4805" s="73">
        <v>21013</v>
      </c>
      <c r="B4805" s="74" t="s">
        <v>10593</v>
      </c>
      <c r="C4805" s="75" t="s">
        <v>62</v>
      </c>
      <c r="D4805" s="81">
        <v>41.19</v>
      </c>
    </row>
    <row r="4806" spans="1:4" ht="25.5" x14ac:dyDescent="0.25">
      <c r="A4806" s="77">
        <v>21014</v>
      </c>
      <c r="B4806" s="70" t="s">
        <v>10594</v>
      </c>
      <c r="C4806" s="71" t="s">
        <v>62</v>
      </c>
      <c r="D4806" s="80">
        <v>57.64</v>
      </c>
    </row>
    <row r="4807" spans="1:4" x14ac:dyDescent="0.25">
      <c r="A4807" s="73">
        <v>21015</v>
      </c>
      <c r="B4807" s="74" t="s">
        <v>10595</v>
      </c>
      <c r="C4807" s="75" t="s">
        <v>62</v>
      </c>
      <c r="D4807" s="81">
        <v>66.22</v>
      </c>
    </row>
    <row r="4808" spans="1:4" ht="25.5" x14ac:dyDescent="0.25">
      <c r="A4808" s="77">
        <v>7697</v>
      </c>
      <c r="B4808" s="70" t="s">
        <v>10596</v>
      </c>
      <c r="C4808" s="71" t="s">
        <v>62</v>
      </c>
      <c r="D4808" s="80">
        <v>31.6</v>
      </c>
    </row>
    <row r="4809" spans="1:4" ht="25.5" x14ac:dyDescent="0.25">
      <c r="A4809" s="73">
        <v>7698</v>
      </c>
      <c r="B4809" s="74" t="s">
        <v>10597</v>
      </c>
      <c r="C4809" s="75" t="s">
        <v>62</v>
      </c>
      <c r="D4809" s="81">
        <v>27.2</v>
      </c>
    </row>
    <row r="4810" spans="1:4" ht="25.5" x14ac:dyDescent="0.25">
      <c r="A4810" s="77">
        <v>7691</v>
      </c>
      <c r="B4810" s="70" t="s">
        <v>10598</v>
      </c>
      <c r="C4810" s="71" t="s">
        <v>62</v>
      </c>
      <c r="D4810" s="80">
        <v>11.49</v>
      </c>
    </row>
    <row r="4811" spans="1:4" x14ac:dyDescent="0.25">
      <c r="A4811" s="73">
        <v>40626</v>
      </c>
      <c r="B4811" s="74" t="s">
        <v>10599</v>
      </c>
      <c r="C4811" s="75" t="s">
        <v>62</v>
      </c>
      <c r="D4811" s="81">
        <v>21.57</v>
      </c>
    </row>
    <row r="4812" spans="1:4" ht="25.5" x14ac:dyDescent="0.25">
      <c r="A4812" s="77">
        <v>7701</v>
      </c>
      <c r="B4812" s="70" t="s">
        <v>12663</v>
      </c>
      <c r="C4812" s="71" t="s">
        <v>62</v>
      </c>
      <c r="D4812" s="80">
        <v>56.55</v>
      </c>
    </row>
    <row r="4813" spans="1:4" ht="25.5" x14ac:dyDescent="0.25">
      <c r="A4813" s="73">
        <v>7696</v>
      </c>
      <c r="B4813" s="74" t="s">
        <v>10600</v>
      </c>
      <c r="C4813" s="75" t="s">
        <v>62</v>
      </c>
      <c r="D4813" s="81">
        <v>45.57</v>
      </c>
    </row>
    <row r="4814" spans="1:4" ht="38.25" x14ac:dyDescent="0.25">
      <c r="A4814" s="77">
        <v>7700</v>
      </c>
      <c r="B4814" s="70" t="s">
        <v>13105</v>
      </c>
      <c r="C4814" s="71" t="s">
        <v>62</v>
      </c>
      <c r="D4814" s="80">
        <v>14.53</v>
      </c>
    </row>
    <row r="4815" spans="1:4" ht="25.5" x14ac:dyDescent="0.25">
      <c r="A4815" s="73">
        <v>7694</v>
      </c>
      <c r="B4815" s="74" t="s">
        <v>10601</v>
      </c>
      <c r="C4815" s="75" t="s">
        <v>62</v>
      </c>
      <c r="D4815" s="81">
        <v>76.09</v>
      </c>
    </row>
    <row r="4816" spans="1:4" x14ac:dyDescent="0.25">
      <c r="A4816" s="77">
        <v>7693</v>
      </c>
      <c r="B4816" s="70" t="s">
        <v>10602</v>
      </c>
      <c r="C4816" s="71" t="s">
        <v>62</v>
      </c>
      <c r="D4816" s="80">
        <v>104.8</v>
      </c>
    </row>
    <row r="4817" spans="1:4" ht="25.5" x14ac:dyDescent="0.25">
      <c r="A4817" s="73">
        <v>7692</v>
      </c>
      <c r="B4817" s="74" t="s">
        <v>10603</v>
      </c>
      <c r="C4817" s="75" t="s">
        <v>62</v>
      </c>
      <c r="D4817" s="81">
        <v>156.91</v>
      </c>
    </row>
    <row r="4818" spans="1:4" x14ac:dyDescent="0.25">
      <c r="A4818" s="77">
        <v>7695</v>
      </c>
      <c r="B4818" s="70" t="s">
        <v>10604</v>
      </c>
      <c r="C4818" s="71" t="s">
        <v>62</v>
      </c>
      <c r="D4818" s="80">
        <v>170.17</v>
      </c>
    </row>
    <row r="4819" spans="1:4" x14ac:dyDescent="0.25">
      <c r="A4819" s="73">
        <v>13356</v>
      </c>
      <c r="B4819" s="74" t="s">
        <v>10605</v>
      </c>
      <c r="C4819" s="75" t="s">
        <v>62</v>
      </c>
      <c r="D4819" s="81">
        <v>12.34</v>
      </c>
    </row>
    <row r="4820" spans="1:4" x14ac:dyDescent="0.25">
      <c r="A4820" s="77">
        <v>36365</v>
      </c>
      <c r="B4820" s="70" t="s">
        <v>10606</v>
      </c>
      <c r="C4820" s="71" t="s">
        <v>62</v>
      </c>
      <c r="D4820" s="80">
        <v>17.12</v>
      </c>
    </row>
    <row r="4821" spans="1:4" x14ac:dyDescent="0.25">
      <c r="A4821" s="73">
        <v>41930</v>
      </c>
      <c r="B4821" s="74" t="s">
        <v>10607</v>
      </c>
      <c r="C4821" s="75" t="s">
        <v>62</v>
      </c>
      <c r="D4821" s="81">
        <v>55.42</v>
      </c>
    </row>
    <row r="4822" spans="1:4" x14ac:dyDescent="0.25">
      <c r="A4822" s="77">
        <v>41931</v>
      </c>
      <c r="B4822" s="70" t="s">
        <v>10608</v>
      </c>
      <c r="C4822" s="71" t="s">
        <v>62</v>
      </c>
      <c r="D4822" s="80">
        <v>94.5</v>
      </c>
    </row>
    <row r="4823" spans="1:4" x14ac:dyDescent="0.25">
      <c r="A4823" s="73">
        <v>41932</v>
      </c>
      <c r="B4823" s="74" t="s">
        <v>10609</v>
      </c>
      <c r="C4823" s="75" t="s">
        <v>62</v>
      </c>
      <c r="D4823" s="81">
        <v>152.63999999999999</v>
      </c>
    </row>
    <row r="4824" spans="1:4" x14ac:dyDescent="0.25">
      <c r="A4824" s="77">
        <v>41933</v>
      </c>
      <c r="B4824" s="70" t="s">
        <v>10610</v>
      </c>
      <c r="C4824" s="71" t="s">
        <v>62</v>
      </c>
      <c r="D4824" s="80">
        <v>189.04</v>
      </c>
    </row>
    <row r="4825" spans="1:4" x14ac:dyDescent="0.25">
      <c r="A4825" s="73">
        <v>41934</v>
      </c>
      <c r="B4825" s="74" t="s">
        <v>10611</v>
      </c>
      <c r="C4825" s="75" t="s">
        <v>62</v>
      </c>
      <c r="D4825" s="81">
        <v>244.85</v>
      </c>
    </row>
    <row r="4826" spans="1:4" x14ac:dyDescent="0.25">
      <c r="A4826" s="77">
        <v>41936</v>
      </c>
      <c r="B4826" s="70" t="s">
        <v>10612</v>
      </c>
      <c r="C4826" s="71" t="s">
        <v>62</v>
      </c>
      <c r="D4826" s="80">
        <v>36.909999999999997</v>
      </c>
    </row>
    <row r="4827" spans="1:4" x14ac:dyDescent="0.25">
      <c r="A4827" s="73">
        <v>41785</v>
      </c>
      <c r="B4827" s="74" t="s">
        <v>13106</v>
      </c>
      <c r="C4827" s="75" t="s">
        <v>62</v>
      </c>
      <c r="D4827" s="81">
        <v>976.08</v>
      </c>
    </row>
    <row r="4828" spans="1:4" x14ac:dyDescent="0.25">
      <c r="A4828" s="77">
        <v>41781</v>
      </c>
      <c r="B4828" s="70" t="s">
        <v>10613</v>
      </c>
      <c r="C4828" s="71" t="s">
        <v>62</v>
      </c>
      <c r="D4828" s="80">
        <v>278.27999999999997</v>
      </c>
    </row>
    <row r="4829" spans="1:4" x14ac:dyDescent="0.25">
      <c r="A4829" s="73">
        <v>41783</v>
      </c>
      <c r="B4829" s="74" t="s">
        <v>10614</v>
      </c>
      <c r="C4829" s="75" t="s">
        <v>62</v>
      </c>
      <c r="D4829" s="81">
        <v>734.35</v>
      </c>
    </row>
    <row r="4830" spans="1:4" x14ac:dyDescent="0.25">
      <c r="A4830" s="77">
        <v>41786</v>
      </c>
      <c r="B4830" s="70" t="s">
        <v>10615</v>
      </c>
      <c r="C4830" s="71" t="s">
        <v>62</v>
      </c>
      <c r="D4830" s="80">
        <v>1531.94</v>
      </c>
    </row>
    <row r="4831" spans="1:4" x14ac:dyDescent="0.25">
      <c r="A4831" s="73">
        <v>41779</v>
      </c>
      <c r="B4831" s="74" t="s">
        <v>10616</v>
      </c>
      <c r="C4831" s="75" t="s">
        <v>62</v>
      </c>
      <c r="D4831" s="81">
        <v>106.73</v>
      </c>
    </row>
    <row r="4832" spans="1:4" x14ac:dyDescent="0.25">
      <c r="A4832" s="77">
        <v>41780</v>
      </c>
      <c r="B4832" s="70" t="s">
        <v>10617</v>
      </c>
      <c r="C4832" s="71" t="s">
        <v>62</v>
      </c>
      <c r="D4832" s="80">
        <v>126.23</v>
      </c>
    </row>
    <row r="4833" spans="1:4" x14ac:dyDescent="0.25">
      <c r="A4833" s="73">
        <v>41782</v>
      </c>
      <c r="B4833" s="74" t="s">
        <v>10618</v>
      </c>
      <c r="C4833" s="75" t="s">
        <v>62</v>
      </c>
      <c r="D4833" s="81">
        <v>520.37</v>
      </c>
    </row>
    <row r="4834" spans="1:4" x14ac:dyDescent="0.25">
      <c r="A4834" s="77">
        <v>38130</v>
      </c>
      <c r="B4834" s="70" t="s">
        <v>10619</v>
      </c>
      <c r="C4834" s="71" t="s">
        <v>62</v>
      </c>
      <c r="D4834" s="80">
        <v>25.72</v>
      </c>
    </row>
    <row r="4835" spans="1:4" x14ac:dyDescent="0.25">
      <c r="A4835" s="73">
        <v>21123</v>
      </c>
      <c r="B4835" s="74" t="s">
        <v>10620</v>
      </c>
      <c r="C4835" s="75" t="s">
        <v>62</v>
      </c>
      <c r="D4835" s="81">
        <v>7.3</v>
      </c>
    </row>
    <row r="4836" spans="1:4" x14ac:dyDescent="0.25">
      <c r="A4836" s="77">
        <v>21124</v>
      </c>
      <c r="B4836" s="70" t="s">
        <v>10621</v>
      </c>
      <c r="C4836" s="71" t="s">
        <v>62</v>
      </c>
      <c r="D4836" s="80">
        <v>12.94</v>
      </c>
    </row>
    <row r="4837" spans="1:4" x14ac:dyDescent="0.25">
      <c r="A4837" s="73">
        <v>21125</v>
      </c>
      <c r="B4837" s="74" t="s">
        <v>10622</v>
      </c>
      <c r="C4837" s="75" t="s">
        <v>62</v>
      </c>
      <c r="D4837" s="81">
        <v>20.77</v>
      </c>
    </row>
    <row r="4838" spans="1:4" x14ac:dyDescent="0.25">
      <c r="A4838" s="77">
        <v>38028</v>
      </c>
      <c r="B4838" s="70" t="s">
        <v>10623</v>
      </c>
      <c r="C4838" s="71" t="s">
        <v>62</v>
      </c>
      <c r="D4838" s="80">
        <v>35.25</v>
      </c>
    </row>
    <row r="4839" spans="1:4" x14ac:dyDescent="0.25">
      <c r="A4839" s="73">
        <v>38029</v>
      </c>
      <c r="B4839" s="74" t="s">
        <v>12664</v>
      </c>
      <c r="C4839" s="75" t="s">
        <v>62</v>
      </c>
      <c r="D4839" s="81">
        <v>53.74</v>
      </c>
    </row>
    <row r="4840" spans="1:4" x14ac:dyDescent="0.25">
      <c r="A4840" s="77">
        <v>38030</v>
      </c>
      <c r="B4840" s="70" t="s">
        <v>10624</v>
      </c>
      <c r="C4840" s="71" t="s">
        <v>62</v>
      </c>
      <c r="D4840" s="80">
        <v>82.54</v>
      </c>
    </row>
    <row r="4841" spans="1:4" x14ac:dyDescent="0.25">
      <c r="A4841" s="73">
        <v>38031</v>
      </c>
      <c r="B4841" s="74" t="s">
        <v>10625</v>
      </c>
      <c r="C4841" s="75" t="s">
        <v>62</v>
      </c>
      <c r="D4841" s="81">
        <v>130.80000000000001</v>
      </c>
    </row>
    <row r="4842" spans="1:4" ht="38.25" x14ac:dyDescent="0.25">
      <c r="A4842" s="77">
        <v>39735</v>
      </c>
      <c r="B4842" s="70" t="s">
        <v>10626</v>
      </c>
      <c r="C4842" s="71" t="s">
        <v>62</v>
      </c>
      <c r="D4842" s="80">
        <v>65.19</v>
      </c>
    </row>
    <row r="4843" spans="1:4" ht="38.25" x14ac:dyDescent="0.25">
      <c r="A4843" s="73">
        <v>39734</v>
      </c>
      <c r="B4843" s="74" t="s">
        <v>10627</v>
      </c>
      <c r="C4843" s="75" t="s">
        <v>62</v>
      </c>
      <c r="D4843" s="81">
        <v>77.319999999999993</v>
      </c>
    </row>
    <row r="4844" spans="1:4" ht="38.25" x14ac:dyDescent="0.25">
      <c r="A4844" s="77">
        <v>39736</v>
      </c>
      <c r="B4844" s="70" t="s">
        <v>10628</v>
      </c>
      <c r="C4844" s="71" t="s">
        <v>62</v>
      </c>
      <c r="D4844" s="80">
        <v>88.24</v>
      </c>
    </row>
    <row r="4845" spans="1:4" ht="38.25" x14ac:dyDescent="0.25">
      <c r="A4845" s="73">
        <v>39737</v>
      </c>
      <c r="B4845" s="74" t="s">
        <v>10629</v>
      </c>
      <c r="C4845" s="75" t="s">
        <v>62</v>
      </c>
      <c r="D4845" s="81">
        <v>11.87</v>
      </c>
    </row>
    <row r="4846" spans="1:4" ht="38.25" x14ac:dyDescent="0.25">
      <c r="A4846" s="77">
        <v>39738</v>
      </c>
      <c r="B4846" s="70" t="s">
        <v>10630</v>
      </c>
      <c r="C4846" s="71" t="s">
        <v>62</v>
      </c>
      <c r="D4846" s="80">
        <v>4.29</v>
      </c>
    </row>
    <row r="4847" spans="1:4" ht="38.25" x14ac:dyDescent="0.25">
      <c r="A4847" s="73">
        <v>39739</v>
      </c>
      <c r="B4847" s="74" t="s">
        <v>10631</v>
      </c>
      <c r="C4847" s="75" t="s">
        <v>62</v>
      </c>
      <c r="D4847" s="81">
        <v>61.02</v>
      </c>
    </row>
    <row r="4848" spans="1:4" ht="51" x14ac:dyDescent="0.25">
      <c r="A4848" s="77">
        <v>39733</v>
      </c>
      <c r="B4848" s="70" t="s">
        <v>13107</v>
      </c>
      <c r="C4848" s="71" t="s">
        <v>62</v>
      </c>
      <c r="D4848" s="80">
        <v>105.6</v>
      </c>
    </row>
    <row r="4849" spans="1:4" ht="38.25" x14ac:dyDescent="0.25">
      <c r="A4849" s="73">
        <v>39854</v>
      </c>
      <c r="B4849" s="74" t="s">
        <v>11351</v>
      </c>
      <c r="C4849" s="75" t="s">
        <v>62</v>
      </c>
      <c r="D4849" s="81">
        <v>107.1</v>
      </c>
    </row>
    <row r="4850" spans="1:4" ht="38.25" x14ac:dyDescent="0.25">
      <c r="A4850" s="77">
        <v>39740</v>
      </c>
      <c r="B4850" s="70" t="s">
        <v>10632</v>
      </c>
      <c r="C4850" s="71" t="s">
        <v>62</v>
      </c>
      <c r="D4850" s="80">
        <v>58.6</v>
      </c>
    </row>
    <row r="4851" spans="1:4" ht="38.25" x14ac:dyDescent="0.25">
      <c r="A4851" s="73">
        <v>39741</v>
      </c>
      <c r="B4851" s="74" t="s">
        <v>10633</v>
      </c>
      <c r="C4851" s="75" t="s">
        <v>62</v>
      </c>
      <c r="D4851" s="81">
        <v>10.8</v>
      </c>
    </row>
    <row r="4852" spans="1:4" ht="38.25" x14ac:dyDescent="0.25">
      <c r="A4852" s="77">
        <v>39853</v>
      </c>
      <c r="B4852" s="70" t="s">
        <v>10634</v>
      </c>
      <c r="C4852" s="71" t="s">
        <v>62</v>
      </c>
      <c r="D4852" s="80">
        <v>14.18</v>
      </c>
    </row>
    <row r="4853" spans="1:4" ht="38.25" x14ac:dyDescent="0.25">
      <c r="A4853" s="73">
        <v>39742</v>
      </c>
      <c r="B4853" s="74" t="s">
        <v>10635</v>
      </c>
      <c r="C4853" s="75" t="s">
        <v>62</v>
      </c>
      <c r="D4853" s="81">
        <v>47.1</v>
      </c>
    </row>
    <row r="4854" spans="1:4" ht="25.5" x14ac:dyDescent="0.25">
      <c r="A4854" s="77">
        <v>39749</v>
      </c>
      <c r="B4854" s="70" t="s">
        <v>10636</v>
      </c>
      <c r="C4854" s="71" t="s">
        <v>62</v>
      </c>
      <c r="D4854" s="80">
        <v>65.650000000000006</v>
      </c>
    </row>
    <row r="4855" spans="1:4" ht="25.5" x14ac:dyDescent="0.25">
      <c r="A4855" s="73">
        <v>39751</v>
      </c>
      <c r="B4855" s="74" t="s">
        <v>13108</v>
      </c>
      <c r="C4855" s="75" t="s">
        <v>62</v>
      </c>
      <c r="D4855" s="81">
        <v>119.29</v>
      </c>
    </row>
    <row r="4856" spans="1:4" ht="25.5" x14ac:dyDescent="0.25">
      <c r="A4856" s="77">
        <v>39750</v>
      </c>
      <c r="B4856" s="70" t="s">
        <v>10637</v>
      </c>
      <c r="C4856" s="71" t="s">
        <v>62</v>
      </c>
      <c r="D4856" s="80">
        <v>99.15</v>
      </c>
    </row>
    <row r="4857" spans="1:4" ht="25.5" x14ac:dyDescent="0.25">
      <c r="A4857" s="73">
        <v>39747</v>
      </c>
      <c r="B4857" s="74" t="s">
        <v>10638</v>
      </c>
      <c r="C4857" s="75" t="s">
        <v>62</v>
      </c>
      <c r="D4857" s="81">
        <v>31.89</v>
      </c>
    </row>
    <row r="4858" spans="1:4" ht="25.5" x14ac:dyDescent="0.25">
      <c r="A4858" s="77">
        <v>39753</v>
      </c>
      <c r="B4858" s="70" t="s">
        <v>10639</v>
      </c>
      <c r="C4858" s="71" t="s">
        <v>62</v>
      </c>
      <c r="D4858" s="80">
        <v>219.59</v>
      </c>
    </row>
    <row r="4859" spans="1:4" ht="25.5" x14ac:dyDescent="0.25">
      <c r="A4859" s="73">
        <v>39754</v>
      </c>
      <c r="B4859" s="74" t="s">
        <v>10640</v>
      </c>
      <c r="C4859" s="75" t="s">
        <v>62</v>
      </c>
      <c r="D4859" s="81">
        <v>323.52</v>
      </c>
    </row>
    <row r="4860" spans="1:4" ht="25.5" x14ac:dyDescent="0.25">
      <c r="A4860" s="77">
        <v>39748</v>
      </c>
      <c r="B4860" s="70" t="s">
        <v>10641</v>
      </c>
      <c r="C4860" s="71" t="s">
        <v>62</v>
      </c>
      <c r="D4860" s="80">
        <v>51.6</v>
      </c>
    </row>
    <row r="4861" spans="1:4" ht="25.5" x14ac:dyDescent="0.25">
      <c r="A4861" s="73">
        <v>39755</v>
      </c>
      <c r="B4861" s="74" t="s">
        <v>10642</v>
      </c>
      <c r="C4861" s="75" t="s">
        <v>62</v>
      </c>
      <c r="D4861" s="81">
        <v>490.53</v>
      </c>
    </row>
    <row r="4862" spans="1:4" x14ac:dyDescent="0.25">
      <c r="A4862" s="77">
        <v>12742</v>
      </c>
      <c r="B4862" s="70" t="s">
        <v>10643</v>
      </c>
      <c r="C4862" s="71" t="s">
        <v>62</v>
      </c>
      <c r="D4862" s="80">
        <v>388.41</v>
      </c>
    </row>
    <row r="4863" spans="1:4" x14ac:dyDescent="0.25">
      <c r="A4863" s="73">
        <v>12713</v>
      </c>
      <c r="B4863" s="74" t="s">
        <v>10644</v>
      </c>
      <c r="C4863" s="75" t="s">
        <v>62</v>
      </c>
      <c r="D4863" s="81">
        <v>20.6</v>
      </c>
    </row>
    <row r="4864" spans="1:4" x14ac:dyDescent="0.25">
      <c r="A4864" s="77">
        <v>12743</v>
      </c>
      <c r="B4864" s="70" t="s">
        <v>10645</v>
      </c>
      <c r="C4864" s="71" t="s">
        <v>62</v>
      </c>
      <c r="D4864" s="80">
        <v>35.43</v>
      </c>
    </row>
    <row r="4865" spans="1:4" x14ac:dyDescent="0.25">
      <c r="A4865" s="73">
        <v>12744</v>
      </c>
      <c r="B4865" s="74" t="s">
        <v>10646</v>
      </c>
      <c r="C4865" s="75" t="s">
        <v>62</v>
      </c>
      <c r="D4865" s="81">
        <v>44.97</v>
      </c>
    </row>
    <row r="4866" spans="1:4" x14ac:dyDescent="0.25">
      <c r="A4866" s="77">
        <v>12745</v>
      </c>
      <c r="B4866" s="70" t="s">
        <v>10647</v>
      </c>
      <c r="C4866" s="71" t="s">
        <v>62</v>
      </c>
      <c r="D4866" s="80">
        <v>65.31</v>
      </c>
    </row>
    <row r="4867" spans="1:4" x14ac:dyDescent="0.25">
      <c r="A4867" s="73">
        <v>12746</v>
      </c>
      <c r="B4867" s="74" t="s">
        <v>10648</v>
      </c>
      <c r="C4867" s="75" t="s">
        <v>62</v>
      </c>
      <c r="D4867" s="81">
        <v>88.19</v>
      </c>
    </row>
    <row r="4868" spans="1:4" x14ac:dyDescent="0.25">
      <c r="A4868" s="77">
        <v>12747</v>
      </c>
      <c r="B4868" s="70" t="s">
        <v>10649</v>
      </c>
      <c r="C4868" s="71" t="s">
        <v>62</v>
      </c>
      <c r="D4868" s="80">
        <v>127.9</v>
      </c>
    </row>
    <row r="4869" spans="1:4" x14ac:dyDescent="0.25">
      <c r="A4869" s="73">
        <v>12748</v>
      </c>
      <c r="B4869" s="74" t="s">
        <v>12665</v>
      </c>
      <c r="C4869" s="75" t="s">
        <v>62</v>
      </c>
      <c r="D4869" s="81">
        <v>180.19</v>
      </c>
    </row>
    <row r="4870" spans="1:4" x14ac:dyDescent="0.25">
      <c r="A4870" s="77">
        <v>12749</v>
      </c>
      <c r="B4870" s="70" t="s">
        <v>10650</v>
      </c>
      <c r="C4870" s="71" t="s">
        <v>62</v>
      </c>
      <c r="D4870" s="80">
        <v>263.41000000000003</v>
      </c>
    </row>
    <row r="4871" spans="1:4" ht="25.5" x14ac:dyDescent="0.25">
      <c r="A4871" s="73">
        <v>39726</v>
      </c>
      <c r="B4871" s="74" t="s">
        <v>10651</v>
      </c>
      <c r="C4871" s="75" t="s">
        <v>62</v>
      </c>
      <c r="D4871" s="81">
        <v>86.52</v>
      </c>
    </row>
    <row r="4872" spans="1:4" ht="25.5" x14ac:dyDescent="0.25">
      <c r="A4872" s="77">
        <v>39728</v>
      </c>
      <c r="B4872" s="70" t="s">
        <v>10652</v>
      </c>
      <c r="C4872" s="71" t="s">
        <v>62</v>
      </c>
      <c r="D4872" s="80">
        <v>152.06</v>
      </c>
    </row>
    <row r="4873" spans="1:4" ht="25.5" x14ac:dyDescent="0.25">
      <c r="A4873" s="73">
        <v>39727</v>
      </c>
      <c r="B4873" s="74" t="s">
        <v>10653</v>
      </c>
      <c r="C4873" s="75" t="s">
        <v>62</v>
      </c>
      <c r="D4873" s="81">
        <v>125.13</v>
      </c>
    </row>
    <row r="4874" spans="1:4" ht="25.5" x14ac:dyDescent="0.25">
      <c r="A4874" s="77">
        <v>39724</v>
      </c>
      <c r="B4874" s="70" t="s">
        <v>10654</v>
      </c>
      <c r="C4874" s="71" t="s">
        <v>62</v>
      </c>
      <c r="D4874" s="80">
        <v>38.31</v>
      </c>
    </row>
    <row r="4875" spans="1:4" ht="25.5" x14ac:dyDescent="0.25">
      <c r="A4875" s="73">
        <v>39729</v>
      </c>
      <c r="B4875" s="74" t="s">
        <v>10655</v>
      </c>
      <c r="C4875" s="75" t="s">
        <v>62</v>
      </c>
      <c r="D4875" s="81">
        <v>210.57</v>
      </c>
    </row>
    <row r="4876" spans="1:4" ht="25.5" x14ac:dyDescent="0.25">
      <c r="A4876" s="77">
        <v>39730</v>
      </c>
      <c r="B4876" s="70" t="s">
        <v>10656</v>
      </c>
      <c r="C4876" s="71" t="s">
        <v>62</v>
      </c>
      <c r="D4876" s="80">
        <v>273.20999999999998</v>
      </c>
    </row>
    <row r="4877" spans="1:4" ht="25.5" x14ac:dyDescent="0.25">
      <c r="A4877" s="73">
        <v>39731</v>
      </c>
      <c r="B4877" s="74" t="s">
        <v>10657</v>
      </c>
      <c r="C4877" s="75" t="s">
        <v>62</v>
      </c>
      <c r="D4877" s="81">
        <v>404.64</v>
      </c>
    </row>
    <row r="4878" spans="1:4" ht="25.5" x14ac:dyDescent="0.25">
      <c r="A4878" s="77">
        <v>39725</v>
      </c>
      <c r="B4878" s="70" t="s">
        <v>10658</v>
      </c>
      <c r="C4878" s="71" t="s">
        <v>62</v>
      </c>
      <c r="D4878" s="80">
        <v>62.44</v>
      </c>
    </row>
    <row r="4879" spans="1:4" ht="25.5" x14ac:dyDescent="0.25">
      <c r="A4879" s="73">
        <v>39732</v>
      </c>
      <c r="B4879" s="74" t="s">
        <v>10659</v>
      </c>
      <c r="C4879" s="75" t="s">
        <v>62</v>
      </c>
      <c r="D4879" s="81">
        <v>595.61</v>
      </c>
    </row>
    <row r="4880" spans="1:4" ht="38.25" x14ac:dyDescent="0.25">
      <c r="A4880" s="77">
        <v>39660</v>
      </c>
      <c r="B4880" s="70" t="s">
        <v>13109</v>
      </c>
      <c r="C4880" s="71" t="s">
        <v>62</v>
      </c>
      <c r="D4880" s="80">
        <v>27.14</v>
      </c>
    </row>
    <row r="4881" spans="1:4" ht="25.5" x14ac:dyDescent="0.25">
      <c r="A4881" s="73">
        <v>39662</v>
      </c>
      <c r="B4881" s="74" t="s">
        <v>10660</v>
      </c>
      <c r="C4881" s="75" t="s">
        <v>62</v>
      </c>
      <c r="D4881" s="81">
        <v>13.01</v>
      </c>
    </row>
    <row r="4882" spans="1:4" ht="25.5" x14ac:dyDescent="0.25">
      <c r="A4882" s="77">
        <v>39661</v>
      </c>
      <c r="B4882" s="70" t="s">
        <v>10661</v>
      </c>
      <c r="C4882" s="71" t="s">
        <v>62</v>
      </c>
      <c r="D4882" s="80">
        <v>8.8699999999999992</v>
      </c>
    </row>
    <row r="4883" spans="1:4" ht="25.5" x14ac:dyDescent="0.25">
      <c r="A4883" s="73">
        <v>39666</v>
      </c>
      <c r="B4883" s="74" t="s">
        <v>10662</v>
      </c>
      <c r="C4883" s="75" t="s">
        <v>62</v>
      </c>
      <c r="D4883" s="81">
        <v>40.83</v>
      </c>
    </row>
    <row r="4884" spans="1:4" ht="25.5" x14ac:dyDescent="0.25">
      <c r="A4884" s="77">
        <v>39664</v>
      </c>
      <c r="B4884" s="70" t="s">
        <v>10663</v>
      </c>
      <c r="C4884" s="71" t="s">
        <v>62</v>
      </c>
      <c r="D4884" s="80">
        <v>20.010000000000002</v>
      </c>
    </row>
    <row r="4885" spans="1:4" ht="25.5" x14ac:dyDescent="0.25">
      <c r="A4885" s="73">
        <v>39663</v>
      </c>
      <c r="B4885" s="74" t="s">
        <v>10664</v>
      </c>
      <c r="C4885" s="75" t="s">
        <v>62</v>
      </c>
      <c r="D4885" s="81">
        <v>15.99</v>
      </c>
    </row>
    <row r="4886" spans="1:4" ht="25.5" x14ac:dyDescent="0.25">
      <c r="A4886" s="77">
        <v>39665</v>
      </c>
      <c r="B4886" s="70" t="s">
        <v>10665</v>
      </c>
      <c r="C4886" s="71" t="s">
        <v>62</v>
      </c>
      <c r="D4886" s="80">
        <v>33.76</v>
      </c>
    </row>
    <row r="4887" spans="1:4" ht="25.5" x14ac:dyDescent="0.25">
      <c r="A4887" s="73">
        <v>39752</v>
      </c>
      <c r="B4887" s="74" t="s">
        <v>10666</v>
      </c>
      <c r="C4887" s="75" t="s">
        <v>62</v>
      </c>
      <c r="D4887" s="81">
        <v>169.74</v>
      </c>
    </row>
    <row r="4888" spans="1:4" ht="25.5" x14ac:dyDescent="0.25">
      <c r="A4888" s="77">
        <v>7725</v>
      </c>
      <c r="B4888" s="70" t="s">
        <v>13110</v>
      </c>
      <c r="C4888" s="71" t="s">
        <v>62</v>
      </c>
      <c r="D4888" s="80">
        <v>101</v>
      </c>
    </row>
    <row r="4889" spans="1:4" ht="25.5" x14ac:dyDescent="0.25">
      <c r="A4889" s="73">
        <v>7753</v>
      </c>
      <c r="B4889" s="74" t="s">
        <v>12666</v>
      </c>
      <c r="C4889" s="75" t="s">
        <v>62</v>
      </c>
      <c r="D4889" s="81">
        <v>196.9</v>
      </c>
    </row>
    <row r="4890" spans="1:4" ht="25.5" x14ac:dyDescent="0.25">
      <c r="A4890" s="77">
        <v>13256</v>
      </c>
      <c r="B4890" s="70" t="s">
        <v>12667</v>
      </c>
      <c r="C4890" s="71" t="s">
        <v>62</v>
      </c>
      <c r="D4890" s="80">
        <v>275.83999999999997</v>
      </c>
    </row>
    <row r="4891" spans="1:4" ht="25.5" x14ac:dyDescent="0.25">
      <c r="A4891" s="73">
        <v>7757</v>
      </c>
      <c r="B4891" s="74" t="s">
        <v>12668</v>
      </c>
      <c r="C4891" s="75" t="s">
        <v>62</v>
      </c>
      <c r="D4891" s="81">
        <v>294.08</v>
      </c>
    </row>
    <row r="4892" spans="1:4" ht="25.5" x14ac:dyDescent="0.25">
      <c r="A4892" s="77">
        <v>7758</v>
      </c>
      <c r="B4892" s="70" t="s">
        <v>12669</v>
      </c>
      <c r="C4892" s="71" t="s">
        <v>62</v>
      </c>
      <c r="D4892" s="80">
        <v>426.06</v>
      </c>
    </row>
    <row r="4893" spans="1:4" ht="25.5" x14ac:dyDescent="0.25">
      <c r="A4893" s="73">
        <v>7759</v>
      </c>
      <c r="B4893" s="74" t="s">
        <v>12670</v>
      </c>
      <c r="C4893" s="75" t="s">
        <v>62</v>
      </c>
      <c r="D4893" s="81">
        <v>1180.6300000000001</v>
      </c>
    </row>
    <row r="4894" spans="1:4" ht="25.5" x14ac:dyDescent="0.25">
      <c r="A4894" s="77">
        <v>40334</v>
      </c>
      <c r="B4894" s="70" t="s">
        <v>12671</v>
      </c>
      <c r="C4894" s="71" t="s">
        <v>62</v>
      </c>
      <c r="D4894" s="80">
        <v>46.25</v>
      </c>
    </row>
    <row r="4895" spans="1:4" ht="25.5" x14ac:dyDescent="0.25">
      <c r="A4895" s="73">
        <v>7745</v>
      </c>
      <c r="B4895" s="74" t="s">
        <v>12672</v>
      </c>
      <c r="C4895" s="75" t="s">
        <v>62</v>
      </c>
      <c r="D4895" s="81">
        <v>52.19</v>
      </c>
    </row>
    <row r="4896" spans="1:4" ht="25.5" x14ac:dyDescent="0.25">
      <c r="A4896" s="77">
        <v>7714</v>
      </c>
      <c r="B4896" s="70" t="s">
        <v>12673</v>
      </c>
      <c r="C4896" s="71" t="s">
        <v>62</v>
      </c>
      <c r="D4896" s="80">
        <v>62.38</v>
      </c>
    </row>
    <row r="4897" spans="1:4" ht="25.5" x14ac:dyDescent="0.25">
      <c r="A4897" s="73">
        <v>7742</v>
      </c>
      <c r="B4897" s="74" t="s">
        <v>12674</v>
      </c>
      <c r="C4897" s="75" t="s">
        <v>62</v>
      </c>
      <c r="D4897" s="81">
        <v>137.66</v>
      </c>
    </row>
    <row r="4898" spans="1:4" ht="25.5" x14ac:dyDescent="0.25">
      <c r="A4898" s="77">
        <v>7750</v>
      </c>
      <c r="B4898" s="70" t="s">
        <v>12675</v>
      </c>
      <c r="C4898" s="71" t="s">
        <v>62</v>
      </c>
      <c r="D4898" s="80">
        <v>168.05</v>
      </c>
    </row>
    <row r="4899" spans="1:4" ht="25.5" x14ac:dyDescent="0.25">
      <c r="A4899" s="73">
        <v>7756</v>
      </c>
      <c r="B4899" s="74" t="s">
        <v>12676</v>
      </c>
      <c r="C4899" s="75" t="s">
        <v>62</v>
      </c>
      <c r="D4899" s="81">
        <v>193.08</v>
      </c>
    </row>
    <row r="4900" spans="1:4" ht="25.5" x14ac:dyDescent="0.25">
      <c r="A4900" s="77">
        <v>7765</v>
      </c>
      <c r="B4900" s="70" t="s">
        <v>12677</v>
      </c>
      <c r="C4900" s="71" t="s">
        <v>62</v>
      </c>
      <c r="D4900" s="80">
        <v>216.42</v>
      </c>
    </row>
    <row r="4901" spans="1:4" ht="25.5" x14ac:dyDescent="0.25">
      <c r="A4901" s="73">
        <v>12569</v>
      </c>
      <c r="B4901" s="74" t="s">
        <v>12678</v>
      </c>
      <c r="C4901" s="75" t="s">
        <v>62</v>
      </c>
      <c r="D4901" s="81">
        <v>298.75</v>
      </c>
    </row>
    <row r="4902" spans="1:4" ht="25.5" x14ac:dyDescent="0.25">
      <c r="A4902" s="77">
        <v>7766</v>
      </c>
      <c r="B4902" s="70" t="s">
        <v>12679</v>
      </c>
      <c r="C4902" s="71" t="s">
        <v>62</v>
      </c>
      <c r="D4902" s="80">
        <v>317.42</v>
      </c>
    </row>
    <row r="4903" spans="1:4" ht="25.5" x14ac:dyDescent="0.25">
      <c r="A4903" s="73">
        <v>7767</v>
      </c>
      <c r="B4903" s="74" t="s">
        <v>12680</v>
      </c>
      <c r="C4903" s="75" t="s">
        <v>62</v>
      </c>
      <c r="D4903" s="81">
        <v>455.77</v>
      </c>
    </row>
    <row r="4904" spans="1:4" ht="25.5" x14ac:dyDescent="0.25">
      <c r="A4904" s="77">
        <v>7727</v>
      </c>
      <c r="B4904" s="70" t="s">
        <v>12681</v>
      </c>
      <c r="C4904" s="71" t="s">
        <v>62</v>
      </c>
      <c r="D4904" s="80">
        <v>1324.03</v>
      </c>
    </row>
    <row r="4905" spans="1:4" ht="25.5" x14ac:dyDescent="0.25">
      <c r="A4905" s="73">
        <v>7760</v>
      </c>
      <c r="B4905" s="74" t="s">
        <v>12682</v>
      </c>
      <c r="C4905" s="75" t="s">
        <v>62</v>
      </c>
      <c r="D4905" s="81">
        <v>52.62</v>
      </c>
    </row>
    <row r="4906" spans="1:4" ht="25.5" x14ac:dyDescent="0.25">
      <c r="A4906" s="77">
        <v>7761</v>
      </c>
      <c r="B4906" s="70" t="s">
        <v>12683</v>
      </c>
      <c r="C4906" s="71" t="s">
        <v>62</v>
      </c>
      <c r="D4906" s="80">
        <v>55.16</v>
      </c>
    </row>
    <row r="4907" spans="1:4" ht="25.5" x14ac:dyDescent="0.25">
      <c r="A4907" s="73">
        <v>7752</v>
      </c>
      <c r="B4907" s="74" t="s">
        <v>12684</v>
      </c>
      <c r="C4907" s="75" t="s">
        <v>62</v>
      </c>
      <c r="D4907" s="81">
        <v>67.05</v>
      </c>
    </row>
    <row r="4908" spans="1:4" ht="25.5" x14ac:dyDescent="0.25">
      <c r="A4908" s="77">
        <v>7762</v>
      </c>
      <c r="B4908" s="70" t="s">
        <v>12685</v>
      </c>
      <c r="C4908" s="71" t="s">
        <v>62</v>
      </c>
      <c r="D4908" s="80">
        <v>87.63</v>
      </c>
    </row>
    <row r="4909" spans="1:4" ht="25.5" x14ac:dyDescent="0.25">
      <c r="A4909" s="73">
        <v>7722</v>
      </c>
      <c r="B4909" s="74" t="s">
        <v>12686</v>
      </c>
      <c r="C4909" s="75" t="s">
        <v>62</v>
      </c>
      <c r="D4909" s="81">
        <v>134.1</v>
      </c>
    </row>
    <row r="4910" spans="1:4" ht="25.5" x14ac:dyDescent="0.25">
      <c r="A4910" s="77">
        <v>7763</v>
      </c>
      <c r="B4910" s="70" t="s">
        <v>12687</v>
      </c>
      <c r="C4910" s="71" t="s">
        <v>62</v>
      </c>
      <c r="D4910" s="80">
        <v>163.38</v>
      </c>
    </row>
    <row r="4911" spans="1:4" ht="25.5" x14ac:dyDescent="0.25">
      <c r="A4911" s="73">
        <v>7764</v>
      </c>
      <c r="B4911" s="74" t="s">
        <v>12688</v>
      </c>
      <c r="C4911" s="75" t="s">
        <v>62</v>
      </c>
      <c r="D4911" s="81">
        <v>195.21</v>
      </c>
    </row>
    <row r="4912" spans="1:4" ht="38.25" x14ac:dyDescent="0.25">
      <c r="A4912" s="77">
        <v>12572</v>
      </c>
      <c r="B4912" s="70" t="s">
        <v>13111</v>
      </c>
      <c r="C4912" s="71" t="s">
        <v>62</v>
      </c>
      <c r="D4912" s="80">
        <v>275.83999999999997</v>
      </c>
    </row>
    <row r="4913" spans="1:4" ht="25.5" x14ac:dyDescent="0.25">
      <c r="A4913" s="73">
        <v>12573</v>
      </c>
      <c r="B4913" s="74" t="s">
        <v>12689</v>
      </c>
      <c r="C4913" s="75" t="s">
        <v>62</v>
      </c>
      <c r="D4913" s="81">
        <v>362.83</v>
      </c>
    </row>
    <row r="4914" spans="1:4" ht="25.5" x14ac:dyDescent="0.25">
      <c r="A4914" s="77">
        <v>12574</v>
      </c>
      <c r="B4914" s="70" t="s">
        <v>12690</v>
      </c>
      <c r="C4914" s="71" t="s">
        <v>62</v>
      </c>
      <c r="D4914" s="80">
        <v>438.71</v>
      </c>
    </row>
    <row r="4915" spans="1:4" ht="25.5" x14ac:dyDescent="0.25">
      <c r="A4915" s="73">
        <v>12575</v>
      </c>
      <c r="B4915" s="74" t="s">
        <v>12691</v>
      </c>
      <c r="C4915" s="75" t="s">
        <v>62</v>
      </c>
      <c r="D4915" s="81">
        <v>666.26</v>
      </c>
    </row>
    <row r="4916" spans="1:4" ht="25.5" x14ac:dyDescent="0.25">
      <c r="A4916" s="77">
        <v>12576</v>
      </c>
      <c r="B4916" s="70" t="s">
        <v>12692</v>
      </c>
      <c r="C4916" s="71" t="s">
        <v>62</v>
      </c>
      <c r="D4916" s="80">
        <v>80.63</v>
      </c>
    </row>
    <row r="4917" spans="1:4" ht="25.5" x14ac:dyDescent="0.25">
      <c r="A4917" s="73">
        <v>12577</v>
      </c>
      <c r="B4917" s="74" t="s">
        <v>12693</v>
      </c>
      <c r="C4917" s="75" t="s">
        <v>62</v>
      </c>
      <c r="D4917" s="81">
        <v>108.63</v>
      </c>
    </row>
    <row r="4918" spans="1:4" ht="25.5" x14ac:dyDescent="0.25">
      <c r="A4918" s="77">
        <v>12578</v>
      </c>
      <c r="B4918" s="70" t="s">
        <v>13112</v>
      </c>
      <c r="C4918" s="71" t="s">
        <v>62</v>
      </c>
      <c r="D4918" s="80">
        <v>131.55000000000001</v>
      </c>
    </row>
    <row r="4919" spans="1:4" ht="25.5" x14ac:dyDescent="0.25">
      <c r="A4919" s="73">
        <v>12579</v>
      </c>
      <c r="B4919" s="74" t="s">
        <v>12694</v>
      </c>
      <c r="C4919" s="75" t="s">
        <v>62</v>
      </c>
      <c r="D4919" s="81">
        <v>226.61</v>
      </c>
    </row>
    <row r="4920" spans="1:4" ht="25.5" x14ac:dyDescent="0.25">
      <c r="A4920" s="77">
        <v>12580</v>
      </c>
      <c r="B4920" s="70" t="s">
        <v>12695</v>
      </c>
      <c r="C4920" s="71" t="s">
        <v>62</v>
      </c>
      <c r="D4920" s="80">
        <v>236.11</v>
      </c>
    </row>
    <row r="4921" spans="1:4" ht="25.5" x14ac:dyDescent="0.25">
      <c r="A4921" s="73">
        <v>12581</v>
      </c>
      <c r="B4921" s="74" t="s">
        <v>12696</v>
      </c>
      <c r="C4921" s="75" t="s">
        <v>62</v>
      </c>
      <c r="D4921" s="81">
        <v>252.92</v>
      </c>
    </row>
    <row r="4922" spans="1:4" ht="25.5" x14ac:dyDescent="0.25">
      <c r="A4922" s="77">
        <v>7720</v>
      </c>
      <c r="B4922" s="70" t="s">
        <v>12697</v>
      </c>
      <c r="C4922" s="71" t="s">
        <v>62</v>
      </c>
      <c r="D4922" s="80">
        <v>395.51</v>
      </c>
    </row>
    <row r="4923" spans="1:4" ht="25.5" x14ac:dyDescent="0.25">
      <c r="A4923" s="73">
        <v>40335</v>
      </c>
      <c r="B4923" s="74" t="s">
        <v>12698</v>
      </c>
      <c r="C4923" s="75" t="s">
        <v>62</v>
      </c>
      <c r="D4923" s="81">
        <v>82.75</v>
      </c>
    </row>
    <row r="4924" spans="1:4" ht="25.5" x14ac:dyDescent="0.25">
      <c r="A4924" s="77">
        <v>7740</v>
      </c>
      <c r="B4924" s="70" t="s">
        <v>12699</v>
      </c>
      <c r="C4924" s="71" t="s">
        <v>62</v>
      </c>
      <c r="D4924" s="80">
        <v>84.87</v>
      </c>
    </row>
    <row r="4925" spans="1:4" ht="25.5" x14ac:dyDescent="0.25">
      <c r="A4925" s="73">
        <v>7741</v>
      </c>
      <c r="B4925" s="74" t="s">
        <v>12700</v>
      </c>
      <c r="C4925" s="75" t="s">
        <v>62</v>
      </c>
      <c r="D4925" s="81">
        <v>157.01</v>
      </c>
    </row>
    <row r="4926" spans="1:4" ht="25.5" x14ac:dyDescent="0.25">
      <c r="A4926" s="77">
        <v>7774</v>
      </c>
      <c r="B4926" s="70" t="s">
        <v>12701</v>
      </c>
      <c r="C4926" s="71" t="s">
        <v>62</v>
      </c>
      <c r="D4926" s="80">
        <v>192.66</v>
      </c>
    </row>
    <row r="4927" spans="1:4" ht="25.5" x14ac:dyDescent="0.25">
      <c r="A4927" s="73">
        <v>7744</v>
      </c>
      <c r="B4927" s="74" t="s">
        <v>12702</v>
      </c>
      <c r="C4927" s="75" t="s">
        <v>62</v>
      </c>
      <c r="D4927" s="81">
        <v>251.65</v>
      </c>
    </row>
    <row r="4928" spans="1:4" ht="25.5" x14ac:dyDescent="0.25">
      <c r="A4928" s="77">
        <v>7773</v>
      </c>
      <c r="B4928" s="70" t="s">
        <v>12703</v>
      </c>
      <c r="C4928" s="71" t="s">
        <v>62</v>
      </c>
      <c r="D4928" s="80">
        <v>257.20999999999998</v>
      </c>
    </row>
    <row r="4929" spans="1:4" ht="25.5" x14ac:dyDescent="0.25">
      <c r="A4929" s="73">
        <v>7754</v>
      </c>
      <c r="B4929" s="74" t="s">
        <v>12704</v>
      </c>
      <c r="C4929" s="75" t="s">
        <v>62</v>
      </c>
      <c r="D4929" s="81">
        <v>389.99</v>
      </c>
    </row>
    <row r="4930" spans="1:4" ht="25.5" x14ac:dyDescent="0.25">
      <c r="A4930" s="77">
        <v>7735</v>
      </c>
      <c r="B4930" s="70" t="s">
        <v>12705</v>
      </c>
      <c r="C4930" s="71" t="s">
        <v>62</v>
      </c>
      <c r="D4930" s="80">
        <v>505</v>
      </c>
    </row>
    <row r="4931" spans="1:4" ht="25.5" x14ac:dyDescent="0.25">
      <c r="A4931" s="73">
        <v>7755</v>
      </c>
      <c r="B4931" s="74" t="s">
        <v>12706</v>
      </c>
      <c r="C4931" s="75" t="s">
        <v>62</v>
      </c>
      <c r="D4931" s="81">
        <v>100.15</v>
      </c>
    </row>
    <row r="4932" spans="1:4" ht="25.5" x14ac:dyDescent="0.25">
      <c r="A4932" s="77">
        <v>7776</v>
      </c>
      <c r="B4932" s="70" t="s">
        <v>12707</v>
      </c>
      <c r="C4932" s="71" t="s">
        <v>62</v>
      </c>
      <c r="D4932" s="80">
        <v>208.78</v>
      </c>
    </row>
    <row r="4933" spans="1:4" ht="25.5" x14ac:dyDescent="0.25">
      <c r="A4933" s="73">
        <v>7743</v>
      </c>
      <c r="B4933" s="74" t="s">
        <v>12708</v>
      </c>
      <c r="C4933" s="75" t="s">
        <v>62</v>
      </c>
      <c r="D4933" s="81">
        <v>221.09</v>
      </c>
    </row>
    <row r="4934" spans="1:4" ht="25.5" x14ac:dyDescent="0.25">
      <c r="A4934" s="77">
        <v>7733</v>
      </c>
      <c r="B4934" s="70" t="s">
        <v>12709</v>
      </c>
      <c r="C4934" s="71" t="s">
        <v>62</v>
      </c>
      <c r="D4934" s="80">
        <v>288.57</v>
      </c>
    </row>
    <row r="4935" spans="1:4" ht="25.5" x14ac:dyDescent="0.25">
      <c r="A4935" s="73">
        <v>7775</v>
      </c>
      <c r="B4935" s="74" t="s">
        <v>12710</v>
      </c>
      <c r="C4935" s="75" t="s">
        <v>62</v>
      </c>
      <c r="D4935" s="81">
        <v>316.14999999999998</v>
      </c>
    </row>
    <row r="4936" spans="1:4" ht="25.5" x14ac:dyDescent="0.25">
      <c r="A4936" s="77">
        <v>7734</v>
      </c>
      <c r="B4936" s="70" t="s">
        <v>12711</v>
      </c>
      <c r="C4936" s="71" t="s">
        <v>62</v>
      </c>
      <c r="D4936" s="80">
        <v>447.71</v>
      </c>
    </row>
    <row r="4937" spans="1:4" ht="25.5" x14ac:dyDescent="0.25">
      <c r="A4937" s="73">
        <v>37449</v>
      </c>
      <c r="B4937" s="74" t="s">
        <v>12712</v>
      </c>
      <c r="C4937" s="75" t="s">
        <v>62</v>
      </c>
      <c r="D4937" s="81">
        <v>19.649999999999999</v>
      </c>
    </row>
    <row r="4938" spans="1:4" ht="25.5" x14ac:dyDescent="0.25">
      <c r="A4938" s="77">
        <v>37450</v>
      </c>
      <c r="B4938" s="70" t="s">
        <v>12713</v>
      </c>
      <c r="C4938" s="71" t="s">
        <v>62</v>
      </c>
      <c r="D4938" s="80">
        <v>27.51</v>
      </c>
    </row>
    <row r="4939" spans="1:4" ht="25.5" x14ac:dyDescent="0.25">
      <c r="A4939" s="73">
        <v>37451</v>
      </c>
      <c r="B4939" s="74" t="s">
        <v>12714</v>
      </c>
      <c r="C4939" s="75" t="s">
        <v>62</v>
      </c>
      <c r="D4939" s="81">
        <v>38.4</v>
      </c>
    </row>
    <row r="4940" spans="1:4" ht="25.5" x14ac:dyDescent="0.25">
      <c r="A4940" s="77">
        <v>37452</v>
      </c>
      <c r="B4940" s="70" t="s">
        <v>12715</v>
      </c>
      <c r="C4940" s="71" t="s">
        <v>62</v>
      </c>
      <c r="D4940" s="80">
        <v>55.82</v>
      </c>
    </row>
    <row r="4941" spans="1:4" ht="25.5" x14ac:dyDescent="0.25">
      <c r="A4941" s="73">
        <v>37453</v>
      </c>
      <c r="B4941" s="74" t="s">
        <v>12716</v>
      </c>
      <c r="C4941" s="75" t="s">
        <v>62</v>
      </c>
      <c r="D4941" s="81">
        <v>64.290000000000006</v>
      </c>
    </row>
    <row r="4942" spans="1:4" ht="25.5" x14ac:dyDescent="0.25">
      <c r="A4942" s="77">
        <v>7778</v>
      </c>
      <c r="B4942" s="70" t="s">
        <v>12717</v>
      </c>
      <c r="C4942" s="71" t="s">
        <v>62</v>
      </c>
      <c r="D4942" s="80">
        <v>24.11</v>
      </c>
    </row>
    <row r="4943" spans="1:4" ht="38.25" x14ac:dyDescent="0.25">
      <c r="A4943" s="73">
        <v>7796</v>
      </c>
      <c r="B4943" s="74" t="s">
        <v>13113</v>
      </c>
      <c r="C4943" s="75" t="s">
        <v>62</v>
      </c>
      <c r="D4943" s="81">
        <v>33.049999999999997</v>
      </c>
    </row>
    <row r="4944" spans="1:4" ht="25.5" x14ac:dyDescent="0.25">
      <c r="A4944" s="77">
        <v>7781</v>
      </c>
      <c r="B4944" s="70" t="s">
        <v>12718</v>
      </c>
      <c r="C4944" s="71" t="s">
        <v>62</v>
      </c>
      <c r="D4944" s="80">
        <v>39.049999999999997</v>
      </c>
    </row>
    <row r="4945" spans="1:4" ht="25.5" x14ac:dyDescent="0.25">
      <c r="A4945" s="73">
        <v>7795</v>
      </c>
      <c r="B4945" s="74" t="s">
        <v>12719</v>
      </c>
      <c r="C4945" s="75" t="s">
        <v>62</v>
      </c>
      <c r="D4945" s="81">
        <v>58.12</v>
      </c>
    </row>
    <row r="4946" spans="1:4" ht="25.5" x14ac:dyDescent="0.25">
      <c r="A4946" s="77">
        <v>7791</v>
      </c>
      <c r="B4946" s="70" t="s">
        <v>12720</v>
      </c>
      <c r="C4946" s="71" t="s">
        <v>62</v>
      </c>
      <c r="D4946" s="80">
        <v>69.58</v>
      </c>
    </row>
    <row r="4947" spans="1:4" ht="25.5" x14ac:dyDescent="0.25">
      <c r="A4947" s="73">
        <v>7783</v>
      </c>
      <c r="B4947" s="74" t="s">
        <v>12721</v>
      </c>
      <c r="C4947" s="75" t="s">
        <v>62</v>
      </c>
      <c r="D4947" s="81">
        <v>24.65</v>
      </c>
    </row>
    <row r="4948" spans="1:4" ht="25.5" x14ac:dyDescent="0.25">
      <c r="A4948" s="77">
        <v>7790</v>
      </c>
      <c r="B4948" s="70" t="s">
        <v>13114</v>
      </c>
      <c r="C4948" s="71" t="s">
        <v>62</v>
      </c>
      <c r="D4948" s="80">
        <v>38.85</v>
      </c>
    </row>
    <row r="4949" spans="1:4" ht="25.5" x14ac:dyDescent="0.25">
      <c r="A4949" s="73">
        <v>7785</v>
      </c>
      <c r="B4949" s="74" t="s">
        <v>12722</v>
      </c>
      <c r="C4949" s="75" t="s">
        <v>62</v>
      </c>
      <c r="D4949" s="81">
        <v>42.87</v>
      </c>
    </row>
    <row r="4950" spans="1:4" ht="25.5" x14ac:dyDescent="0.25">
      <c r="A4950" s="77">
        <v>7792</v>
      </c>
      <c r="B4950" s="70" t="s">
        <v>12723</v>
      </c>
      <c r="C4950" s="71" t="s">
        <v>62</v>
      </c>
      <c r="D4950" s="80">
        <v>60.8</v>
      </c>
    </row>
    <row r="4951" spans="1:4" ht="25.5" x14ac:dyDescent="0.25">
      <c r="A4951" s="73">
        <v>7793</v>
      </c>
      <c r="B4951" s="74" t="s">
        <v>12724</v>
      </c>
      <c r="C4951" s="75" t="s">
        <v>62</v>
      </c>
      <c r="D4951" s="81">
        <v>71.81</v>
      </c>
    </row>
    <row r="4952" spans="1:4" ht="25.5" x14ac:dyDescent="0.25">
      <c r="A4952" s="77">
        <v>13159</v>
      </c>
      <c r="B4952" s="70" t="s">
        <v>12725</v>
      </c>
      <c r="C4952" s="71" t="s">
        <v>62</v>
      </c>
      <c r="D4952" s="80">
        <v>62.52</v>
      </c>
    </row>
    <row r="4953" spans="1:4" ht="25.5" x14ac:dyDescent="0.25">
      <c r="A4953" s="73">
        <v>13168</v>
      </c>
      <c r="B4953" s="74" t="s">
        <v>12726</v>
      </c>
      <c r="C4953" s="75" t="s">
        <v>62</v>
      </c>
      <c r="D4953" s="81">
        <v>75.92</v>
      </c>
    </row>
    <row r="4954" spans="1:4" ht="25.5" x14ac:dyDescent="0.25">
      <c r="A4954" s="77">
        <v>13173</v>
      </c>
      <c r="B4954" s="70" t="s">
        <v>12727</v>
      </c>
      <c r="C4954" s="71" t="s">
        <v>62</v>
      </c>
      <c r="D4954" s="80">
        <v>102.72</v>
      </c>
    </row>
    <row r="4955" spans="1:4" ht="25.5" x14ac:dyDescent="0.25">
      <c r="A4955" s="73">
        <v>12583</v>
      </c>
      <c r="B4955" s="74" t="s">
        <v>12728</v>
      </c>
      <c r="C4955" s="75" t="s">
        <v>62</v>
      </c>
      <c r="D4955" s="81">
        <v>20.54</v>
      </c>
    </row>
    <row r="4956" spans="1:4" ht="25.5" x14ac:dyDescent="0.25">
      <c r="A4956" s="77">
        <v>12584</v>
      </c>
      <c r="B4956" s="70" t="s">
        <v>12729</v>
      </c>
      <c r="C4956" s="71" t="s">
        <v>62</v>
      </c>
      <c r="D4956" s="80">
        <v>26.79</v>
      </c>
    </row>
    <row r="4957" spans="1:4" x14ac:dyDescent="0.25">
      <c r="A4957" s="73">
        <v>12613</v>
      </c>
      <c r="B4957" s="74" t="s">
        <v>10667</v>
      </c>
      <c r="C4957" s="75" t="s">
        <v>145</v>
      </c>
      <c r="D4957" s="81">
        <v>9.83</v>
      </c>
    </row>
    <row r="4958" spans="1:4" x14ac:dyDescent="0.25">
      <c r="A4958" s="77">
        <v>1031</v>
      </c>
      <c r="B4958" s="70" t="s">
        <v>10668</v>
      </c>
      <c r="C4958" s="71" t="s">
        <v>145</v>
      </c>
      <c r="D4958" s="80">
        <v>8.23</v>
      </c>
    </row>
    <row r="4959" spans="1:4" ht="25.5" x14ac:dyDescent="0.25">
      <c r="A4959" s="73">
        <v>39707</v>
      </c>
      <c r="B4959" s="74" t="s">
        <v>10669</v>
      </c>
      <c r="C4959" s="75" t="s">
        <v>62</v>
      </c>
      <c r="D4959" s="81">
        <v>2.6</v>
      </c>
    </row>
    <row r="4960" spans="1:4" ht="25.5" x14ac:dyDescent="0.25">
      <c r="A4960" s="77">
        <v>39708</v>
      </c>
      <c r="B4960" s="70" t="s">
        <v>11352</v>
      </c>
      <c r="C4960" s="71" t="s">
        <v>62</v>
      </c>
      <c r="D4960" s="80">
        <v>2.52</v>
      </c>
    </row>
    <row r="4961" spans="1:4" ht="25.5" x14ac:dyDescent="0.25">
      <c r="A4961" s="73">
        <v>39710</v>
      </c>
      <c r="B4961" s="74" t="s">
        <v>10670</v>
      </c>
      <c r="C4961" s="75" t="s">
        <v>62</v>
      </c>
      <c r="D4961" s="81">
        <v>1.77</v>
      </c>
    </row>
    <row r="4962" spans="1:4" ht="25.5" x14ac:dyDescent="0.25">
      <c r="A4962" s="77">
        <v>39709</v>
      </c>
      <c r="B4962" s="70" t="s">
        <v>10671</v>
      </c>
      <c r="C4962" s="71" t="s">
        <v>62</v>
      </c>
      <c r="D4962" s="80">
        <v>2.46</v>
      </c>
    </row>
    <row r="4963" spans="1:4" ht="25.5" x14ac:dyDescent="0.25">
      <c r="A4963" s="73">
        <v>39711</v>
      </c>
      <c r="B4963" s="74" t="s">
        <v>10672</v>
      </c>
      <c r="C4963" s="75" t="s">
        <v>62</v>
      </c>
      <c r="D4963" s="81">
        <v>2.76</v>
      </c>
    </row>
    <row r="4964" spans="1:4" ht="25.5" x14ac:dyDescent="0.25">
      <c r="A4964" s="77">
        <v>39712</v>
      </c>
      <c r="B4964" s="70" t="s">
        <v>10673</v>
      </c>
      <c r="C4964" s="71" t="s">
        <v>62</v>
      </c>
      <c r="D4964" s="80">
        <v>0.97</v>
      </c>
    </row>
    <row r="4965" spans="1:4" ht="25.5" x14ac:dyDescent="0.25">
      <c r="A4965" s="73">
        <v>39713</v>
      </c>
      <c r="B4965" s="74" t="s">
        <v>10674</v>
      </c>
      <c r="C4965" s="75" t="s">
        <v>62</v>
      </c>
      <c r="D4965" s="81">
        <v>0.76</v>
      </c>
    </row>
    <row r="4966" spans="1:4" ht="25.5" x14ac:dyDescent="0.25">
      <c r="A4966" s="77">
        <v>39714</v>
      </c>
      <c r="B4966" s="70" t="s">
        <v>10675</v>
      </c>
      <c r="C4966" s="71" t="s">
        <v>62</v>
      </c>
      <c r="D4966" s="80">
        <v>1.75</v>
      </c>
    </row>
    <row r="4967" spans="1:4" ht="25.5" x14ac:dyDescent="0.25">
      <c r="A4967" s="73">
        <v>39715</v>
      </c>
      <c r="B4967" s="74" t="s">
        <v>10676</v>
      </c>
      <c r="C4967" s="75" t="s">
        <v>62</v>
      </c>
      <c r="D4967" s="81">
        <v>1.25</v>
      </c>
    </row>
    <row r="4968" spans="1:4" ht="25.5" x14ac:dyDescent="0.25">
      <c r="A4968" s="77">
        <v>39716</v>
      </c>
      <c r="B4968" s="70" t="s">
        <v>10677</v>
      </c>
      <c r="C4968" s="71" t="s">
        <v>62</v>
      </c>
      <c r="D4968" s="80">
        <v>0.94</v>
      </c>
    </row>
    <row r="4969" spans="1:4" ht="25.5" x14ac:dyDescent="0.25">
      <c r="A4969" s="73">
        <v>39718</v>
      </c>
      <c r="B4969" s="74" t="s">
        <v>10678</v>
      </c>
      <c r="C4969" s="75" t="s">
        <v>62</v>
      </c>
      <c r="D4969" s="81">
        <v>1.61</v>
      </c>
    </row>
    <row r="4970" spans="1:4" ht="25.5" x14ac:dyDescent="0.25">
      <c r="A4970" s="77">
        <v>9813</v>
      </c>
      <c r="B4970" s="70" t="s">
        <v>10679</v>
      </c>
      <c r="C4970" s="71" t="s">
        <v>62</v>
      </c>
      <c r="D4970" s="80">
        <v>3.8</v>
      </c>
    </row>
    <row r="4971" spans="1:4" ht="25.5" x14ac:dyDescent="0.25">
      <c r="A4971" s="73">
        <v>9815</v>
      </c>
      <c r="B4971" s="74" t="s">
        <v>10680</v>
      </c>
      <c r="C4971" s="75" t="s">
        <v>62</v>
      </c>
      <c r="D4971" s="81">
        <v>7.5</v>
      </c>
    </row>
    <row r="4972" spans="1:4" ht="25.5" x14ac:dyDescent="0.25">
      <c r="A4972" s="77">
        <v>25876</v>
      </c>
      <c r="B4972" s="70" t="s">
        <v>10681</v>
      </c>
      <c r="C4972" s="71" t="s">
        <v>62</v>
      </c>
      <c r="D4972" s="80">
        <v>3734.13</v>
      </c>
    </row>
    <row r="4973" spans="1:4" ht="25.5" x14ac:dyDescent="0.25">
      <c r="A4973" s="73">
        <v>25888</v>
      </c>
      <c r="B4973" s="74" t="s">
        <v>10682</v>
      </c>
      <c r="C4973" s="75" t="s">
        <v>62</v>
      </c>
      <c r="D4973" s="81">
        <v>91.52</v>
      </c>
    </row>
    <row r="4974" spans="1:4" ht="25.5" x14ac:dyDescent="0.25">
      <c r="A4974" s="77">
        <v>25874</v>
      </c>
      <c r="B4974" s="70" t="s">
        <v>10683</v>
      </c>
      <c r="C4974" s="71" t="s">
        <v>62</v>
      </c>
      <c r="D4974" s="80">
        <v>6549.1</v>
      </c>
    </row>
    <row r="4975" spans="1:4" ht="38.25" x14ac:dyDescent="0.25">
      <c r="A4975" s="73">
        <v>25877</v>
      </c>
      <c r="B4975" s="74" t="s">
        <v>13115</v>
      </c>
      <c r="C4975" s="75" t="s">
        <v>62</v>
      </c>
      <c r="D4975" s="81">
        <v>8936.5</v>
      </c>
    </row>
    <row r="4976" spans="1:4" ht="25.5" x14ac:dyDescent="0.25">
      <c r="A4976" s="77">
        <v>25878</v>
      </c>
      <c r="B4976" s="70" t="s">
        <v>10684</v>
      </c>
      <c r="C4976" s="71" t="s">
        <v>62</v>
      </c>
      <c r="D4976" s="80">
        <v>196.44</v>
      </c>
    </row>
    <row r="4977" spans="1:4" ht="25.5" x14ac:dyDescent="0.25">
      <c r="A4977" s="73">
        <v>25879</v>
      </c>
      <c r="B4977" s="74" t="s">
        <v>10685</v>
      </c>
      <c r="C4977" s="75" t="s">
        <v>62</v>
      </c>
      <c r="D4977" s="81">
        <v>8477.33</v>
      </c>
    </row>
    <row r="4978" spans="1:4" ht="25.5" x14ac:dyDescent="0.25">
      <c r="A4978" s="77">
        <v>25887</v>
      </c>
      <c r="B4978" s="70" t="s">
        <v>13116</v>
      </c>
      <c r="C4978" s="71" t="s">
        <v>62</v>
      </c>
      <c r="D4978" s="80">
        <v>3386.83</v>
      </c>
    </row>
    <row r="4979" spans="1:4" ht="25.5" x14ac:dyDescent="0.25">
      <c r="A4979" s="73">
        <v>25880</v>
      </c>
      <c r="B4979" s="74" t="s">
        <v>10686</v>
      </c>
      <c r="C4979" s="75" t="s">
        <v>62</v>
      </c>
      <c r="D4979" s="81">
        <v>306.23</v>
      </c>
    </row>
    <row r="4980" spans="1:4" ht="25.5" x14ac:dyDescent="0.25">
      <c r="A4980" s="77">
        <v>25881</v>
      </c>
      <c r="B4980" s="70" t="s">
        <v>10687</v>
      </c>
      <c r="C4980" s="71" t="s">
        <v>62</v>
      </c>
      <c r="D4980" s="80">
        <v>750.35</v>
      </c>
    </row>
    <row r="4981" spans="1:4" ht="25.5" x14ac:dyDescent="0.25">
      <c r="A4981" s="73">
        <v>25882</v>
      </c>
      <c r="B4981" s="74" t="s">
        <v>10688</v>
      </c>
      <c r="C4981" s="75" t="s">
        <v>62</v>
      </c>
      <c r="D4981" s="81">
        <v>1208.54</v>
      </c>
    </row>
    <row r="4982" spans="1:4" ht="25.5" x14ac:dyDescent="0.25">
      <c r="A4982" s="77">
        <v>25883</v>
      </c>
      <c r="B4982" s="70" t="s">
        <v>12730</v>
      </c>
      <c r="C4982" s="71" t="s">
        <v>62</v>
      </c>
      <c r="D4982" s="80">
        <v>19.489999999999998</v>
      </c>
    </row>
    <row r="4983" spans="1:4" ht="25.5" x14ac:dyDescent="0.25">
      <c r="A4983" s="73">
        <v>25884</v>
      </c>
      <c r="B4983" s="74" t="s">
        <v>10689</v>
      </c>
      <c r="C4983" s="75" t="s">
        <v>62</v>
      </c>
      <c r="D4983" s="81">
        <v>2121.7600000000002</v>
      </c>
    </row>
    <row r="4984" spans="1:4" ht="25.5" x14ac:dyDescent="0.25">
      <c r="A4984" s="77">
        <v>25885</v>
      </c>
      <c r="B4984" s="70" t="s">
        <v>10690</v>
      </c>
      <c r="C4984" s="71" t="s">
        <v>62</v>
      </c>
      <c r="D4984" s="80">
        <v>3155.65</v>
      </c>
    </row>
    <row r="4985" spans="1:4" ht="25.5" x14ac:dyDescent="0.25">
      <c r="A4985" s="73">
        <v>25889</v>
      </c>
      <c r="B4985" s="74" t="s">
        <v>10691</v>
      </c>
      <c r="C4985" s="75" t="s">
        <v>62</v>
      </c>
      <c r="D4985" s="81">
        <v>1582.48</v>
      </c>
    </row>
    <row r="4986" spans="1:4" ht="25.5" x14ac:dyDescent="0.25">
      <c r="A4986" s="77">
        <v>25886</v>
      </c>
      <c r="B4986" s="70" t="s">
        <v>10692</v>
      </c>
      <c r="C4986" s="71" t="s">
        <v>62</v>
      </c>
      <c r="D4986" s="80">
        <v>43.6</v>
      </c>
    </row>
    <row r="4987" spans="1:4" ht="25.5" x14ac:dyDescent="0.25">
      <c r="A4987" s="73">
        <v>25875</v>
      </c>
      <c r="B4987" s="74" t="s">
        <v>10693</v>
      </c>
      <c r="C4987" s="75" t="s">
        <v>62</v>
      </c>
      <c r="D4987" s="81">
        <v>2064.6</v>
      </c>
    </row>
    <row r="4988" spans="1:4" x14ac:dyDescent="0.25">
      <c r="A4988" s="77">
        <v>9876</v>
      </c>
      <c r="B4988" s="70" t="s">
        <v>10694</v>
      </c>
      <c r="C4988" s="71" t="s">
        <v>62</v>
      </c>
      <c r="D4988" s="80">
        <v>13.69</v>
      </c>
    </row>
    <row r="4989" spans="1:4" x14ac:dyDescent="0.25">
      <c r="A4989" s="73">
        <v>9877</v>
      </c>
      <c r="B4989" s="74" t="s">
        <v>10695</v>
      </c>
      <c r="C4989" s="75" t="s">
        <v>62</v>
      </c>
      <c r="D4989" s="81">
        <v>47.97</v>
      </c>
    </row>
    <row r="4990" spans="1:4" x14ac:dyDescent="0.25">
      <c r="A4990" s="77">
        <v>9878</v>
      </c>
      <c r="B4990" s="70" t="s">
        <v>10696</v>
      </c>
      <c r="C4990" s="71" t="s">
        <v>62</v>
      </c>
      <c r="D4990" s="80">
        <v>62.48</v>
      </c>
    </row>
    <row r="4991" spans="1:4" x14ac:dyDescent="0.25">
      <c r="A4991" s="73">
        <v>9879</v>
      </c>
      <c r="B4991" s="74" t="s">
        <v>11353</v>
      </c>
      <c r="C4991" s="75" t="s">
        <v>62</v>
      </c>
      <c r="D4991" s="81">
        <v>149.13</v>
      </c>
    </row>
    <row r="4992" spans="1:4" ht="25.5" x14ac:dyDescent="0.25">
      <c r="A4992" s="77">
        <v>42001</v>
      </c>
      <c r="B4992" s="70" t="s">
        <v>10697</v>
      </c>
      <c r="C4992" s="71" t="s">
        <v>62</v>
      </c>
      <c r="D4992" s="80">
        <v>372.77</v>
      </c>
    </row>
    <row r="4993" spans="1:4" ht="25.5" x14ac:dyDescent="0.25">
      <c r="A4993" s="73">
        <v>41986</v>
      </c>
      <c r="B4993" s="74" t="s">
        <v>12731</v>
      </c>
      <c r="C4993" s="75" t="s">
        <v>62</v>
      </c>
      <c r="D4993" s="81">
        <v>1669.44</v>
      </c>
    </row>
    <row r="4994" spans="1:4" ht="25.5" x14ac:dyDescent="0.25">
      <c r="A4994" s="77">
        <v>43422</v>
      </c>
      <c r="B4994" s="70" t="s">
        <v>12732</v>
      </c>
      <c r="C4994" s="71" t="s">
        <v>62</v>
      </c>
      <c r="D4994" s="80">
        <v>2047.41</v>
      </c>
    </row>
    <row r="4995" spans="1:4" ht="25.5" x14ac:dyDescent="0.25">
      <c r="A4995" s="73">
        <v>41987</v>
      </c>
      <c r="B4995" s="74" t="s">
        <v>12733</v>
      </c>
      <c r="C4995" s="75" t="s">
        <v>62</v>
      </c>
      <c r="D4995" s="81">
        <v>2373.11</v>
      </c>
    </row>
    <row r="4996" spans="1:4" ht="25.5" x14ac:dyDescent="0.25">
      <c r="A4996" s="77">
        <v>41988</v>
      </c>
      <c r="B4996" s="70" t="s">
        <v>12734</v>
      </c>
      <c r="C4996" s="71" t="s">
        <v>62</v>
      </c>
      <c r="D4996" s="80">
        <v>3134.55</v>
      </c>
    </row>
    <row r="4997" spans="1:4" ht="25.5" x14ac:dyDescent="0.25">
      <c r="A4997" s="73">
        <v>41697</v>
      </c>
      <c r="B4997" s="74" t="s">
        <v>12735</v>
      </c>
      <c r="C4997" s="75" t="s">
        <v>62</v>
      </c>
      <c r="D4997" s="81">
        <v>555.59</v>
      </c>
    </row>
    <row r="4998" spans="1:4" ht="25.5" x14ac:dyDescent="0.25">
      <c r="A4998" s="77">
        <v>41985</v>
      </c>
      <c r="B4998" s="70" t="s">
        <v>12736</v>
      </c>
      <c r="C4998" s="71" t="s">
        <v>62</v>
      </c>
      <c r="D4998" s="80">
        <v>773.78</v>
      </c>
    </row>
    <row r="4999" spans="1:4" ht="25.5" x14ac:dyDescent="0.25">
      <c r="A4999" s="73">
        <v>41699</v>
      </c>
      <c r="B4999" s="74" t="s">
        <v>12737</v>
      </c>
      <c r="C4999" s="75" t="s">
        <v>62</v>
      </c>
      <c r="D4999" s="81">
        <v>1101.83</v>
      </c>
    </row>
    <row r="5000" spans="1:4" ht="25.5" x14ac:dyDescent="0.25">
      <c r="A5000" s="77">
        <v>38053</v>
      </c>
      <c r="B5000" s="70" t="s">
        <v>10698</v>
      </c>
      <c r="C5000" s="71" t="s">
        <v>62</v>
      </c>
      <c r="D5000" s="80">
        <v>8.8800000000000008</v>
      </c>
    </row>
    <row r="5001" spans="1:4" ht="25.5" x14ac:dyDescent="0.25">
      <c r="A5001" s="73">
        <v>38054</v>
      </c>
      <c r="B5001" s="74" t="s">
        <v>10699</v>
      </c>
      <c r="C5001" s="75" t="s">
        <v>62</v>
      </c>
      <c r="D5001" s="81">
        <v>15.26</v>
      </c>
    </row>
    <row r="5002" spans="1:4" ht="25.5" x14ac:dyDescent="0.25">
      <c r="A5002" s="77">
        <v>38052</v>
      </c>
      <c r="B5002" s="70" t="s">
        <v>10700</v>
      </c>
      <c r="C5002" s="71" t="s">
        <v>62</v>
      </c>
      <c r="D5002" s="80">
        <v>4.3</v>
      </c>
    </row>
    <row r="5003" spans="1:4" ht="25.5" x14ac:dyDescent="0.25">
      <c r="A5003" s="73">
        <v>38051</v>
      </c>
      <c r="B5003" s="74" t="s">
        <v>10701</v>
      </c>
      <c r="C5003" s="75" t="s">
        <v>62</v>
      </c>
      <c r="D5003" s="81">
        <v>2.68</v>
      </c>
    </row>
    <row r="5004" spans="1:4" x14ac:dyDescent="0.25">
      <c r="A5004" s="77">
        <v>38787</v>
      </c>
      <c r="B5004" s="70" t="s">
        <v>10702</v>
      </c>
      <c r="C5004" s="71" t="s">
        <v>62</v>
      </c>
      <c r="D5004" s="80">
        <v>4.2300000000000004</v>
      </c>
    </row>
    <row r="5005" spans="1:4" x14ac:dyDescent="0.25">
      <c r="A5005" s="73">
        <v>38825</v>
      </c>
      <c r="B5005" s="74" t="s">
        <v>10703</v>
      </c>
      <c r="C5005" s="75" t="s">
        <v>62</v>
      </c>
      <c r="D5005" s="81">
        <v>5.54</v>
      </c>
    </row>
    <row r="5006" spans="1:4" x14ac:dyDescent="0.25">
      <c r="A5006" s="77">
        <v>38826</v>
      </c>
      <c r="B5006" s="70" t="s">
        <v>10704</v>
      </c>
      <c r="C5006" s="71" t="s">
        <v>62</v>
      </c>
      <c r="D5006" s="80">
        <v>8.2100000000000009</v>
      </c>
    </row>
    <row r="5007" spans="1:4" x14ac:dyDescent="0.25">
      <c r="A5007" s="73">
        <v>38827</v>
      </c>
      <c r="B5007" s="74" t="s">
        <v>10705</v>
      </c>
      <c r="C5007" s="75" t="s">
        <v>62</v>
      </c>
      <c r="D5007" s="81">
        <v>13.19</v>
      </c>
    </row>
    <row r="5008" spans="1:4" ht="25.5" x14ac:dyDescent="0.25">
      <c r="A5008" s="77">
        <v>38830</v>
      </c>
      <c r="B5008" s="70" t="s">
        <v>13117</v>
      </c>
      <c r="C5008" s="71" t="s">
        <v>62</v>
      </c>
      <c r="D5008" s="80">
        <v>18.47</v>
      </c>
    </row>
    <row r="5009" spans="1:4" x14ac:dyDescent="0.25">
      <c r="A5009" s="73">
        <v>38828</v>
      </c>
      <c r="B5009" s="74" t="s">
        <v>10706</v>
      </c>
      <c r="C5009" s="75" t="s">
        <v>62</v>
      </c>
      <c r="D5009" s="81">
        <v>8.14</v>
      </c>
    </row>
    <row r="5010" spans="1:4" x14ac:dyDescent="0.25">
      <c r="A5010" s="77">
        <v>38829</v>
      </c>
      <c r="B5010" s="70" t="s">
        <v>13118</v>
      </c>
      <c r="C5010" s="71" t="s">
        <v>62</v>
      </c>
      <c r="D5010" s="80">
        <v>13.34</v>
      </c>
    </row>
    <row r="5011" spans="1:4" x14ac:dyDescent="0.25">
      <c r="A5011" s="73">
        <v>38831</v>
      </c>
      <c r="B5011" s="74" t="s">
        <v>10707</v>
      </c>
      <c r="C5011" s="75" t="s">
        <v>62</v>
      </c>
      <c r="D5011" s="81">
        <v>25.76</v>
      </c>
    </row>
    <row r="5012" spans="1:4" x14ac:dyDescent="0.25">
      <c r="A5012" s="77">
        <v>36274</v>
      </c>
      <c r="B5012" s="70" t="s">
        <v>10708</v>
      </c>
      <c r="C5012" s="71" t="s">
        <v>62</v>
      </c>
      <c r="D5012" s="80">
        <v>5.19</v>
      </c>
    </row>
    <row r="5013" spans="1:4" x14ac:dyDescent="0.25">
      <c r="A5013" s="73">
        <v>36278</v>
      </c>
      <c r="B5013" s="74" t="s">
        <v>10709</v>
      </c>
      <c r="C5013" s="75" t="s">
        <v>62</v>
      </c>
      <c r="D5013" s="81">
        <v>7.04</v>
      </c>
    </row>
    <row r="5014" spans="1:4" x14ac:dyDescent="0.25">
      <c r="A5014" s="77">
        <v>38977</v>
      </c>
      <c r="B5014" s="70" t="s">
        <v>10710</v>
      </c>
      <c r="C5014" s="71" t="s">
        <v>62</v>
      </c>
      <c r="D5014" s="80">
        <v>107.13</v>
      </c>
    </row>
    <row r="5015" spans="1:4" x14ac:dyDescent="0.25">
      <c r="A5015" s="73">
        <v>38971</v>
      </c>
      <c r="B5015" s="74" t="s">
        <v>10711</v>
      </c>
      <c r="C5015" s="75" t="s">
        <v>62</v>
      </c>
      <c r="D5015" s="81">
        <v>8.82</v>
      </c>
    </row>
    <row r="5016" spans="1:4" x14ac:dyDescent="0.25">
      <c r="A5016" s="77">
        <v>38972</v>
      </c>
      <c r="B5016" s="70" t="s">
        <v>10712</v>
      </c>
      <c r="C5016" s="71" t="s">
        <v>62</v>
      </c>
      <c r="D5016" s="80">
        <v>13.44</v>
      </c>
    </row>
    <row r="5017" spans="1:4" x14ac:dyDescent="0.25">
      <c r="A5017" s="73">
        <v>38973</v>
      </c>
      <c r="B5017" s="74" t="s">
        <v>10713</v>
      </c>
      <c r="C5017" s="75" t="s">
        <v>62</v>
      </c>
      <c r="D5017" s="81">
        <v>17.78</v>
      </c>
    </row>
    <row r="5018" spans="1:4" x14ac:dyDescent="0.25">
      <c r="A5018" s="77">
        <v>38974</v>
      </c>
      <c r="B5018" s="70" t="s">
        <v>10714</v>
      </c>
      <c r="C5018" s="71" t="s">
        <v>62</v>
      </c>
      <c r="D5018" s="80">
        <v>25.93</v>
      </c>
    </row>
    <row r="5019" spans="1:4" x14ac:dyDescent="0.25">
      <c r="A5019" s="73">
        <v>38975</v>
      </c>
      <c r="B5019" s="74" t="s">
        <v>10715</v>
      </c>
      <c r="C5019" s="75" t="s">
        <v>62</v>
      </c>
      <c r="D5019" s="81">
        <v>43.21</v>
      </c>
    </row>
    <row r="5020" spans="1:4" x14ac:dyDescent="0.25">
      <c r="A5020" s="77">
        <v>38976</v>
      </c>
      <c r="B5020" s="70" t="s">
        <v>10716</v>
      </c>
      <c r="C5020" s="71" t="s">
        <v>62</v>
      </c>
      <c r="D5020" s="80">
        <v>60.61</v>
      </c>
    </row>
    <row r="5021" spans="1:4" x14ac:dyDescent="0.25">
      <c r="A5021" s="73">
        <v>38986</v>
      </c>
      <c r="B5021" s="74" t="s">
        <v>10717</v>
      </c>
      <c r="C5021" s="75" t="s">
        <v>62</v>
      </c>
      <c r="D5021" s="81">
        <v>121.97</v>
      </c>
    </row>
    <row r="5022" spans="1:4" x14ac:dyDescent="0.25">
      <c r="A5022" s="77">
        <v>38978</v>
      </c>
      <c r="B5022" s="70" t="s">
        <v>10718</v>
      </c>
      <c r="C5022" s="71" t="s">
        <v>62</v>
      </c>
      <c r="D5022" s="80">
        <v>5.19</v>
      </c>
    </row>
    <row r="5023" spans="1:4" x14ac:dyDescent="0.25">
      <c r="A5023" s="73">
        <v>38979</v>
      </c>
      <c r="B5023" s="74" t="s">
        <v>12738</v>
      </c>
      <c r="C5023" s="75" t="s">
        <v>62</v>
      </c>
      <c r="D5023" s="81">
        <v>7.04</v>
      </c>
    </row>
    <row r="5024" spans="1:4" x14ac:dyDescent="0.25">
      <c r="A5024" s="77">
        <v>38980</v>
      </c>
      <c r="B5024" s="70" t="s">
        <v>10719</v>
      </c>
      <c r="C5024" s="71" t="s">
        <v>62</v>
      </c>
      <c r="D5024" s="80">
        <v>11.77</v>
      </c>
    </row>
    <row r="5025" spans="1:4" x14ac:dyDescent="0.25">
      <c r="A5025" s="73">
        <v>38981</v>
      </c>
      <c r="B5025" s="74" t="s">
        <v>10720</v>
      </c>
      <c r="C5025" s="75" t="s">
        <v>62</v>
      </c>
      <c r="D5025" s="81">
        <v>16.29</v>
      </c>
    </row>
    <row r="5026" spans="1:4" x14ac:dyDescent="0.25">
      <c r="A5026" s="77">
        <v>38982</v>
      </c>
      <c r="B5026" s="70" t="s">
        <v>10721</v>
      </c>
      <c r="C5026" s="71" t="s">
        <v>62</v>
      </c>
      <c r="D5026" s="80">
        <v>23.71</v>
      </c>
    </row>
    <row r="5027" spans="1:4" x14ac:dyDescent="0.25">
      <c r="A5027" s="73">
        <v>38983</v>
      </c>
      <c r="B5027" s="74" t="s">
        <v>10722</v>
      </c>
      <c r="C5027" s="75" t="s">
        <v>62</v>
      </c>
      <c r="D5027" s="81">
        <v>31.44</v>
      </c>
    </row>
    <row r="5028" spans="1:4" x14ac:dyDescent="0.25">
      <c r="A5028" s="77">
        <v>38984</v>
      </c>
      <c r="B5028" s="70" t="s">
        <v>10723</v>
      </c>
      <c r="C5028" s="71" t="s">
        <v>62</v>
      </c>
      <c r="D5028" s="80">
        <v>60.65</v>
      </c>
    </row>
    <row r="5029" spans="1:4" x14ac:dyDescent="0.25">
      <c r="A5029" s="73">
        <v>38985</v>
      </c>
      <c r="B5029" s="74" t="s">
        <v>10724</v>
      </c>
      <c r="C5029" s="75" t="s">
        <v>62</v>
      </c>
      <c r="D5029" s="81">
        <v>89.78</v>
      </c>
    </row>
    <row r="5030" spans="1:4" x14ac:dyDescent="0.25">
      <c r="A5030" s="77">
        <v>9836</v>
      </c>
      <c r="B5030" s="70" t="s">
        <v>10725</v>
      </c>
      <c r="C5030" s="71" t="s">
        <v>62</v>
      </c>
      <c r="D5030" s="80">
        <v>8.93</v>
      </c>
    </row>
    <row r="5031" spans="1:4" x14ac:dyDescent="0.25">
      <c r="A5031" s="73">
        <v>20065</v>
      </c>
      <c r="B5031" s="74" t="s">
        <v>10726</v>
      </c>
      <c r="C5031" s="75" t="s">
        <v>62</v>
      </c>
      <c r="D5031" s="81">
        <v>22.84</v>
      </c>
    </row>
    <row r="5032" spans="1:4" x14ac:dyDescent="0.25">
      <c r="A5032" s="77">
        <v>9835</v>
      </c>
      <c r="B5032" s="70" t="s">
        <v>11354</v>
      </c>
      <c r="C5032" s="71" t="s">
        <v>62</v>
      </c>
      <c r="D5032" s="80">
        <v>3.22</v>
      </c>
    </row>
    <row r="5033" spans="1:4" x14ac:dyDescent="0.25">
      <c r="A5033" s="73">
        <v>38032</v>
      </c>
      <c r="B5033" s="74" t="s">
        <v>10727</v>
      </c>
      <c r="C5033" s="75" t="s">
        <v>62</v>
      </c>
      <c r="D5033" s="81">
        <v>28.62</v>
      </c>
    </row>
    <row r="5034" spans="1:4" x14ac:dyDescent="0.25">
      <c r="A5034" s="77">
        <v>38033</v>
      </c>
      <c r="B5034" s="70" t="s">
        <v>10728</v>
      </c>
      <c r="C5034" s="71" t="s">
        <v>62</v>
      </c>
      <c r="D5034" s="80">
        <v>46.84</v>
      </c>
    </row>
    <row r="5035" spans="1:4" x14ac:dyDescent="0.25">
      <c r="A5035" s="73">
        <v>38034</v>
      </c>
      <c r="B5035" s="74" t="s">
        <v>10729</v>
      </c>
      <c r="C5035" s="75" t="s">
        <v>62</v>
      </c>
      <c r="D5035" s="81">
        <v>77.48</v>
      </c>
    </row>
    <row r="5036" spans="1:4" x14ac:dyDescent="0.25">
      <c r="A5036" s="77">
        <v>38035</v>
      </c>
      <c r="B5036" s="70" t="s">
        <v>10730</v>
      </c>
      <c r="C5036" s="71" t="s">
        <v>62</v>
      </c>
      <c r="D5036" s="80">
        <v>107.97</v>
      </c>
    </row>
    <row r="5037" spans="1:4" x14ac:dyDescent="0.25">
      <c r="A5037" s="73">
        <v>38036</v>
      </c>
      <c r="B5037" s="74" t="s">
        <v>10731</v>
      </c>
      <c r="C5037" s="75" t="s">
        <v>62</v>
      </c>
      <c r="D5037" s="81">
        <v>152.36000000000001</v>
      </c>
    </row>
    <row r="5038" spans="1:4" x14ac:dyDescent="0.25">
      <c r="A5038" s="77">
        <v>38037</v>
      </c>
      <c r="B5038" s="70" t="s">
        <v>10732</v>
      </c>
      <c r="C5038" s="71" t="s">
        <v>62</v>
      </c>
      <c r="D5038" s="80">
        <v>176.66</v>
      </c>
    </row>
    <row r="5039" spans="1:4" ht="25.5" x14ac:dyDescent="0.25">
      <c r="A5039" s="73">
        <v>9850</v>
      </c>
      <c r="B5039" s="74" t="s">
        <v>10733</v>
      </c>
      <c r="C5039" s="75" t="s">
        <v>62</v>
      </c>
      <c r="D5039" s="81">
        <v>96.75</v>
      </c>
    </row>
    <row r="5040" spans="1:4" ht="25.5" x14ac:dyDescent="0.25">
      <c r="A5040" s="77">
        <v>9853</v>
      </c>
      <c r="B5040" s="70" t="s">
        <v>10734</v>
      </c>
      <c r="C5040" s="71" t="s">
        <v>62</v>
      </c>
      <c r="D5040" s="80">
        <v>172.05</v>
      </c>
    </row>
    <row r="5041" spans="1:4" x14ac:dyDescent="0.25">
      <c r="A5041" s="73">
        <v>9854</v>
      </c>
      <c r="B5041" s="74" t="s">
        <v>10735</v>
      </c>
      <c r="C5041" s="75" t="s">
        <v>62</v>
      </c>
      <c r="D5041" s="81">
        <v>75.38</v>
      </c>
    </row>
    <row r="5042" spans="1:4" x14ac:dyDescent="0.25">
      <c r="A5042" s="77">
        <v>9851</v>
      </c>
      <c r="B5042" s="70" t="s">
        <v>10736</v>
      </c>
      <c r="C5042" s="71" t="s">
        <v>62</v>
      </c>
      <c r="D5042" s="80">
        <v>130.71</v>
      </c>
    </row>
    <row r="5043" spans="1:4" x14ac:dyDescent="0.25">
      <c r="A5043" s="73">
        <v>9855</v>
      </c>
      <c r="B5043" s="74" t="s">
        <v>10737</v>
      </c>
      <c r="C5043" s="75" t="s">
        <v>62</v>
      </c>
      <c r="D5043" s="81">
        <v>218.64</v>
      </c>
    </row>
    <row r="5044" spans="1:4" x14ac:dyDescent="0.25">
      <c r="A5044" s="77">
        <v>9825</v>
      </c>
      <c r="B5044" s="70" t="s">
        <v>10738</v>
      </c>
      <c r="C5044" s="71" t="s">
        <v>62</v>
      </c>
      <c r="D5044" s="80">
        <v>36.130000000000003</v>
      </c>
    </row>
    <row r="5045" spans="1:4" x14ac:dyDescent="0.25">
      <c r="A5045" s="73">
        <v>9828</v>
      </c>
      <c r="B5045" s="74" t="s">
        <v>10739</v>
      </c>
      <c r="C5045" s="75" t="s">
        <v>62</v>
      </c>
      <c r="D5045" s="81">
        <v>97.24</v>
      </c>
    </row>
    <row r="5046" spans="1:4" x14ac:dyDescent="0.25">
      <c r="A5046" s="77">
        <v>9829</v>
      </c>
      <c r="B5046" s="70" t="s">
        <v>10740</v>
      </c>
      <c r="C5046" s="71" t="s">
        <v>62</v>
      </c>
      <c r="D5046" s="80">
        <v>164.8</v>
      </c>
    </row>
    <row r="5047" spans="1:4" x14ac:dyDescent="0.25">
      <c r="A5047" s="73">
        <v>9826</v>
      </c>
      <c r="B5047" s="74" t="s">
        <v>10741</v>
      </c>
      <c r="C5047" s="75" t="s">
        <v>62</v>
      </c>
      <c r="D5047" s="81">
        <v>250.88</v>
      </c>
    </row>
    <row r="5048" spans="1:4" x14ac:dyDescent="0.25">
      <c r="A5048" s="77">
        <v>9827</v>
      </c>
      <c r="B5048" s="70" t="s">
        <v>10742</v>
      </c>
      <c r="C5048" s="71" t="s">
        <v>62</v>
      </c>
      <c r="D5048" s="80">
        <v>356.26</v>
      </c>
    </row>
    <row r="5049" spans="1:4" x14ac:dyDescent="0.25">
      <c r="A5049" s="73">
        <v>36374</v>
      </c>
      <c r="B5049" s="74" t="s">
        <v>10743</v>
      </c>
      <c r="C5049" s="75" t="s">
        <v>62</v>
      </c>
      <c r="D5049" s="81">
        <v>43.31</v>
      </c>
    </row>
    <row r="5050" spans="1:4" x14ac:dyDescent="0.25">
      <c r="A5050" s="77">
        <v>36084</v>
      </c>
      <c r="B5050" s="70" t="s">
        <v>10744</v>
      </c>
      <c r="C5050" s="71" t="s">
        <v>62</v>
      </c>
      <c r="D5050" s="80">
        <v>12.83</v>
      </c>
    </row>
    <row r="5051" spans="1:4" x14ac:dyDescent="0.25">
      <c r="A5051" s="73">
        <v>36373</v>
      </c>
      <c r="B5051" s="74" t="s">
        <v>10745</v>
      </c>
      <c r="C5051" s="75" t="s">
        <v>62</v>
      </c>
      <c r="D5051" s="81">
        <v>26.64</v>
      </c>
    </row>
    <row r="5052" spans="1:4" x14ac:dyDescent="0.25">
      <c r="A5052" s="77">
        <v>36377</v>
      </c>
      <c r="B5052" s="70" t="s">
        <v>10746</v>
      </c>
      <c r="C5052" s="71" t="s">
        <v>62</v>
      </c>
      <c r="D5052" s="80">
        <v>51.95</v>
      </c>
    </row>
    <row r="5053" spans="1:4" x14ac:dyDescent="0.25">
      <c r="A5053" s="73">
        <v>36375</v>
      </c>
      <c r="B5053" s="74" t="s">
        <v>13119</v>
      </c>
      <c r="C5053" s="75" t="s">
        <v>62</v>
      </c>
      <c r="D5053" s="81">
        <v>15.83</v>
      </c>
    </row>
    <row r="5054" spans="1:4" x14ac:dyDescent="0.25">
      <c r="A5054" s="77">
        <v>36376</v>
      </c>
      <c r="B5054" s="70" t="s">
        <v>10747</v>
      </c>
      <c r="C5054" s="71" t="s">
        <v>62</v>
      </c>
      <c r="D5054" s="80">
        <v>31.09</v>
      </c>
    </row>
    <row r="5055" spans="1:4" ht="25.5" x14ac:dyDescent="0.25">
      <c r="A5055" s="73">
        <v>36380</v>
      </c>
      <c r="B5055" s="74" t="s">
        <v>13120</v>
      </c>
      <c r="C5055" s="75" t="s">
        <v>62</v>
      </c>
      <c r="D5055" s="81">
        <v>64.959999999999994</v>
      </c>
    </row>
    <row r="5056" spans="1:4" x14ac:dyDescent="0.25">
      <c r="A5056" s="77">
        <v>36378</v>
      </c>
      <c r="B5056" s="70" t="s">
        <v>10748</v>
      </c>
      <c r="C5056" s="71" t="s">
        <v>62</v>
      </c>
      <c r="D5056" s="80">
        <v>19.46</v>
      </c>
    </row>
    <row r="5057" spans="1:4" x14ac:dyDescent="0.25">
      <c r="A5057" s="73">
        <v>36379</v>
      </c>
      <c r="B5057" s="74" t="s">
        <v>10749</v>
      </c>
      <c r="C5057" s="75" t="s">
        <v>62</v>
      </c>
      <c r="D5057" s="81">
        <v>39.229999999999997</v>
      </c>
    </row>
    <row r="5058" spans="1:4" x14ac:dyDescent="0.25">
      <c r="A5058" s="77">
        <v>9859</v>
      </c>
      <c r="B5058" s="70" t="s">
        <v>10750</v>
      </c>
      <c r="C5058" s="71" t="s">
        <v>62</v>
      </c>
      <c r="D5058" s="80">
        <v>7.06</v>
      </c>
    </row>
    <row r="5059" spans="1:4" x14ac:dyDescent="0.25">
      <c r="A5059" s="73">
        <v>9838</v>
      </c>
      <c r="B5059" s="74" t="s">
        <v>10751</v>
      </c>
      <c r="C5059" s="75" t="s">
        <v>62</v>
      </c>
      <c r="D5059" s="81">
        <v>5.48</v>
      </c>
    </row>
    <row r="5060" spans="1:4" x14ac:dyDescent="0.25">
      <c r="A5060" s="77">
        <v>9837</v>
      </c>
      <c r="B5060" s="70" t="s">
        <v>10752</v>
      </c>
      <c r="C5060" s="71" t="s">
        <v>62</v>
      </c>
      <c r="D5060" s="80">
        <v>7.91</v>
      </c>
    </row>
    <row r="5061" spans="1:4" x14ac:dyDescent="0.25">
      <c r="A5061" s="73">
        <v>9833</v>
      </c>
      <c r="B5061" s="74" t="s">
        <v>10753</v>
      </c>
      <c r="C5061" s="75" t="s">
        <v>62</v>
      </c>
      <c r="D5061" s="81">
        <v>8.0299999999999994</v>
      </c>
    </row>
    <row r="5062" spans="1:4" x14ac:dyDescent="0.25">
      <c r="A5062" s="77">
        <v>9830</v>
      </c>
      <c r="B5062" s="70" t="s">
        <v>10754</v>
      </c>
      <c r="C5062" s="71" t="s">
        <v>62</v>
      </c>
      <c r="D5062" s="80">
        <v>4.3</v>
      </c>
    </row>
    <row r="5063" spans="1:4" x14ac:dyDescent="0.25">
      <c r="A5063" s="73">
        <v>9834</v>
      </c>
      <c r="B5063" s="74" t="s">
        <v>10755</v>
      </c>
      <c r="C5063" s="75" t="s">
        <v>62</v>
      </c>
      <c r="D5063" s="81">
        <v>22.36</v>
      </c>
    </row>
    <row r="5064" spans="1:4" x14ac:dyDescent="0.25">
      <c r="A5064" s="77">
        <v>9863</v>
      </c>
      <c r="B5064" s="70" t="s">
        <v>10756</v>
      </c>
      <c r="C5064" s="71" t="s">
        <v>62</v>
      </c>
      <c r="D5064" s="80">
        <v>50.97</v>
      </c>
    </row>
    <row r="5065" spans="1:4" x14ac:dyDescent="0.25">
      <c r="A5065" s="73">
        <v>9860</v>
      </c>
      <c r="B5065" s="74" t="s">
        <v>10757</v>
      </c>
      <c r="C5065" s="75" t="s">
        <v>62</v>
      </c>
      <c r="D5065" s="81">
        <v>32.72</v>
      </c>
    </row>
    <row r="5066" spans="1:4" x14ac:dyDescent="0.25">
      <c r="A5066" s="77">
        <v>9862</v>
      </c>
      <c r="B5066" s="70" t="s">
        <v>10758</v>
      </c>
      <c r="C5066" s="71" t="s">
        <v>62</v>
      </c>
      <c r="D5066" s="80">
        <v>23.09</v>
      </c>
    </row>
    <row r="5067" spans="1:4" x14ac:dyDescent="0.25">
      <c r="A5067" s="73">
        <v>9861</v>
      </c>
      <c r="B5067" s="74" t="s">
        <v>10759</v>
      </c>
      <c r="C5067" s="75" t="s">
        <v>62</v>
      </c>
      <c r="D5067" s="81">
        <v>18.559999999999999</v>
      </c>
    </row>
    <row r="5068" spans="1:4" x14ac:dyDescent="0.25">
      <c r="A5068" s="77">
        <v>9856</v>
      </c>
      <c r="B5068" s="70" t="s">
        <v>12739</v>
      </c>
      <c r="C5068" s="71" t="s">
        <v>62</v>
      </c>
      <c r="D5068" s="80">
        <v>4.9800000000000004</v>
      </c>
    </row>
    <row r="5069" spans="1:4" x14ac:dyDescent="0.25">
      <c r="A5069" s="73">
        <v>9866</v>
      </c>
      <c r="B5069" s="74" t="s">
        <v>10760</v>
      </c>
      <c r="C5069" s="75" t="s">
        <v>62</v>
      </c>
      <c r="D5069" s="81">
        <v>13.7</v>
      </c>
    </row>
    <row r="5070" spans="1:4" x14ac:dyDescent="0.25">
      <c r="A5070" s="77">
        <v>9857</v>
      </c>
      <c r="B5070" s="70" t="s">
        <v>10761</v>
      </c>
      <c r="C5070" s="71" t="s">
        <v>62</v>
      </c>
      <c r="D5070" s="80">
        <v>65.92</v>
      </c>
    </row>
    <row r="5071" spans="1:4" x14ac:dyDescent="0.25">
      <c r="A5071" s="73">
        <v>9864</v>
      </c>
      <c r="B5071" s="74" t="s">
        <v>10762</v>
      </c>
      <c r="C5071" s="75" t="s">
        <v>62</v>
      </c>
      <c r="D5071" s="81">
        <v>79.59</v>
      </c>
    </row>
    <row r="5072" spans="1:4" x14ac:dyDescent="0.25">
      <c r="A5072" s="77">
        <v>9865</v>
      </c>
      <c r="B5072" s="70" t="s">
        <v>10763</v>
      </c>
      <c r="C5072" s="71" t="s">
        <v>62</v>
      </c>
      <c r="D5072" s="80">
        <v>114.46</v>
      </c>
    </row>
    <row r="5073" spans="1:4" x14ac:dyDescent="0.25">
      <c r="A5073" s="73">
        <v>9858</v>
      </c>
      <c r="B5073" s="74" t="s">
        <v>10764</v>
      </c>
      <c r="C5073" s="75" t="s">
        <v>62</v>
      </c>
      <c r="D5073" s="81">
        <v>119.99</v>
      </c>
    </row>
    <row r="5074" spans="1:4" x14ac:dyDescent="0.25">
      <c r="A5074" s="77">
        <v>9841</v>
      </c>
      <c r="B5074" s="70" t="s">
        <v>11355</v>
      </c>
      <c r="C5074" s="71" t="s">
        <v>62</v>
      </c>
      <c r="D5074" s="80">
        <v>22.04</v>
      </c>
    </row>
    <row r="5075" spans="1:4" x14ac:dyDescent="0.25">
      <c r="A5075" s="73">
        <v>9840</v>
      </c>
      <c r="B5075" s="74" t="s">
        <v>10765</v>
      </c>
      <c r="C5075" s="75" t="s">
        <v>62</v>
      </c>
      <c r="D5075" s="81">
        <v>44.79</v>
      </c>
    </row>
    <row r="5076" spans="1:4" x14ac:dyDescent="0.25">
      <c r="A5076" s="77">
        <v>20067</v>
      </c>
      <c r="B5076" s="70" t="s">
        <v>10766</v>
      </c>
      <c r="C5076" s="71" t="s">
        <v>62</v>
      </c>
      <c r="D5076" s="80">
        <v>7.69</v>
      </c>
    </row>
    <row r="5077" spans="1:4" x14ac:dyDescent="0.25">
      <c r="A5077" s="73">
        <v>20068</v>
      </c>
      <c r="B5077" s="74" t="s">
        <v>10767</v>
      </c>
      <c r="C5077" s="75" t="s">
        <v>62</v>
      </c>
      <c r="D5077" s="81">
        <v>9.6</v>
      </c>
    </row>
    <row r="5078" spans="1:4" x14ac:dyDescent="0.25">
      <c r="A5078" s="77">
        <v>9839</v>
      </c>
      <c r="B5078" s="70" t="s">
        <v>10768</v>
      </c>
      <c r="C5078" s="71" t="s">
        <v>62</v>
      </c>
      <c r="D5078" s="80">
        <v>12.58</v>
      </c>
    </row>
    <row r="5079" spans="1:4" x14ac:dyDescent="0.25">
      <c r="A5079" s="73">
        <v>9870</v>
      </c>
      <c r="B5079" s="74" t="s">
        <v>10769</v>
      </c>
      <c r="C5079" s="75" t="s">
        <v>62</v>
      </c>
      <c r="D5079" s="81">
        <v>55.58</v>
      </c>
    </row>
    <row r="5080" spans="1:4" x14ac:dyDescent="0.25">
      <c r="A5080" s="77">
        <v>9867</v>
      </c>
      <c r="B5080" s="70" t="s">
        <v>10770</v>
      </c>
      <c r="C5080" s="71" t="s">
        <v>62</v>
      </c>
      <c r="D5080" s="80">
        <v>2.04</v>
      </c>
    </row>
    <row r="5081" spans="1:4" x14ac:dyDescent="0.25">
      <c r="A5081" s="73">
        <v>9868</v>
      </c>
      <c r="B5081" s="74" t="s">
        <v>10771</v>
      </c>
      <c r="C5081" s="75" t="s">
        <v>62</v>
      </c>
      <c r="D5081" s="81">
        <v>2.62</v>
      </c>
    </row>
    <row r="5082" spans="1:4" x14ac:dyDescent="0.25">
      <c r="A5082" s="77">
        <v>9869</v>
      </c>
      <c r="B5082" s="70" t="s">
        <v>10772</v>
      </c>
      <c r="C5082" s="71" t="s">
        <v>62</v>
      </c>
      <c r="D5082" s="80">
        <v>5.88</v>
      </c>
    </row>
    <row r="5083" spans="1:4" x14ac:dyDescent="0.25">
      <c r="A5083" s="73">
        <v>9874</v>
      </c>
      <c r="B5083" s="74" t="s">
        <v>10773</v>
      </c>
      <c r="C5083" s="75" t="s">
        <v>62</v>
      </c>
      <c r="D5083" s="81">
        <v>8.56</v>
      </c>
    </row>
    <row r="5084" spans="1:4" x14ac:dyDescent="0.25">
      <c r="A5084" s="77">
        <v>9875</v>
      </c>
      <c r="B5084" s="70" t="s">
        <v>10774</v>
      </c>
      <c r="C5084" s="71" t="s">
        <v>62</v>
      </c>
      <c r="D5084" s="80">
        <v>9.81</v>
      </c>
    </row>
    <row r="5085" spans="1:4" x14ac:dyDescent="0.25">
      <c r="A5085" s="73">
        <v>9873</v>
      </c>
      <c r="B5085" s="74" t="s">
        <v>10775</v>
      </c>
      <c r="C5085" s="75" t="s">
        <v>62</v>
      </c>
      <c r="D5085" s="81">
        <v>16.55</v>
      </c>
    </row>
    <row r="5086" spans="1:4" x14ac:dyDescent="0.25">
      <c r="A5086" s="77">
        <v>9871</v>
      </c>
      <c r="B5086" s="70" t="s">
        <v>10776</v>
      </c>
      <c r="C5086" s="71" t="s">
        <v>62</v>
      </c>
      <c r="D5086" s="80">
        <v>27.73</v>
      </c>
    </row>
    <row r="5087" spans="1:4" x14ac:dyDescent="0.25">
      <c r="A5087" s="73">
        <v>9872</v>
      </c>
      <c r="B5087" s="74" t="s">
        <v>10777</v>
      </c>
      <c r="C5087" s="75" t="s">
        <v>62</v>
      </c>
      <c r="D5087" s="81">
        <v>34.64</v>
      </c>
    </row>
    <row r="5088" spans="1:4" x14ac:dyDescent="0.25">
      <c r="A5088" s="77">
        <v>7667</v>
      </c>
      <c r="B5088" s="70" t="s">
        <v>10778</v>
      </c>
      <c r="C5088" s="71" t="s">
        <v>62</v>
      </c>
      <c r="D5088" s="80">
        <v>1575.64</v>
      </c>
    </row>
    <row r="5089" spans="1:4" x14ac:dyDescent="0.25">
      <c r="A5089" s="73">
        <v>7660</v>
      </c>
      <c r="B5089" s="74" t="s">
        <v>10779</v>
      </c>
      <c r="C5089" s="75" t="s">
        <v>62</v>
      </c>
      <c r="D5089" s="81">
        <v>2008.56</v>
      </c>
    </row>
    <row r="5090" spans="1:4" x14ac:dyDescent="0.25">
      <c r="A5090" s="77">
        <v>7676</v>
      </c>
      <c r="B5090" s="70" t="s">
        <v>10780</v>
      </c>
      <c r="C5090" s="71" t="s">
        <v>62</v>
      </c>
      <c r="D5090" s="80">
        <v>2031.51</v>
      </c>
    </row>
    <row r="5091" spans="1:4" x14ac:dyDescent="0.25">
      <c r="A5091" s="73">
        <v>12426</v>
      </c>
      <c r="B5091" s="74" t="s">
        <v>10781</v>
      </c>
      <c r="C5091" s="75" t="s">
        <v>145</v>
      </c>
      <c r="D5091" s="81">
        <v>27.28</v>
      </c>
    </row>
    <row r="5092" spans="1:4" x14ac:dyDescent="0.25">
      <c r="A5092" s="77">
        <v>12425</v>
      </c>
      <c r="B5092" s="70" t="s">
        <v>10782</v>
      </c>
      <c r="C5092" s="71" t="s">
        <v>145</v>
      </c>
      <c r="D5092" s="80">
        <v>37.47</v>
      </c>
    </row>
    <row r="5093" spans="1:4" x14ac:dyDescent="0.25">
      <c r="A5093" s="73">
        <v>12427</v>
      </c>
      <c r="B5093" s="74" t="s">
        <v>10783</v>
      </c>
      <c r="C5093" s="75" t="s">
        <v>145</v>
      </c>
      <c r="D5093" s="81">
        <v>155.55000000000001</v>
      </c>
    </row>
    <row r="5094" spans="1:4" x14ac:dyDescent="0.25">
      <c r="A5094" s="77">
        <v>12428</v>
      </c>
      <c r="B5094" s="70" t="s">
        <v>10784</v>
      </c>
      <c r="C5094" s="71" t="s">
        <v>145</v>
      </c>
      <c r="D5094" s="80">
        <v>99.84</v>
      </c>
    </row>
    <row r="5095" spans="1:4" x14ac:dyDescent="0.25">
      <c r="A5095" s="73">
        <v>12430</v>
      </c>
      <c r="B5095" s="74" t="s">
        <v>10785</v>
      </c>
      <c r="C5095" s="75" t="s">
        <v>145</v>
      </c>
      <c r="D5095" s="81">
        <v>33.44</v>
      </c>
    </row>
    <row r="5096" spans="1:4" x14ac:dyDescent="0.25">
      <c r="A5096" s="77">
        <v>12429</v>
      </c>
      <c r="B5096" s="70" t="s">
        <v>10786</v>
      </c>
      <c r="C5096" s="71" t="s">
        <v>145</v>
      </c>
      <c r="D5096" s="80">
        <v>251.54</v>
      </c>
    </row>
    <row r="5097" spans="1:4" x14ac:dyDescent="0.25">
      <c r="A5097" s="73">
        <v>12431</v>
      </c>
      <c r="B5097" s="74" t="s">
        <v>13121</v>
      </c>
      <c r="C5097" s="75" t="s">
        <v>145</v>
      </c>
      <c r="D5097" s="81">
        <v>428.07</v>
      </c>
    </row>
    <row r="5098" spans="1:4" x14ac:dyDescent="0.25">
      <c r="A5098" s="77">
        <v>12432</v>
      </c>
      <c r="B5098" s="70" t="s">
        <v>10787</v>
      </c>
      <c r="C5098" s="71" t="s">
        <v>145</v>
      </c>
      <c r="D5098" s="80">
        <v>88.04</v>
      </c>
    </row>
    <row r="5099" spans="1:4" x14ac:dyDescent="0.25">
      <c r="A5099" s="73">
        <v>12434</v>
      </c>
      <c r="B5099" s="74" t="s">
        <v>10788</v>
      </c>
      <c r="C5099" s="75" t="s">
        <v>145</v>
      </c>
      <c r="D5099" s="81">
        <v>28.69</v>
      </c>
    </row>
    <row r="5100" spans="1:4" x14ac:dyDescent="0.25">
      <c r="A5100" s="77">
        <v>12433</v>
      </c>
      <c r="B5100" s="70" t="s">
        <v>10789</v>
      </c>
      <c r="C5100" s="71" t="s">
        <v>145</v>
      </c>
      <c r="D5100" s="80">
        <v>56.04</v>
      </c>
    </row>
    <row r="5101" spans="1:4" x14ac:dyDescent="0.25">
      <c r="A5101" s="73">
        <v>12435</v>
      </c>
      <c r="B5101" s="74" t="s">
        <v>10790</v>
      </c>
      <c r="C5101" s="75" t="s">
        <v>145</v>
      </c>
      <c r="D5101" s="81">
        <v>173.45</v>
      </c>
    </row>
    <row r="5102" spans="1:4" x14ac:dyDescent="0.25">
      <c r="A5102" s="77">
        <v>12437</v>
      </c>
      <c r="B5102" s="70" t="s">
        <v>10791</v>
      </c>
      <c r="C5102" s="71" t="s">
        <v>145</v>
      </c>
      <c r="D5102" s="80">
        <v>140.08000000000001</v>
      </c>
    </row>
    <row r="5103" spans="1:4" ht="25.5" x14ac:dyDescent="0.25">
      <c r="A5103" s="73">
        <v>12439</v>
      </c>
      <c r="B5103" s="74" t="s">
        <v>13122</v>
      </c>
      <c r="C5103" s="75" t="s">
        <v>145</v>
      </c>
      <c r="D5103" s="81">
        <v>44.96</v>
      </c>
    </row>
    <row r="5104" spans="1:4" x14ac:dyDescent="0.25">
      <c r="A5104" s="77">
        <v>12438</v>
      </c>
      <c r="B5104" s="70" t="s">
        <v>10792</v>
      </c>
      <c r="C5104" s="71" t="s">
        <v>145</v>
      </c>
      <c r="D5104" s="80">
        <v>253.51</v>
      </c>
    </row>
    <row r="5105" spans="1:4" x14ac:dyDescent="0.25">
      <c r="A5105" s="73">
        <v>12436</v>
      </c>
      <c r="B5105" s="74" t="s">
        <v>10793</v>
      </c>
      <c r="C5105" s="75" t="s">
        <v>145</v>
      </c>
      <c r="D5105" s="81">
        <v>320.24</v>
      </c>
    </row>
    <row r="5106" spans="1:4" x14ac:dyDescent="0.25">
      <c r="A5106" s="77">
        <v>36357</v>
      </c>
      <c r="B5106" s="70" t="s">
        <v>10794</v>
      </c>
      <c r="C5106" s="71" t="s">
        <v>145</v>
      </c>
      <c r="D5106" s="80">
        <v>92.33</v>
      </c>
    </row>
    <row r="5107" spans="1:4" x14ac:dyDescent="0.25">
      <c r="A5107" s="73">
        <v>12424</v>
      </c>
      <c r="B5107" s="74" t="s">
        <v>10795</v>
      </c>
      <c r="C5107" s="75" t="s">
        <v>145</v>
      </c>
      <c r="D5107" s="81">
        <v>57.7</v>
      </c>
    </row>
    <row r="5108" spans="1:4" x14ac:dyDescent="0.25">
      <c r="A5108" s="77">
        <v>12440</v>
      </c>
      <c r="B5108" s="70" t="s">
        <v>10796</v>
      </c>
      <c r="C5108" s="71" t="s">
        <v>145</v>
      </c>
      <c r="D5108" s="80">
        <v>55.77</v>
      </c>
    </row>
    <row r="5109" spans="1:4" x14ac:dyDescent="0.25">
      <c r="A5109" s="73">
        <v>9884</v>
      </c>
      <c r="B5109" s="74" t="s">
        <v>10797</v>
      </c>
      <c r="C5109" s="75" t="s">
        <v>145</v>
      </c>
      <c r="D5109" s="81">
        <v>41.6</v>
      </c>
    </row>
    <row r="5110" spans="1:4" x14ac:dyDescent="0.25">
      <c r="A5110" s="77">
        <v>9888</v>
      </c>
      <c r="B5110" s="70" t="s">
        <v>10798</v>
      </c>
      <c r="C5110" s="71" t="s">
        <v>145</v>
      </c>
      <c r="D5110" s="80">
        <v>33.42</v>
      </c>
    </row>
    <row r="5111" spans="1:4" x14ac:dyDescent="0.25">
      <c r="A5111" s="73">
        <v>9883</v>
      </c>
      <c r="B5111" s="74" t="s">
        <v>10799</v>
      </c>
      <c r="C5111" s="75" t="s">
        <v>145</v>
      </c>
      <c r="D5111" s="81">
        <v>14.58</v>
      </c>
    </row>
    <row r="5112" spans="1:4" x14ac:dyDescent="0.25">
      <c r="A5112" s="77">
        <v>9886</v>
      </c>
      <c r="B5112" s="70" t="s">
        <v>10800</v>
      </c>
      <c r="C5112" s="71" t="s">
        <v>145</v>
      </c>
      <c r="D5112" s="80">
        <v>19.98</v>
      </c>
    </row>
    <row r="5113" spans="1:4" x14ac:dyDescent="0.25">
      <c r="A5113" s="73">
        <v>9889</v>
      </c>
      <c r="B5113" s="74" t="s">
        <v>10801</v>
      </c>
      <c r="C5113" s="75" t="s">
        <v>145</v>
      </c>
      <c r="D5113" s="81">
        <v>101.22</v>
      </c>
    </row>
    <row r="5114" spans="1:4" x14ac:dyDescent="0.25">
      <c r="A5114" s="77">
        <v>9887</v>
      </c>
      <c r="B5114" s="70" t="s">
        <v>10802</v>
      </c>
      <c r="C5114" s="71" t="s">
        <v>145</v>
      </c>
      <c r="D5114" s="80">
        <v>61.18</v>
      </c>
    </row>
    <row r="5115" spans="1:4" x14ac:dyDescent="0.25">
      <c r="A5115" s="73">
        <v>9885</v>
      </c>
      <c r="B5115" s="74" t="s">
        <v>10803</v>
      </c>
      <c r="C5115" s="75" t="s">
        <v>145</v>
      </c>
      <c r="D5115" s="81">
        <v>19.309999999999999</v>
      </c>
    </row>
    <row r="5116" spans="1:4" x14ac:dyDescent="0.25">
      <c r="A5116" s="77">
        <v>9890</v>
      </c>
      <c r="B5116" s="70" t="s">
        <v>10804</v>
      </c>
      <c r="C5116" s="71" t="s">
        <v>145</v>
      </c>
      <c r="D5116" s="80">
        <v>156.81</v>
      </c>
    </row>
    <row r="5117" spans="1:4" x14ac:dyDescent="0.25">
      <c r="A5117" s="73">
        <v>9891</v>
      </c>
      <c r="B5117" s="74" t="s">
        <v>10805</v>
      </c>
      <c r="C5117" s="75" t="s">
        <v>145</v>
      </c>
      <c r="D5117" s="81">
        <v>220.14</v>
      </c>
    </row>
    <row r="5118" spans="1:4" x14ac:dyDescent="0.25">
      <c r="A5118" s="77">
        <v>39292</v>
      </c>
      <c r="B5118" s="70" t="s">
        <v>12740</v>
      </c>
      <c r="C5118" s="71" t="s">
        <v>145</v>
      </c>
      <c r="D5118" s="80">
        <v>8.08</v>
      </c>
    </row>
    <row r="5119" spans="1:4" x14ac:dyDescent="0.25">
      <c r="A5119" s="73">
        <v>39293</v>
      </c>
      <c r="B5119" s="74" t="s">
        <v>11356</v>
      </c>
      <c r="C5119" s="75" t="s">
        <v>145</v>
      </c>
      <c r="D5119" s="81">
        <v>13.04</v>
      </c>
    </row>
    <row r="5120" spans="1:4" x14ac:dyDescent="0.25">
      <c r="A5120" s="77">
        <v>39294</v>
      </c>
      <c r="B5120" s="70" t="s">
        <v>10806</v>
      </c>
      <c r="C5120" s="71" t="s">
        <v>145</v>
      </c>
      <c r="D5120" s="80">
        <v>13.04</v>
      </c>
    </row>
    <row r="5121" spans="1:4" x14ac:dyDescent="0.25">
      <c r="A5121" s="73">
        <v>39295</v>
      </c>
      <c r="B5121" s="74" t="s">
        <v>10807</v>
      </c>
      <c r="C5121" s="75" t="s">
        <v>145</v>
      </c>
      <c r="D5121" s="81">
        <v>22.24</v>
      </c>
    </row>
    <row r="5122" spans="1:4" x14ac:dyDescent="0.25">
      <c r="A5122" s="77">
        <v>36313</v>
      </c>
      <c r="B5122" s="70" t="s">
        <v>10808</v>
      </c>
      <c r="C5122" s="71" t="s">
        <v>145</v>
      </c>
      <c r="D5122" s="80">
        <v>21.89</v>
      </c>
    </row>
    <row r="5123" spans="1:4" x14ac:dyDescent="0.25">
      <c r="A5123" s="73">
        <v>36316</v>
      </c>
      <c r="B5123" s="74" t="s">
        <v>10809</v>
      </c>
      <c r="C5123" s="75" t="s">
        <v>145</v>
      </c>
      <c r="D5123" s="81">
        <v>26.54</v>
      </c>
    </row>
    <row r="5124" spans="1:4" x14ac:dyDescent="0.25">
      <c r="A5124" s="77">
        <v>64</v>
      </c>
      <c r="B5124" s="70" t="s">
        <v>10810</v>
      </c>
      <c r="C5124" s="71" t="s">
        <v>145</v>
      </c>
      <c r="D5124" s="80">
        <v>4.34</v>
      </c>
    </row>
    <row r="5125" spans="1:4" x14ac:dyDescent="0.25">
      <c r="A5125" s="73">
        <v>37423</v>
      </c>
      <c r="B5125" s="74" t="s">
        <v>10811</v>
      </c>
      <c r="C5125" s="75" t="s">
        <v>145</v>
      </c>
      <c r="D5125" s="81">
        <v>10.72</v>
      </c>
    </row>
    <row r="5126" spans="1:4" x14ac:dyDescent="0.25">
      <c r="A5126" s="77">
        <v>39296</v>
      </c>
      <c r="B5126" s="70" t="s">
        <v>10812</v>
      </c>
      <c r="C5126" s="71" t="s">
        <v>145</v>
      </c>
      <c r="D5126" s="80">
        <v>6.24</v>
      </c>
    </row>
    <row r="5127" spans="1:4" x14ac:dyDescent="0.25">
      <c r="A5127" s="73">
        <v>39297</v>
      </c>
      <c r="B5127" s="74" t="s">
        <v>10813</v>
      </c>
      <c r="C5127" s="75" t="s">
        <v>145</v>
      </c>
      <c r="D5127" s="81">
        <v>8.93</v>
      </c>
    </row>
    <row r="5128" spans="1:4" x14ac:dyDescent="0.25">
      <c r="A5128" s="77">
        <v>39298</v>
      </c>
      <c r="B5128" s="70" t="s">
        <v>10814</v>
      </c>
      <c r="C5128" s="71" t="s">
        <v>145</v>
      </c>
      <c r="D5128" s="80">
        <v>15.72</v>
      </c>
    </row>
    <row r="5129" spans="1:4" x14ac:dyDescent="0.25">
      <c r="A5129" s="73">
        <v>39299</v>
      </c>
      <c r="B5129" s="74" t="s">
        <v>10815</v>
      </c>
      <c r="C5129" s="75" t="s">
        <v>145</v>
      </c>
      <c r="D5129" s="81">
        <v>26.76</v>
      </c>
    </row>
    <row r="5130" spans="1:4" x14ac:dyDescent="0.25">
      <c r="A5130" s="77">
        <v>9892</v>
      </c>
      <c r="B5130" s="70" t="s">
        <v>10816</v>
      </c>
      <c r="C5130" s="71" t="s">
        <v>145</v>
      </c>
      <c r="D5130" s="80">
        <v>4.45</v>
      </c>
    </row>
    <row r="5131" spans="1:4" x14ac:dyDescent="0.25">
      <c r="A5131" s="73">
        <v>9893</v>
      </c>
      <c r="B5131" s="74" t="s">
        <v>10817</v>
      </c>
      <c r="C5131" s="75" t="s">
        <v>145</v>
      </c>
      <c r="D5131" s="81">
        <v>60.46</v>
      </c>
    </row>
    <row r="5132" spans="1:4" x14ac:dyDescent="0.25">
      <c r="A5132" s="77">
        <v>9901</v>
      </c>
      <c r="B5132" s="70" t="s">
        <v>10818</v>
      </c>
      <c r="C5132" s="71" t="s">
        <v>145</v>
      </c>
      <c r="D5132" s="80">
        <v>26.83</v>
      </c>
    </row>
    <row r="5133" spans="1:4" x14ac:dyDescent="0.25">
      <c r="A5133" s="73">
        <v>9896</v>
      </c>
      <c r="B5133" s="74" t="s">
        <v>10819</v>
      </c>
      <c r="C5133" s="75" t="s">
        <v>145</v>
      </c>
      <c r="D5133" s="81">
        <v>24.18</v>
      </c>
    </row>
    <row r="5134" spans="1:4" x14ac:dyDescent="0.25">
      <c r="A5134" s="77">
        <v>9900</v>
      </c>
      <c r="B5134" s="70" t="s">
        <v>10820</v>
      </c>
      <c r="C5134" s="71" t="s">
        <v>145</v>
      </c>
      <c r="D5134" s="80">
        <v>14.67</v>
      </c>
    </row>
    <row r="5135" spans="1:4" x14ac:dyDescent="0.25">
      <c r="A5135" s="73">
        <v>9898</v>
      </c>
      <c r="B5135" s="74" t="s">
        <v>10821</v>
      </c>
      <c r="C5135" s="75" t="s">
        <v>145</v>
      </c>
      <c r="D5135" s="81">
        <v>124.32</v>
      </c>
    </row>
    <row r="5136" spans="1:4" x14ac:dyDescent="0.25">
      <c r="A5136" s="77">
        <v>9899</v>
      </c>
      <c r="B5136" s="70" t="s">
        <v>10822</v>
      </c>
      <c r="C5136" s="71" t="s">
        <v>145</v>
      </c>
      <c r="D5136" s="80">
        <v>8.01</v>
      </c>
    </row>
    <row r="5137" spans="1:4" x14ac:dyDescent="0.25">
      <c r="A5137" s="73">
        <v>9902</v>
      </c>
      <c r="B5137" s="74" t="s">
        <v>10823</v>
      </c>
      <c r="C5137" s="75" t="s">
        <v>145</v>
      </c>
      <c r="D5137" s="81">
        <v>157.43</v>
      </c>
    </row>
    <row r="5138" spans="1:4" x14ac:dyDescent="0.25">
      <c r="A5138" s="77">
        <v>9908</v>
      </c>
      <c r="B5138" s="70" t="s">
        <v>10824</v>
      </c>
      <c r="C5138" s="71" t="s">
        <v>145</v>
      </c>
      <c r="D5138" s="80">
        <v>313.89</v>
      </c>
    </row>
    <row r="5139" spans="1:4" x14ac:dyDescent="0.25">
      <c r="A5139" s="73">
        <v>9905</v>
      </c>
      <c r="B5139" s="74" t="s">
        <v>10825</v>
      </c>
      <c r="C5139" s="75" t="s">
        <v>145</v>
      </c>
      <c r="D5139" s="81">
        <v>5.24</v>
      </c>
    </row>
    <row r="5140" spans="1:4" x14ac:dyDescent="0.25">
      <c r="A5140" s="77">
        <v>9906</v>
      </c>
      <c r="B5140" s="70" t="s">
        <v>10826</v>
      </c>
      <c r="C5140" s="71" t="s">
        <v>145</v>
      </c>
      <c r="D5140" s="80">
        <v>6.28</v>
      </c>
    </row>
    <row r="5141" spans="1:4" x14ac:dyDescent="0.25">
      <c r="A5141" s="73">
        <v>9895</v>
      </c>
      <c r="B5141" s="74" t="s">
        <v>13123</v>
      </c>
      <c r="C5141" s="75" t="s">
        <v>145</v>
      </c>
      <c r="D5141" s="81">
        <v>10.31</v>
      </c>
    </row>
    <row r="5142" spans="1:4" x14ac:dyDescent="0.25">
      <c r="A5142" s="77">
        <v>9894</v>
      </c>
      <c r="B5142" s="70" t="s">
        <v>10827</v>
      </c>
      <c r="C5142" s="71" t="s">
        <v>145</v>
      </c>
      <c r="D5142" s="80">
        <v>20.079999999999998</v>
      </c>
    </row>
    <row r="5143" spans="1:4" x14ac:dyDescent="0.25">
      <c r="A5143" s="73">
        <v>9897</v>
      </c>
      <c r="B5143" s="74" t="s">
        <v>10828</v>
      </c>
      <c r="C5143" s="75" t="s">
        <v>145</v>
      </c>
      <c r="D5143" s="81">
        <v>21.75</v>
      </c>
    </row>
    <row r="5144" spans="1:4" x14ac:dyDescent="0.25">
      <c r="A5144" s="77">
        <v>9910</v>
      </c>
      <c r="B5144" s="70" t="s">
        <v>10829</v>
      </c>
      <c r="C5144" s="71" t="s">
        <v>145</v>
      </c>
      <c r="D5144" s="80">
        <v>54.74</v>
      </c>
    </row>
    <row r="5145" spans="1:4" x14ac:dyDescent="0.25">
      <c r="A5145" s="73">
        <v>9909</v>
      </c>
      <c r="B5145" s="74" t="s">
        <v>10830</v>
      </c>
      <c r="C5145" s="75" t="s">
        <v>145</v>
      </c>
      <c r="D5145" s="81">
        <v>110.46</v>
      </c>
    </row>
    <row r="5146" spans="1:4" x14ac:dyDescent="0.25">
      <c r="A5146" s="77">
        <v>9907</v>
      </c>
      <c r="B5146" s="70" t="s">
        <v>10831</v>
      </c>
      <c r="C5146" s="71" t="s">
        <v>145</v>
      </c>
      <c r="D5146" s="80">
        <v>169.84</v>
      </c>
    </row>
    <row r="5147" spans="1:4" ht="25.5" x14ac:dyDescent="0.25">
      <c r="A5147" s="73">
        <v>20973</v>
      </c>
      <c r="B5147" s="74" t="s">
        <v>10832</v>
      </c>
      <c r="C5147" s="75" t="s">
        <v>145</v>
      </c>
      <c r="D5147" s="81">
        <v>104.11</v>
      </c>
    </row>
    <row r="5148" spans="1:4" ht="25.5" x14ac:dyDescent="0.25">
      <c r="A5148" s="77">
        <v>20974</v>
      </c>
      <c r="B5148" s="70" t="s">
        <v>10833</v>
      </c>
      <c r="C5148" s="71" t="s">
        <v>145</v>
      </c>
      <c r="D5148" s="80">
        <v>148.94999999999999</v>
      </c>
    </row>
    <row r="5149" spans="1:4" ht="25.5" x14ac:dyDescent="0.25">
      <c r="A5149" s="73">
        <v>37989</v>
      </c>
      <c r="B5149" s="74" t="s">
        <v>13124</v>
      </c>
      <c r="C5149" s="75" t="s">
        <v>145</v>
      </c>
      <c r="D5149" s="81">
        <v>8.77</v>
      </c>
    </row>
    <row r="5150" spans="1:4" x14ac:dyDescent="0.25">
      <c r="A5150" s="77">
        <v>37990</v>
      </c>
      <c r="B5150" s="70" t="s">
        <v>10834</v>
      </c>
      <c r="C5150" s="71" t="s">
        <v>145</v>
      </c>
      <c r="D5150" s="80">
        <v>10.19</v>
      </c>
    </row>
    <row r="5151" spans="1:4" x14ac:dyDescent="0.25">
      <c r="A5151" s="73">
        <v>37991</v>
      </c>
      <c r="B5151" s="74" t="s">
        <v>10835</v>
      </c>
      <c r="C5151" s="75" t="s">
        <v>145</v>
      </c>
      <c r="D5151" s="81">
        <v>16.13</v>
      </c>
    </row>
    <row r="5152" spans="1:4" x14ac:dyDescent="0.25">
      <c r="A5152" s="77">
        <v>37992</v>
      </c>
      <c r="B5152" s="70" t="s">
        <v>10836</v>
      </c>
      <c r="C5152" s="71" t="s">
        <v>145</v>
      </c>
      <c r="D5152" s="80">
        <v>24.63</v>
      </c>
    </row>
    <row r="5153" spans="1:4" x14ac:dyDescent="0.25">
      <c r="A5153" s="73">
        <v>37993</v>
      </c>
      <c r="B5153" s="74" t="s">
        <v>10837</v>
      </c>
      <c r="C5153" s="75" t="s">
        <v>145</v>
      </c>
      <c r="D5153" s="81">
        <v>36.56</v>
      </c>
    </row>
    <row r="5154" spans="1:4" x14ac:dyDescent="0.25">
      <c r="A5154" s="77">
        <v>37994</v>
      </c>
      <c r="B5154" s="70" t="s">
        <v>10838</v>
      </c>
      <c r="C5154" s="71" t="s">
        <v>145</v>
      </c>
      <c r="D5154" s="80">
        <v>87.85</v>
      </c>
    </row>
    <row r="5155" spans="1:4" x14ac:dyDescent="0.25">
      <c r="A5155" s="73">
        <v>37995</v>
      </c>
      <c r="B5155" s="74" t="s">
        <v>10839</v>
      </c>
      <c r="C5155" s="75" t="s">
        <v>145</v>
      </c>
      <c r="D5155" s="81">
        <v>127.51</v>
      </c>
    </row>
    <row r="5156" spans="1:4" x14ac:dyDescent="0.25">
      <c r="A5156" s="77">
        <v>37996</v>
      </c>
      <c r="B5156" s="70" t="s">
        <v>10840</v>
      </c>
      <c r="C5156" s="71" t="s">
        <v>145</v>
      </c>
      <c r="D5156" s="80">
        <v>188.01</v>
      </c>
    </row>
    <row r="5157" spans="1:4" x14ac:dyDescent="0.25">
      <c r="A5157" s="73">
        <v>13883</v>
      </c>
      <c r="B5157" s="74" t="s">
        <v>10841</v>
      </c>
      <c r="C5157" s="75" t="s">
        <v>145</v>
      </c>
      <c r="D5157" s="81">
        <v>83655.820000000007</v>
      </c>
    </row>
    <row r="5158" spans="1:4" x14ac:dyDescent="0.25">
      <c r="A5158" s="77">
        <v>38604</v>
      </c>
      <c r="B5158" s="70" t="s">
        <v>10842</v>
      </c>
      <c r="C5158" s="71" t="s">
        <v>145</v>
      </c>
      <c r="D5158" s="80">
        <v>104192.22</v>
      </c>
    </row>
    <row r="5159" spans="1:4" ht="25.5" x14ac:dyDescent="0.25">
      <c r="A5159" s="73">
        <v>10601</v>
      </c>
      <c r="B5159" s="74" t="s">
        <v>10843</v>
      </c>
      <c r="C5159" s="75" t="s">
        <v>145</v>
      </c>
      <c r="D5159" s="81">
        <v>2026746.48</v>
      </c>
    </row>
    <row r="5160" spans="1:4" x14ac:dyDescent="0.25">
      <c r="A5160" s="77">
        <v>26034</v>
      </c>
      <c r="B5160" s="70" t="s">
        <v>10844</v>
      </c>
      <c r="C5160" s="71" t="s">
        <v>145</v>
      </c>
      <c r="D5160" s="80">
        <v>5336351.95</v>
      </c>
    </row>
    <row r="5161" spans="1:4" x14ac:dyDescent="0.25">
      <c r="A5161" s="73">
        <v>13894</v>
      </c>
      <c r="B5161" s="74" t="s">
        <v>10845</v>
      </c>
      <c r="C5161" s="75" t="s">
        <v>145</v>
      </c>
      <c r="D5161" s="81">
        <v>392649.25</v>
      </c>
    </row>
    <row r="5162" spans="1:4" x14ac:dyDescent="0.25">
      <c r="A5162" s="77">
        <v>13895</v>
      </c>
      <c r="B5162" s="70" t="s">
        <v>11357</v>
      </c>
      <c r="C5162" s="71" t="s">
        <v>145</v>
      </c>
      <c r="D5162" s="80">
        <v>527982.35</v>
      </c>
    </row>
    <row r="5163" spans="1:4" x14ac:dyDescent="0.25">
      <c r="A5163" s="73">
        <v>13892</v>
      </c>
      <c r="B5163" s="74" t="s">
        <v>10846</v>
      </c>
      <c r="C5163" s="75" t="s">
        <v>145</v>
      </c>
      <c r="D5163" s="81">
        <v>647029.46</v>
      </c>
    </row>
    <row r="5164" spans="1:4" x14ac:dyDescent="0.25">
      <c r="A5164" s="77">
        <v>9914</v>
      </c>
      <c r="B5164" s="70" t="s">
        <v>12741</v>
      </c>
      <c r="C5164" s="71" t="s">
        <v>145</v>
      </c>
      <c r="D5164" s="80">
        <v>700000</v>
      </c>
    </row>
    <row r="5165" spans="1:4" ht="25.5" x14ac:dyDescent="0.25">
      <c r="A5165" s="73">
        <v>36485</v>
      </c>
      <c r="B5165" s="74" t="s">
        <v>10847</v>
      </c>
      <c r="C5165" s="75" t="s">
        <v>145</v>
      </c>
      <c r="D5165" s="81">
        <v>424438.89</v>
      </c>
    </row>
    <row r="5166" spans="1:4" x14ac:dyDescent="0.25">
      <c r="A5166" s="77">
        <v>9912</v>
      </c>
      <c r="B5166" s="70" t="s">
        <v>10848</v>
      </c>
      <c r="C5166" s="71" t="s">
        <v>145</v>
      </c>
      <c r="D5166" s="80">
        <v>1650000</v>
      </c>
    </row>
    <row r="5167" spans="1:4" ht="25.5" x14ac:dyDescent="0.25">
      <c r="A5167" s="73">
        <v>9921</v>
      </c>
      <c r="B5167" s="74" t="s">
        <v>10849</v>
      </c>
      <c r="C5167" s="75" t="s">
        <v>145</v>
      </c>
      <c r="D5167" s="81">
        <v>851148.04</v>
      </c>
    </row>
    <row r="5168" spans="1:4" ht="25.5" x14ac:dyDescent="0.25">
      <c r="A5168" s="77">
        <v>21112</v>
      </c>
      <c r="B5168" s="70" t="s">
        <v>10850</v>
      </c>
      <c r="C5168" s="71" t="s">
        <v>145</v>
      </c>
      <c r="D5168" s="80">
        <v>148.74</v>
      </c>
    </row>
    <row r="5169" spans="1:4" x14ac:dyDescent="0.25">
      <c r="A5169" s="73">
        <v>10228</v>
      </c>
      <c r="B5169" s="74" t="s">
        <v>10851</v>
      </c>
      <c r="C5169" s="75" t="s">
        <v>145</v>
      </c>
      <c r="D5169" s="81">
        <v>172.8</v>
      </c>
    </row>
    <row r="5170" spans="1:4" x14ac:dyDescent="0.25">
      <c r="A5170" s="77">
        <v>11781</v>
      </c>
      <c r="B5170" s="70" t="s">
        <v>10852</v>
      </c>
      <c r="C5170" s="71" t="s">
        <v>145</v>
      </c>
      <c r="D5170" s="80">
        <v>139.99</v>
      </c>
    </row>
    <row r="5171" spans="1:4" x14ac:dyDescent="0.25">
      <c r="A5171" s="73">
        <v>11746</v>
      </c>
      <c r="B5171" s="74" t="s">
        <v>10853</v>
      </c>
      <c r="C5171" s="75" t="s">
        <v>145</v>
      </c>
      <c r="D5171" s="81">
        <v>50.29</v>
      </c>
    </row>
    <row r="5172" spans="1:4" x14ac:dyDescent="0.25">
      <c r="A5172" s="77">
        <v>11751</v>
      </c>
      <c r="B5172" s="70" t="s">
        <v>10854</v>
      </c>
      <c r="C5172" s="71" t="s">
        <v>145</v>
      </c>
      <c r="D5172" s="80">
        <v>90.32</v>
      </c>
    </row>
    <row r="5173" spans="1:4" x14ac:dyDescent="0.25">
      <c r="A5173" s="73">
        <v>11750</v>
      </c>
      <c r="B5173" s="74" t="s">
        <v>10855</v>
      </c>
      <c r="C5173" s="75" t="s">
        <v>145</v>
      </c>
      <c r="D5173" s="81">
        <v>74.95</v>
      </c>
    </row>
    <row r="5174" spans="1:4" x14ac:dyDescent="0.25">
      <c r="A5174" s="77">
        <v>11748</v>
      </c>
      <c r="B5174" s="70" t="s">
        <v>10856</v>
      </c>
      <c r="C5174" s="71" t="s">
        <v>145</v>
      </c>
      <c r="D5174" s="80">
        <v>32.270000000000003</v>
      </c>
    </row>
    <row r="5175" spans="1:4" x14ac:dyDescent="0.25">
      <c r="A5175" s="73">
        <v>11747</v>
      </c>
      <c r="B5175" s="74" t="s">
        <v>10857</v>
      </c>
      <c r="C5175" s="75" t="s">
        <v>145</v>
      </c>
      <c r="D5175" s="81">
        <v>139.28</v>
      </c>
    </row>
    <row r="5176" spans="1:4" x14ac:dyDescent="0.25">
      <c r="A5176" s="77">
        <v>11749</v>
      </c>
      <c r="B5176" s="70" t="s">
        <v>10858</v>
      </c>
      <c r="C5176" s="71" t="s">
        <v>145</v>
      </c>
      <c r="D5176" s="80">
        <v>37.25</v>
      </c>
    </row>
    <row r="5177" spans="1:4" ht="25.5" x14ac:dyDescent="0.25">
      <c r="A5177" s="73">
        <v>10236</v>
      </c>
      <c r="B5177" s="74" t="s">
        <v>10859</v>
      </c>
      <c r="C5177" s="75" t="s">
        <v>145</v>
      </c>
      <c r="D5177" s="81">
        <v>56.45</v>
      </c>
    </row>
    <row r="5178" spans="1:4" ht="25.5" x14ac:dyDescent="0.25">
      <c r="A5178" s="77">
        <v>10233</v>
      </c>
      <c r="B5178" s="70" t="s">
        <v>10860</v>
      </c>
      <c r="C5178" s="71" t="s">
        <v>145</v>
      </c>
      <c r="D5178" s="80">
        <v>52.9</v>
      </c>
    </row>
    <row r="5179" spans="1:4" ht="25.5" x14ac:dyDescent="0.25">
      <c r="A5179" s="73">
        <v>10234</v>
      </c>
      <c r="B5179" s="74" t="s">
        <v>10861</v>
      </c>
      <c r="C5179" s="75" t="s">
        <v>145</v>
      </c>
      <c r="D5179" s="81">
        <v>33.32</v>
      </c>
    </row>
    <row r="5180" spans="1:4" ht="25.5" x14ac:dyDescent="0.25">
      <c r="A5180" s="77">
        <v>10231</v>
      </c>
      <c r="B5180" s="70" t="s">
        <v>13125</v>
      </c>
      <c r="C5180" s="71" t="s">
        <v>145</v>
      </c>
      <c r="D5180" s="80">
        <v>152.82</v>
      </c>
    </row>
    <row r="5181" spans="1:4" ht="25.5" x14ac:dyDescent="0.25">
      <c r="A5181" s="73">
        <v>10232</v>
      </c>
      <c r="B5181" s="74" t="s">
        <v>10862</v>
      </c>
      <c r="C5181" s="75" t="s">
        <v>145</v>
      </c>
      <c r="D5181" s="81">
        <v>85.52</v>
      </c>
    </row>
    <row r="5182" spans="1:4" ht="25.5" x14ac:dyDescent="0.25">
      <c r="A5182" s="77">
        <v>10229</v>
      </c>
      <c r="B5182" s="70" t="s">
        <v>10863</v>
      </c>
      <c r="C5182" s="71" t="s">
        <v>145</v>
      </c>
      <c r="D5182" s="80">
        <v>30.14</v>
      </c>
    </row>
    <row r="5183" spans="1:4" ht="25.5" x14ac:dyDescent="0.25">
      <c r="A5183" s="73">
        <v>10235</v>
      </c>
      <c r="B5183" s="74" t="s">
        <v>10864</v>
      </c>
      <c r="C5183" s="75" t="s">
        <v>145</v>
      </c>
      <c r="D5183" s="81">
        <v>209.51</v>
      </c>
    </row>
    <row r="5184" spans="1:4" ht="25.5" x14ac:dyDescent="0.25">
      <c r="A5184" s="77">
        <v>10230</v>
      </c>
      <c r="B5184" s="70" t="s">
        <v>10865</v>
      </c>
      <c r="C5184" s="71" t="s">
        <v>145</v>
      </c>
      <c r="D5184" s="80">
        <v>368.71</v>
      </c>
    </row>
    <row r="5185" spans="1:4" ht="25.5" x14ac:dyDescent="0.25">
      <c r="A5185" s="73">
        <v>10409</v>
      </c>
      <c r="B5185" s="74" t="s">
        <v>10866</v>
      </c>
      <c r="C5185" s="75" t="s">
        <v>145</v>
      </c>
      <c r="D5185" s="81">
        <v>109.54</v>
      </c>
    </row>
    <row r="5186" spans="1:4" ht="25.5" x14ac:dyDescent="0.25">
      <c r="A5186" s="77">
        <v>10411</v>
      </c>
      <c r="B5186" s="70" t="s">
        <v>10867</v>
      </c>
      <c r="C5186" s="71" t="s">
        <v>145</v>
      </c>
      <c r="D5186" s="80">
        <v>98.02</v>
      </c>
    </row>
    <row r="5187" spans="1:4" ht="25.5" x14ac:dyDescent="0.25">
      <c r="A5187" s="73">
        <v>10404</v>
      </c>
      <c r="B5187" s="74" t="s">
        <v>10868</v>
      </c>
      <c r="C5187" s="75" t="s">
        <v>145</v>
      </c>
      <c r="D5187" s="81">
        <v>39.75</v>
      </c>
    </row>
    <row r="5188" spans="1:4" ht="38.25" x14ac:dyDescent="0.25">
      <c r="A5188" s="77">
        <v>10410</v>
      </c>
      <c r="B5188" s="70" t="s">
        <v>13126</v>
      </c>
      <c r="C5188" s="71" t="s">
        <v>145</v>
      </c>
      <c r="D5188" s="80">
        <v>65.47</v>
      </c>
    </row>
    <row r="5189" spans="1:4" ht="25.5" x14ac:dyDescent="0.25">
      <c r="A5189" s="73">
        <v>10405</v>
      </c>
      <c r="B5189" s="74" t="s">
        <v>10869</v>
      </c>
      <c r="C5189" s="75" t="s">
        <v>145</v>
      </c>
      <c r="D5189" s="81">
        <v>219.46</v>
      </c>
    </row>
    <row r="5190" spans="1:4" ht="25.5" x14ac:dyDescent="0.25">
      <c r="A5190" s="77">
        <v>10408</v>
      </c>
      <c r="B5190" s="70" t="s">
        <v>10870</v>
      </c>
      <c r="C5190" s="71" t="s">
        <v>145</v>
      </c>
      <c r="D5190" s="80">
        <v>153.47</v>
      </c>
    </row>
    <row r="5191" spans="1:4" ht="25.5" x14ac:dyDescent="0.25">
      <c r="A5191" s="73">
        <v>10412</v>
      </c>
      <c r="B5191" s="74" t="s">
        <v>10871</v>
      </c>
      <c r="C5191" s="75" t="s">
        <v>145</v>
      </c>
      <c r="D5191" s="81">
        <v>48.17</v>
      </c>
    </row>
    <row r="5192" spans="1:4" ht="25.5" x14ac:dyDescent="0.25">
      <c r="A5192" s="77">
        <v>10406</v>
      </c>
      <c r="B5192" s="70" t="s">
        <v>10872</v>
      </c>
      <c r="C5192" s="71" t="s">
        <v>145</v>
      </c>
      <c r="D5192" s="80">
        <v>303.12</v>
      </c>
    </row>
    <row r="5193" spans="1:4" ht="25.5" x14ac:dyDescent="0.25">
      <c r="A5193" s="73">
        <v>10407</v>
      </c>
      <c r="B5193" s="74" t="s">
        <v>10873</v>
      </c>
      <c r="C5193" s="75" t="s">
        <v>145</v>
      </c>
      <c r="D5193" s="81">
        <v>470.15</v>
      </c>
    </row>
    <row r="5194" spans="1:4" x14ac:dyDescent="0.25">
      <c r="A5194" s="77">
        <v>10416</v>
      </c>
      <c r="B5194" s="70" t="s">
        <v>10874</v>
      </c>
      <c r="C5194" s="71" t="s">
        <v>145</v>
      </c>
      <c r="D5194" s="80">
        <v>58.31</v>
      </c>
    </row>
    <row r="5195" spans="1:4" x14ac:dyDescent="0.25">
      <c r="A5195" s="73">
        <v>10419</v>
      </c>
      <c r="B5195" s="74" t="s">
        <v>11358</v>
      </c>
      <c r="C5195" s="75" t="s">
        <v>145</v>
      </c>
      <c r="D5195" s="81">
        <v>50.62</v>
      </c>
    </row>
    <row r="5196" spans="1:4" x14ac:dyDescent="0.25">
      <c r="A5196" s="77">
        <v>21092</v>
      </c>
      <c r="B5196" s="70" t="s">
        <v>10875</v>
      </c>
      <c r="C5196" s="71" t="s">
        <v>145</v>
      </c>
      <c r="D5196" s="80">
        <v>28.94</v>
      </c>
    </row>
    <row r="5197" spans="1:4" x14ac:dyDescent="0.25">
      <c r="A5197" s="73">
        <v>10418</v>
      </c>
      <c r="B5197" s="74" t="s">
        <v>10876</v>
      </c>
      <c r="C5197" s="75" t="s">
        <v>145</v>
      </c>
      <c r="D5197" s="81">
        <v>33.74</v>
      </c>
    </row>
    <row r="5198" spans="1:4" x14ac:dyDescent="0.25">
      <c r="A5198" s="77">
        <v>12657</v>
      </c>
      <c r="B5198" s="70" t="s">
        <v>12742</v>
      </c>
      <c r="C5198" s="71" t="s">
        <v>145</v>
      </c>
      <c r="D5198" s="80">
        <v>136.15</v>
      </c>
    </row>
    <row r="5199" spans="1:4" x14ac:dyDescent="0.25">
      <c r="A5199" s="73">
        <v>10417</v>
      </c>
      <c r="B5199" s="74" t="s">
        <v>10877</v>
      </c>
      <c r="C5199" s="75" t="s">
        <v>145</v>
      </c>
      <c r="D5199" s="81">
        <v>84.97</v>
      </c>
    </row>
    <row r="5200" spans="1:4" x14ac:dyDescent="0.25">
      <c r="A5200" s="77">
        <v>10413</v>
      </c>
      <c r="B5200" s="70" t="s">
        <v>10878</v>
      </c>
      <c r="C5200" s="71" t="s">
        <v>145</v>
      </c>
      <c r="D5200" s="80">
        <v>30.88</v>
      </c>
    </row>
    <row r="5201" spans="1:4" x14ac:dyDescent="0.25">
      <c r="A5201" s="73">
        <v>10414</v>
      </c>
      <c r="B5201" s="74" t="s">
        <v>10879</v>
      </c>
      <c r="C5201" s="75" t="s">
        <v>145</v>
      </c>
      <c r="D5201" s="81">
        <v>185.93</v>
      </c>
    </row>
    <row r="5202" spans="1:4" x14ac:dyDescent="0.25">
      <c r="A5202" s="77">
        <v>10415</v>
      </c>
      <c r="B5202" s="70" t="s">
        <v>10880</v>
      </c>
      <c r="C5202" s="71" t="s">
        <v>145</v>
      </c>
      <c r="D5202" s="80">
        <v>322.69</v>
      </c>
    </row>
    <row r="5203" spans="1:4" x14ac:dyDescent="0.25">
      <c r="A5203" s="73">
        <v>38643</v>
      </c>
      <c r="B5203" s="74" t="s">
        <v>10881</v>
      </c>
      <c r="C5203" s="75" t="s">
        <v>145</v>
      </c>
      <c r="D5203" s="81">
        <v>35</v>
      </c>
    </row>
    <row r="5204" spans="1:4" x14ac:dyDescent="0.25">
      <c r="A5204" s="77">
        <v>6157</v>
      </c>
      <c r="B5204" s="70" t="s">
        <v>10882</v>
      </c>
      <c r="C5204" s="71" t="s">
        <v>145</v>
      </c>
      <c r="D5204" s="80">
        <v>47.81</v>
      </c>
    </row>
    <row r="5205" spans="1:4" x14ac:dyDescent="0.25">
      <c r="A5205" s="73">
        <v>37588</v>
      </c>
      <c r="B5205" s="74" t="s">
        <v>10883</v>
      </c>
      <c r="C5205" s="75" t="s">
        <v>145</v>
      </c>
      <c r="D5205" s="81">
        <v>18.97</v>
      </c>
    </row>
    <row r="5206" spans="1:4" x14ac:dyDescent="0.25">
      <c r="A5206" s="77">
        <v>6152</v>
      </c>
      <c r="B5206" s="70" t="s">
        <v>10884</v>
      </c>
      <c r="C5206" s="71" t="s">
        <v>145</v>
      </c>
      <c r="D5206" s="80">
        <v>2.68</v>
      </c>
    </row>
    <row r="5207" spans="1:4" x14ac:dyDescent="0.25">
      <c r="A5207" s="73">
        <v>6158</v>
      </c>
      <c r="B5207" s="74" t="s">
        <v>10885</v>
      </c>
      <c r="C5207" s="75" t="s">
        <v>145</v>
      </c>
      <c r="D5207" s="81">
        <v>3.25</v>
      </c>
    </row>
    <row r="5208" spans="1:4" x14ac:dyDescent="0.25">
      <c r="A5208" s="77">
        <v>6153</v>
      </c>
      <c r="B5208" s="70" t="s">
        <v>10886</v>
      </c>
      <c r="C5208" s="71" t="s">
        <v>145</v>
      </c>
      <c r="D5208" s="80">
        <v>2.52</v>
      </c>
    </row>
    <row r="5209" spans="1:4" x14ac:dyDescent="0.25">
      <c r="A5209" s="73">
        <v>6156</v>
      </c>
      <c r="B5209" s="74" t="s">
        <v>10887</v>
      </c>
      <c r="C5209" s="75" t="s">
        <v>145</v>
      </c>
      <c r="D5209" s="81">
        <v>3.19</v>
      </c>
    </row>
    <row r="5210" spans="1:4" x14ac:dyDescent="0.25">
      <c r="A5210" s="77">
        <v>6154</v>
      </c>
      <c r="B5210" s="70" t="s">
        <v>10888</v>
      </c>
      <c r="C5210" s="71" t="s">
        <v>145</v>
      </c>
      <c r="D5210" s="80">
        <v>6.02</v>
      </c>
    </row>
    <row r="5211" spans="1:4" ht="25.5" x14ac:dyDescent="0.25">
      <c r="A5211" s="73">
        <v>6155</v>
      </c>
      <c r="B5211" s="74" t="s">
        <v>10889</v>
      </c>
      <c r="C5211" s="75" t="s">
        <v>145</v>
      </c>
      <c r="D5211" s="81">
        <v>12.46</v>
      </c>
    </row>
    <row r="5212" spans="1:4" x14ac:dyDescent="0.25">
      <c r="A5212" s="77">
        <v>38108</v>
      </c>
      <c r="B5212" s="70" t="s">
        <v>10890</v>
      </c>
      <c r="C5212" s="71" t="s">
        <v>145</v>
      </c>
      <c r="D5212" s="80">
        <v>46.82</v>
      </c>
    </row>
    <row r="5213" spans="1:4" ht="25.5" x14ac:dyDescent="0.25">
      <c r="A5213" s="73">
        <v>38087</v>
      </c>
      <c r="B5213" s="74" t="s">
        <v>13127</v>
      </c>
      <c r="C5213" s="75" t="s">
        <v>145</v>
      </c>
      <c r="D5213" s="81">
        <v>60.22</v>
      </c>
    </row>
    <row r="5214" spans="1:4" x14ac:dyDescent="0.25">
      <c r="A5214" s="77">
        <v>38109</v>
      </c>
      <c r="B5214" s="70" t="s">
        <v>10891</v>
      </c>
      <c r="C5214" s="71" t="s">
        <v>145</v>
      </c>
      <c r="D5214" s="80">
        <v>74.83</v>
      </c>
    </row>
    <row r="5215" spans="1:4" ht="25.5" x14ac:dyDescent="0.25">
      <c r="A5215" s="73">
        <v>38088</v>
      </c>
      <c r="B5215" s="74" t="s">
        <v>10892</v>
      </c>
      <c r="C5215" s="75" t="s">
        <v>145</v>
      </c>
      <c r="D5215" s="81">
        <v>78.680000000000007</v>
      </c>
    </row>
    <row r="5216" spans="1:4" x14ac:dyDescent="0.25">
      <c r="A5216" s="77">
        <v>38110</v>
      </c>
      <c r="B5216" s="70" t="s">
        <v>10893</v>
      </c>
      <c r="C5216" s="71" t="s">
        <v>145</v>
      </c>
      <c r="D5216" s="80">
        <v>28.78</v>
      </c>
    </row>
    <row r="5217" spans="1:4" ht="25.5" x14ac:dyDescent="0.25">
      <c r="A5217" s="73">
        <v>38089</v>
      </c>
      <c r="B5217" s="74" t="s">
        <v>10894</v>
      </c>
      <c r="C5217" s="75" t="s">
        <v>145</v>
      </c>
      <c r="D5217" s="81">
        <v>50.16</v>
      </c>
    </row>
    <row r="5218" spans="1:4" x14ac:dyDescent="0.25">
      <c r="A5218" s="77">
        <v>38111</v>
      </c>
      <c r="B5218" s="70" t="s">
        <v>10895</v>
      </c>
      <c r="C5218" s="71" t="s">
        <v>145</v>
      </c>
      <c r="D5218" s="80">
        <v>32.19</v>
      </c>
    </row>
    <row r="5219" spans="1:4" ht="25.5" x14ac:dyDescent="0.25">
      <c r="A5219" s="73">
        <v>38090</v>
      </c>
      <c r="B5219" s="74" t="s">
        <v>10896</v>
      </c>
      <c r="C5219" s="75" t="s">
        <v>145</v>
      </c>
      <c r="D5219" s="81">
        <v>51.84</v>
      </c>
    </row>
    <row r="5220" spans="1:4" x14ac:dyDescent="0.25">
      <c r="A5220" s="77">
        <v>11786</v>
      </c>
      <c r="B5220" s="70" t="s">
        <v>10897</v>
      </c>
      <c r="C5220" s="71" t="s">
        <v>145</v>
      </c>
      <c r="D5220" s="80">
        <v>247.76</v>
      </c>
    </row>
    <row r="5221" spans="1:4" x14ac:dyDescent="0.25">
      <c r="A5221" s="73">
        <v>13726</v>
      </c>
      <c r="B5221" s="74" t="s">
        <v>10898</v>
      </c>
      <c r="C5221" s="75" t="s">
        <v>145</v>
      </c>
      <c r="D5221" s="81">
        <v>36369.89</v>
      </c>
    </row>
    <row r="5222" spans="1:4" x14ac:dyDescent="0.25">
      <c r="A5222" s="77">
        <v>38400</v>
      </c>
      <c r="B5222" s="70" t="s">
        <v>10899</v>
      </c>
      <c r="C5222" s="71" t="s">
        <v>145</v>
      </c>
      <c r="D5222" s="80">
        <v>7.82</v>
      </c>
    </row>
    <row r="5223" spans="1:4" ht="25.5" x14ac:dyDescent="0.25">
      <c r="A5223" s="73">
        <v>12627</v>
      </c>
      <c r="B5223" s="74" t="s">
        <v>10900</v>
      </c>
      <c r="C5223" s="75" t="s">
        <v>145</v>
      </c>
      <c r="D5223" s="81">
        <v>0.32</v>
      </c>
    </row>
    <row r="5224" spans="1:4" ht="25.5" x14ac:dyDescent="0.25">
      <c r="A5224" s="77">
        <v>6138</v>
      </c>
      <c r="B5224" s="70" t="s">
        <v>13128</v>
      </c>
      <c r="C5224" s="71" t="s">
        <v>145</v>
      </c>
      <c r="D5224" s="80">
        <v>1.22</v>
      </c>
    </row>
    <row r="5225" spans="1:4" x14ac:dyDescent="0.25">
      <c r="A5225" s="73">
        <v>39996</v>
      </c>
      <c r="B5225" s="74" t="s">
        <v>10901</v>
      </c>
      <c r="C5225" s="75" t="s">
        <v>62</v>
      </c>
      <c r="D5225" s="81">
        <v>2.74</v>
      </c>
    </row>
    <row r="5226" spans="1:4" x14ac:dyDescent="0.25">
      <c r="A5226" s="77">
        <v>10478</v>
      </c>
      <c r="B5226" s="70" t="s">
        <v>10902</v>
      </c>
      <c r="C5226" s="71" t="s">
        <v>5961</v>
      </c>
      <c r="D5226" s="80">
        <v>28.04</v>
      </c>
    </row>
    <row r="5227" spans="1:4" x14ac:dyDescent="0.25">
      <c r="A5227" s="73">
        <v>10475</v>
      </c>
      <c r="B5227" s="74" t="s">
        <v>11359</v>
      </c>
      <c r="C5227" s="75" t="s">
        <v>5961</v>
      </c>
      <c r="D5227" s="81">
        <v>24.67</v>
      </c>
    </row>
    <row r="5228" spans="1:4" ht="25.5" x14ac:dyDescent="0.25">
      <c r="A5228" s="77">
        <v>10481</v>
      </c>
      <c r="B5228" s="70" t="s">
        <v>10903</v>
      </c>
      <c r="C5228" s="71" t="s">
        <v>5961</v>
      </c>
      <c r="D5228" s="80">
        <v>26.9</v>
      </c>
    </row>
    <row r="5229" spans="1:4" x14ac:dyDescent="0.25">
      <c r="A5229" s="73">
        <v>4031</v>
      </c>
      <c r="B5229" s="74" t="s">
        <v>10904</v>
      </c>
      <c r="C5229" s="75" t="s">
        <v>309</v>
      </c>
      <c r="D5229" s="81">
        <v>27.62</v>
      </c>
    </row>
    <row r="5230" spans="1:4" x14ac:dyDescent="0.25">
      <c r="A5230" s="77">
        <v>4030</v>
      </c>
      <c r="B5230" s="70" t="s">
        <v>10905</v>
      </c>
      <c r="C5230" s="71" t="s">
        <v>309</v>
      </c>
      <c r="D5230" s="80">
        <v>5.87</v>
      </c>
    </row>
    <row r="5231" spans="1:4" x14ac:dyDescent="0.25">
      <c r="A5231" s="73">
        <v>39399</v>
      </c>
      <c r="B5231" s="74" t="s">
        <v>10906</v>
      </c>
      <c r="C5231" s="75" t="s">
        <v>145</v>
      </c>
      <c r="D5231" s="81">
        <v>1040.71</v>
      </c>
    </row>
    <row r="5232" spans="1:4" x14ac:dyDescent="0.25">
      <c r="A5232" s="77">
        <v>39400</v>
      </c>
      <c r="B5232" s="70" t="s">
        <v>10907</v>
      </c>
      <c r="C5232" s="71" t="s">
        <v>145</v>
      </c>
      <c r="D5232" s="80">
        <v>1131.21</v>
      </c>
    </row>
    <row r="5233" spans="1:4" x14ac:dyDescent="0.25">
      <c r="A5233" s="73">
        <v>39401</v>
      </c>
      <c r="B5233" s="74" t="s">
        <v>10908</v>
      </c>
      <c r="C5233" s="75" t="s">
        <v>145</v>
      </c>
      <c r="D5233" s="81">
        <v>1268.95</v>
      </c>
    </row>
    <row r="5234" spans="1:4" ht="25.5" x14ac:dyDescent="0.25">
      <c r="A5234" s="77">
        <v>11652</v>
      </c>
      <c r="B5234" s="70" t="s">
        <v>12743</v>
      </c>
      <c r="C5234" s="71" t="s">
        <v>145</v>
      </c>
      <c r="D5234" s="80">
        <v>2730</v>
      </c>
    </row>
    <row r="5235" spans="1:4" ht="25.5" x14ac:dyDescent="0.25">
      <c r="A5235" s="73">
        <v>13896</v>
      </c>
      <c r="B5235" s="74" t="s">
        <v>10909</v>
      </c>
      <c r="C5235" s="75" t="s">
        <v>145</v>
      </c>
      <c r="D5235" s="81">
        <v>2449.04</v>
      </c>
    </row>
    <row r="5236" spans="1:4" ht="25.5" x14ac:dyDescent="0.25">
      <c r="A5236" s="77">
        <v>13475</v>
      </c>
      <c r="B5236" s="70" t="s">
        <v>10910</v>
      </c>
      <c r="C5236" s="71" t="s">
        <v>145</v>
      </c>
      <c r="D5236" s="80">
        <v>2983.23</v>
      </c>
    </row>
    <row r="5237" spans="1:4" ht="25.5" x14ac:dyDescent="0.25">
      <c r="A5237" s="73">
        <v>25971</v>
      </c>
      <c r="B5237" s="74" t="s">
        <v>10911</v>
      </c>
      <c r="C5237" s="75" t="s">
        <v>145</v>
      </c>
      <c r="D5237" s="81">
        <v>3134544.27</v>
      </c>
    </row>
    <row r="5238" spans="1:4" ht="25.5" x14ac:dyDescent="0.25">
      <c r="A5238" s="77">
        <v>25970</v>
      </c>
      <c r="B5238" s="70" t="s">
        <v>10912</v>
      </c>
      <c r="C5238" s="71" t="s">
        <v>145</v>
      </c>
      <c r="D5238" s="80">
        <v>1319606.75</v>
      </c>
    </row>
    <row r="5239" spans="1:4" ht="25.5" x14ac:dyDescent="0.25">
      <c r="A5239" s="73">
        <v>13476</v>
      </c>
      <c r="B5239" s="74" t="s">
        <v>10913</v>
      </c>
      <c r="C5239" s="75" t="s">
        <v>145</v>
      </c>
      <c r="D5239" s="81">
        <v>1329169.22</v>
      </c>
    </row>
    <row r="5240" spans="1:4" ht="25.5" x14ac:dyDescent="0.25">
      <c r="A5240" s="77">
        <v>10488</v>
      </c>
      <c r="B5240" s="70" t="s">
        <v>10914</v>
      </c>
      <c r="C5240" s="71" t="s">
        <v>145</v>
      </c>
      <c r="D5240" s="80">
        <v>1610302.81</v>
      </c>
    </row>
    <row r="5241" spans="1:4" ht="25.5" x14ac:dyDescent="0.25">
      <c r="A5241" s="73">
        <v>13606</v>
      </c>
      <c r="B5241" s="74" t="s">
        <v>10915</v>
      </c>
      <c r="C5241" s="75" t="s">
        <v>145</v>
      </c>
      <c r="D5241" s="81">
        <v>1426705.26</v>
      </c>
    </row>
    <row r="5242" spans="1:4" x14ac:dyDescent="0.25">
      <c r="A5242" s="77">
        <v>10489</v>
      </c>
      <c r="B5242" s="70" t="s">
        <v>10916</v>
      </c>
      <c r="C5242" s="71" t="s">
        <v>642</v>
      </c>
      <c r="D5242" s="80">
        <v>11.56</v>
      </c>
    </row>
    <row r="5243" spans="1:4" x14ac:dyDescent="0.25">
      <c r="A5243" s="73">
        <v>41073</v>
      </c>
      <c r="B5243" s="74" t="s">
        <v>10917</v>
      </c>
      <c r="C5243" s="75" t="s">
        <v>6298</v>
      </c>
      <c r="D5243" s="81">
        <v>2027.32</v>
      </c>
    </row>
    <row r="5244" spans="1:4" ht="25.5" x14ac:dyDescent="0.25">
      <c r="A5244" s="77">
        <v>34391</v>
      </c>
      <c r="B5244" s="70" t="s">
        <v>10918</v>
      </c>
      <c r="C5244" s="71" t="s">
        <v>309</v>
      </c>
      <c r="D5244" s="80">
        <v>548.86</v>
      </c>
    </row>
    <row r="5245" spans="1:4" ht="25.5" x14ac:dyDescent="0.25">
      <c r="A5245" s="73">
        <v>10496</v>
      </c>
      <c r="B5245" s="74" t="s">
        <v>10919</v>
      </c>
      <c r="C5245" s="75" t="s">
        <v>309</v>
      </c>
      <c r="D5245" s="81">
        <v>477.77</v>
      </c>
    </row>
    <row r="5246" spans="1:4" ht="25.5" x14ac:dyDescent="0.25">
      <c r="A5246" s="77">
        <v>10497</v>
      </c>
      <c r="B5246" s="70" t="s">
        <v>13129</v>
      </c>
      <c r="C5246" s="71" t="s">
        <v>309</v>
      </c>
      <c r="D5246" s="80">
        <v>1242.22</v>
      </c>
    </row>
    <row r="5247" spans="1:4" ht="25.5" x14ac:dyDescent="0.25">
      <c r="A5247" s="73">
        <v>10504</v>
      </c>
      <c r="B5247" s="74" t="s">
        <v>10920</v>
      </c>
      <c r="C5247" s="75" t="s">
        <v>309</v>
      </c>
      <c r="D5247" s="81">
        <v>1452.44</v>
      </c>
    </row>
    <row r="5248" spans="1:4" x14ac:dyDescent="0.25">
      <c r="A5248" s="77">
        <v>34390</v>
      </c>
      <c r="B5248" s="70" t="s">
        <v>10921</v>
      </c>
      <c r="C5248" s="71" t="s">
        <v>309</v>
      </c>
      <c r="D5248" s="80">
        <v>428.08</v>
      </c>
    </row>
    <row r="5249" spans="1:4" x14ac:dyDescent="0.25">
      <c r="A5249" s="73">
        <v>34389</v>
      </c>
      <c r="B5249" s="74" t="s">
        <v>10922</v>
      </c>
      <c r="C5249" s="75" t="s">
        <v>309</v>
      </c>
      <c r="D5249" s="81">
        <v>133.77000000000001</v>
      </c>
    </row>
    <row r="5250" spans="1:4" x14ac:dyDescent="0.25">
      <c r="A5250" s="77">
        <v>34388</v>
      </c>
      <c r="B5250" s="70" t="s">
        <v>10923</v>
      </c>
      <c r="C5250" s="71" t="s">
        <v>309</v>
      </c>
      <c r="D5250" s="80">
        <v>190.12</v>
      </c>
    </row>
    <row r="5251" spans="1:4" x14ac:dyDescent="0.25">
      <c r="A5251" s="73">
        <v>34387</v>
      </c>
      <c r="B5251" s="74" t="s">
        <v>10924</v>
      </c>
      <c r="C5251" s="75" t="s">
        <v>309</v>
      </c>
      <c r="D5251" s="81">
        <v>308.64</v>
      </c>
    </row>
    <row r="5252" spans="1:4" x14ac:dyDescent="0.25">
      <c r="A5252" s="77">
        <v>11188</v>
      </c>
      <c r="B5252" s="70" t="s">
        <v>10925</v>
      </c>
      <c r="C5252" s="71" t="s">
        <v>309</v>
      </c>
      <c r="D5252" s="80">
        <v>152.88</v>
      </c>
    </row>
    <row r="5253" spans="1:4" x14ac:dyDescent="0.25">
      <c r="A5253" s="73">
        <v>11189</v>
      </c>
      <c r="B5253" s="74" t="s">
        <v>10926</v>
      </c>
      <c r="C5253" s="75" t="s">
        <v>309</v>
      </c>
      <c r="D5253" s="81">
        <v>229.33</v>
      </c>
    </row>
    <row r="5254" spans="1:4" x14ac:dyDescent="0.25">
      <c r="A5254" s="77">
        <v>21107</v>
      </c>
      <c r="B5254" s="70" t="s">
        <v>10927</v>
      </c>
      <c r="C5254" s="71" t="s">
        <v>309</v>
      </c>
      <c r="D5254" s="80">
        <v>165.03</v>
      </c>
    </row>
    <row r="5255" spans="1:4" x14ac:dyDescent="0.25">
      <c r="A5255" s="73">
        <v>34386</v>
      </c>
      <c r="B5255" s="74" t="s">
        <v>10928</v>
      </c>
      <c r="C5255" s="75" t="s">
        <v>309</v>
      </c>
      <c r="D5255" s="81">
        <v>286.66000000000003</v>
      </c>
    </row>
    <row r="5256" spans="1:4" x14ac:dyDescent="0.25">
      <c r="A5256" s="77">
        <v>10490</v>
      </c>
      <c r="B5256" s="70" t="s">
        <v>10929</v>
      </c>
      <c r="C5256" s="71" t="s">
        <v>309</v>
      </c>
      <c r="D5256" s="80">
        <v>86</v>
      </c>
    </row>
    <row r="5257" spans="1:4" x14ac:dyDescent="0.25">
      <c r="A5257" s="73">
        <v>10492</v>
      </c>
      <c r="B5257" s="74" t="s">
        <v>10930</v>
      </c>
      <c r="C5257" s="75" t="s">
        <v>309</v>
      </c>
      <c r="D5257" s="81">
        <v>114.66</v>
      </c>
    </row>
    <row r="5258" spans="1:4" x14ac:dyDescent="0.25">
      <c r="A5258" s="77">
        <v>10493</v>
      </c>
      <c r="B5258" s="70" t="s">
        <v>10931</v>
      </c>
      <c r="C5258" s="71" t="s">
        <v>309</v>
      </c>
      <c r="D5258" s="80">
        <v>133.77000000000001</v>
      </c>
    </row>
    <row r="5259" spans="1:4" x14ac:dyDescent="0.25">
      <c r="A5259" s="73">
        <v>10491</v>
      </c>
      <c r="B5259" s="74" t="s">
        <v>10932</v>
      </c>
      <c r="C5259" s="75" t="s">
        <v>309</v>
      </c>
      <c r="D5259" s="81">
        <v>162.44</v>
      </c>
    </row>
    <row r="5260" spans="1:4" x14ac:dyDescent="0.25">
      <c r="A5260" s="77">
        <v>34385</v>
      </c>
      <c r="B5260" s="70" t="s">
        <v>10933</v>
      </c>
      <c r="C5260" s="71" t="s">
        <v>309</v>
      </c>
      <c r="D5260" s="80">
        <v>236.97</v>
      </c>
    </row>
    <row r="5261" spans="1:4" x14ac:dyDescent="0.25">
      <c r="A5261" s="73">
        <v>10499</v>
      </c>
      <c r="B5261" s="74" t="s">
        <v>10934</v>
      </c>
      <c r="C5261" s="75" t="s">
        <v>309</v>
      </c>
      <c r="D5261" s="81">
        <v>95.55</v>
      </c>
    </row>
    <row r="5262" spans="1:4" x14ac:dyDescent="0.25">
      <c r="A5262" s="77">
        <v>34384</v>
      </c>
      <c r="B5262" s="70" t="s">
        <v>10935</v>
      </c>
      <c r="C5262" s="71" t="s">
        <v>309</v>
      </c>
      <c r="D5262" s="80">
        <v>286.66000000000003</v>
      </c>
    </row>
    <row r="5263" spans="1:4" x14ac:dyDescent="0.25">
      <c r="A5263" s="73">
        <v>11185</v>
      </c>
      <c r="B5263" s="74" t="s">
        <v>10936</v>
      </c>
      <c r="C5263" s="75" t="s">
        <v>309</v>
      </c>
      <c r="D5263" s="81">
        <v>296.22000000000003</v>
      </c>
    </row>
    <row r="5264" spans="1:4" x14ac:dyDescent="0.25">
      <c r="A5264" s="77">
        <v>10507</v>
      </c>
      <c r="B5264" s="70" t="s">
        <v>10937</v>
      </c>
      <c r="C5264" s="71" t="s">
        <v>309</v>
      </c>
      <c r="D5264" s="80">
        <v>299.55</v>
      </c>
    </row>
    <row r="5265" spans="1:4" x14ac:dyDescent="0.25">
      <c r="A5265" s="73">
        <v>10505</v>
      </c>
      <c r="B5265" s="74" t="s">
        <v>10938</v>
      </c>
      <c r="C5265" s="75" t="s">
        <v>309</v>
      </c>
      <c r="D5265" s="81">
        <v>176.76</v>
      </c>
    </row>
    <row r="5266" spans="1:4" ht="25.5" x14ac:dyDescent="0.25">
      <c r="A5266" s="77">
        <v>10506</v>
      </c>
      <c r="B5266" s="70" t="s">
        <v>13130</v>
      </c>
      <c r="C5266" s="71" t="s">
        <v>309</v>
      </c>
      <c r="D5266" s="80">
        <v>230.74</v>
      </c>
    </row>
    <row r="5267" spans="1:4" x14ac:dyDescent="0.25">
      <c r="A5267" s="73">
        <v>5031</v>
      </c>
      <c r="B5267" s="74" t="s">
        <v>10939</v>
      </c>
      <c r="C5267" s="75" t="s">
        <v>309</v>
      </c>
      <c r="D5267" s="81">
        <v>324</v>
      </c>
    </row>
    <row r="5268" spans="1:4" x14ac:dyDescent="0.25">
      <c r="A5268" s="77">
        <v>10502</v>
      </c>
      <c r="B5268" s="70" t="s">
        <v>10940</v>
      </c>
      <c r="C5268" s="71" t="s">
        <v>309</v>
      </c>
      <c r="D5268" s="80">
        <v>377.53</v>
      </c>
    </row>
    <row r="5269" spans="1:4" x14ac:dyDescent="0.25">
      <c r="A5269" s="73">
        <v>10501</v>
      </c>
      <c r="B5269" s="74" t="s">
        <v>10941</v>
      </c>
      <c r="C5269" s="75" t="s">
        <v>309</v>
      </c>
      <c r="D5269" s="81">
        <v>213.29</v>
      </c>
    </row>
    <row r="5270" spans="1:4" x14ac:dyDescent="0.25">
      <c r="A5270" s="77">
        <v>10503</v>
      </c>
      <c r="B5270" s="70" t="s">
        <v>10942</v>
      </c>
      <c r="C5270" s="71" t="s">
        <v>309</v>
      </c>
      <c r="D5270" s="80">
        <v>288.16000000000003</v>
      </c>
    </row>
    <row r="5271" spans="1:4" x14ac:dyDescent="0.25">
      <c r="A5271" s="73">
        <v>40270</v>
      </c>
      <c r="B5271" s="74" t="s">
        <v>10943</v>
      </c>
      <c r="C5271" s="75" t="s">
        <v>62</v>
      </c>
      <c r="D5271" s="81">
        <v>58.2</v>
      </c>
    </row>
    <row r="5272" spans="1:4" x14ac:dyDescent="0.25">
      <c r="A5272" s="77">
        <v>20213</v>
      </c>
      <c r="B5272" s="70" t="s">
        <v>10944</v>
      </c>
      <c r="C5272" s="71" t="s">
        <v>62</v>
      </c>
      <c r="D5272" s="80">
        <v>18.37</v>
      </c>
    </row>
    <row r="5273" spans="1:4" x14ac:dyDescent="0.25">
      <c r="A5273" s="73">
        <v>20211</v>
      </c>
      <c r="B5273" s="74" t="s">
        <v>10945</v>
      </c>
      <c r="C5273" s="75" t="s">
        <v>62</v>
      </c>
      <c r="D5273" s="81">
        <v>27.14</v>
      </c>
    </row>
    <row r="5274" spans="1:4" x14ac:dyDescent="0.25">
      <c r="A5274" s="77">
        <v>4472</v>
      </c>
      <c r="B5274" s="70" t="s">
        <v>12744</v>
      </c>
      <c r="C5274" s="71" t="s">
        <v>62</v>
      </c>
      <c r="D5274" s="80">
        <v>23.73</v>
      </c>
    </row>
    <row r="5275" spans="1:4" x14ac:dyDescent="0.25">
      <c r="A5275" s="73">
        <v>35272</v>
      </c>
      <c r="B5275" s="74" t="s">
        <v>10946</v>
      </c>
      <c r="C5275" s="75" t="s">
        <v>62</v>
      </c>
      <c r="D5275" s="81">
        <v>31.16</v>
      </c>
    </row>
    <row r="5276" spans="1:4" x14ac:dyDescent="0.25">
      <c r="A5276" s="77">
        <v>4448</v>
      </c>
      <c r="B5276" s="70" t="s">
        <v>10947</v>
      </c>
      <c r="C5276" s="71" t="s">
        <v>62</v>
      </c>
      <c r="D5276" s="80">
        <v>39.9</v>
      </c>
    </row>
    <row r="5277" spans="1:4" x14ac:dyDescent="0.25">
      <c r="A5277" s="73">
        <v>4425</v>
      </c>
      <c r="B5277" s="74" t="s">
        <v>10948</v>
      </c>
      <c r="C5277" s="75" t="s">
        <v>62</v>
      </c>
      <c r="D5277" s="81">
        <v>17.43</v>
      </c>
    </row>
    <row r="5278" spans="1:4" x14ac:dyDescent="0.25">
      <c r="A5278" s="77">
        <v>4481</v>
      </c>
      <c r="B5278" s="70" t="s">
        <v>10949</v>
      </c>
      <c r="C5278" s="71" t="s">
        <v>62</v>
      </c>
      <c r="D5278" s="80">
        <v>32.11</v>
      </c>
    </row>
    <row r="5279" spans="1:4" x14ac:dyDescent="0.25">
      <c r="A5279" s="73">
        <v>34345</v>
      </c>
      <c r="B5279" s="74" t="s">
        <v>10950</v>
      </c>
      <c r="C5279" s="75" t="s">
        <v>642</v>
      </c>
      <c r="D5279" s="81">
        <v>10.69</v>
      </c>
    </row>
    <row r="5280" spans="1:4" x14ac:dyDescent="0.25">
      <c r="A5280" s="77">
        <v>41096</v>
      </c>
      <c r="B5280" s="70" t="s">
        <v>10951</v>
      </c>
      <c r="C5280" s="71" t="s">
        <v>6298</v>
      </c>
      <c r="D5280" s="80">
        <v>1873.98</v>
      </c>
    </row>
    <row r="5281" spans="1:4" x14ac:dyDescent="0.25">
      <c r="A5281" s="73">
        <v>41776</v>
      </c>
      <c r="B5281" s="74" t="s">
        <v>10952</v>
      </c>
      <c r="C5281" s="75" t="s">
        <v>642</v>
      </c>
      <c r="D5281" s="81">
        <v>14.65</v>
      </c>
    </row>
    <row r="5282" spans="1:4" ht="39" thickBot="1" x14ac:dyDescent="0.3">
      <c r="A5282" s="104">
        <v>11157</v>
      </c>
      <c r="B5282" s="105" t="s">
        <v>10953</v>
      </c>
      <c r="C5282" s="106" t="s">
        <v>8435</v>
      </c>
      <c r="D5282" s="107">
        <v>145.97</v>
      </c>
    </row>
  </sheetData>
  <mergeCells count="2">
    <mergeCell ref="A2:D2"/>
    <mergeCell ref="A1:D1"/>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Planilha Resumo</vt:lpstr>
      <vt:lpstr>Planilha1</vt:lpstr>
      <vt:lpstr>C</vt:lpstr>
      <vt:lpstr>I</vt:lpstr>
      <vt:lpstr>'Planilha Resumo'!Area_de_impressao</vt:lpstr>
      <vt:lpstr>Planilha1!Area_de_impressao</vt:lpstr>
      <vt:lpstr>Planilha1!Titulos_de_impressao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Iranildo Matos Junior</dc:creator>
  <cp:lastModifiedBy>Iranildo Matos</cp:lastModifiedBy>
  <cp:lastPrinted>2020-11-05T17:02:43Z</cp:lastPrinted>
  <dcterms:created xsi:type="dcterms:W3CDTF">2018-10-10T14:15:14Z</dcterms:created>
  <dcterms:modified xsi:type="dcterms:W3CDTF">2020-11-05T17:02:44Z</dcterms:modified>
</cp:coreProperties>
</file>