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20" windowWidth="15480" windowHeight="9975" activeTab="1"/>
  </bookViews>
  <sheets>
    <sheet name="Estimativa de custo" sheetId="3" r:id="rId1"/>
    <sheet name="Distribuição por emendas" sheetId="5" r:id="rId2"/>
  </sheets>
  <definedNames>
    <definedName name="_xlnm.Print_Area" localSheetId="1">'Distribuição por emendas'!$A$1:$H$20</definedName>
    <definedName name="_xlnm.Print_Area" localSheetId="0">'Estimativa de custo'!$A$1:$H$17</definedName>
  </definedNames>
  <calcPr calcId="125725"/>
</workbook>
</file>

<file path=xl/calcChain.xml><?xml version="1.0" encoding="utf-8"?>
<calcChain xmlns="http://schemas.openxmlformats.org/spreadsheetml/2006/main">
  <c r="B6" i="5"/>
  <c r="C15"/>
  <c r="M15" i="3" l="1"/>
  <c r="M16" s="1"/>
  <c r="G15" i="5" l="1"/>
  <c r="G13" i="3" l="1"/>
  <c r="G16" i="5"/>
  <c r="G19" s="1"/>
  <c r="G15" i="3" l="1"/>
  <c r="M17" s="1"/>
  <c r="G16"/>
</calcChain>
</file>

<file path=xl/sharedStrings.xml><?xml version="1.0" encoding="utf-8"?>
<sst xmlns="http://schemas.openxmlformats.org/spreadsheetml/2006/main" count="27" uniqueCount="18">
  <si>
    <t>DESCRIÇÃO</t>
  </si>
  <si>
    <t>QUANT.</t>
  </si>
  <si>
    <t>VALOR UNIT.</t>
  </si>
  <si>
    <t>ITENS</t>
  </si>
  <si>
    <t>TOTAL</t>
  </si>
  <si>
    <t>1.1</t>
  </si>
  <si>
    <t xml:space="preserve">TOTAL GERAL </t>
  </si>
  <si>
    <t>TOTAL DO OBJETO</t>
  </si>
  <si>
    <t>PLANILHA DE CUSTO</t>
  </si>
  <si>
    <t>unid.</t>
  </si>
  <si>
    <t>DESCRIÇÃO DO OBJETO.</t>
  </si>
  <si>
    <t>UNID.</t>
  </si>
  <si>
    <t>TOTAL GERAL</t>
  </si>
  <si>
    <t>Total - EMENDA Nº 23920005</t>
  </si>
  <si>
    <r>
      <rPr>
        <b/>
        <sz val="12"/>
        <rFont val="Times New Roman"/>
        <family val="1"/>
      </rPr>
      <t xml:space="preserve">SERVIÇO </t>
    </r>
    <r>
      <rPr>
        <sz val="12"/>
        <rFont val="Times New Roman"/>
        <family val="1"/>
      </rPr>
      <t>- FORNECIMENTO, CARGA, TRANSPORTE E DESCARGA DE BARCO TIPO CANOA, DESTINADO AO MUNICÍPIO DE PETROLINA, ESTADO DE PERNAMBUCO, NA ÁREA DE ATUAÇÃO DA 3ª SUPERINTENDÊNCIA REGIONAL DA CODEVASF.</t>
    </r>
  </si>
  <si>
    <t>Barco tipo Canoa - Medidas da Embarcação: Comprimento:13,9m; Boca:2,93m; Calado(máximo):0,75m; Motorização (potência):22hp; Capacidade:10ton; Material do Casco: chapa de aço; Motor 4 tempos;</t>
  </si>
  <si>
    <t xml:space="preserve">EMENDA Nº 2392.0005/ FUNCIONAL PROGRAMATICA - 15.244.2029.7K66.0026 </t>
  </si>
  <si>
    <t>PLANILHA DE FONTE DE RECURSO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</si>
</sst>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&quot;R$ &quot;* #,##0.00_);_(&quot;R$ &quot;* \(#,##0.00\);_(&quot;R$ &quot;* &quot;-&quot;??_);_(@_)"/>
    <numFmt numFmtId="166" formatCode="_(* #,##0.00_);_(* \(#,##0.0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indexed="8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10"/>
      <name val="Times New Roman"/>
      <family val="1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name val="Times New Roman"/>
      <family val="1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3" fillId="0" borderId="0" xfId="0" applyFont="1" applyBorder="1"/>
    <xf numFmtId="0" fontId="7" fillId="0" borderId="0" xfId="0" applyFont="1"/>
    <xf numFmtId="0" fontId="9" fillId="0" borderId="0" xfId="0" applyFont="1"/>
    <xf numFmtId="165" fontId="11" fillId="2" borderId="3" xfId="2" applyFont="1" applyFill="1" applyBorder="1" applyAlignment="1" applyProtection="1">
      <alignment vertical="center"/>
    </xf>
    <xf numFmtId="165" fontId="11" fillId="2" borderId="10" xfId="2" applyFont="1" applyFill="1" applyBorder="1" applyAlignment="1" applyProtection="1">
      <alignment vertical="center"/>
    </xf>
    <xf numFmtId="0" fontId="4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/>
    </xf>
    <xf numFmtId="166" fontId="2" fillId="0" borderId="1" xfId="1" applyFont="1" applyFill="1" applyBorder="1" applyAlignment="1" applyProtection="1">
      <alignment vertical="center"/>
    </xf>
    <xf numFmtId="166" fontId="2" fillId="0" borderId="3" xfId="1" applyFont="1" applyFill="1" applyBorder="1" applyAlignment="1" applyProtection="1">
      <alignment vertical="center"/>
    </xf>
    <xf numFmtId="165" fontId="0" fillId="0" borderId="0" xfId="0" applyNumberFormat="1"/>
    <xf numFmtId="0" fontId="2" fillId="0" borderId="1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1" applyNumberFormat="1" applyFont="1" applyFill="1" applyBorder="1" applyAlignment="1" applyProtection="1">
      <alignment horizontal="center" vertical="center"/>
    </xf>
    <xf numFmtId="166" fontId="2" fillId="0" borderId="4" xfId="1" applyFont="1" applyFill="1" applyBorder="1" applyAlignment="1" applyProtection="1">
      <alignment vertical="center"/>
    </xf>
    <xf numFmtId="166" fontId="2" fillId="0" borderId="12" xfId="1" applyFont="1" applyFill="1" applyBorder="1" applyAlignment="1" applyProtection="1">
      <alignment vertical="center"/>
    </xf>
    <xf numFmtId="166" fontId="4" fillId="0" borderId="3" xfId="1" applyFont="1" applyFill="1" applyBorder="1" applyAlignment="1" applyProtection="1">
      <alignment vertical="center"/>
    </xf>
    <xf numFmtId="0" fontId="4" fillId="4" borderId="1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</cellXfs>
  <cellStyles count="4">
    <cellStyle name="Moeda" xfId="2" builtinId="4"/>
    <cellStyle name="Normal" xfId="0" builtinId="0"/>
    <cellStyle name="Normal 2" xfId="3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85725</xdr:rowOff>
    </xdr:from>
    <xdr:to>
      <xdr:col>2</xdr:col>
      <xdr:colOff>829235</xdr:colOff>
      <xdr:row>4</xdr:row>
      <xdr:rowOff>28575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10671" y="287431"/>
          <a:ext cx="139177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862853</xdr:colOff>
      <xdr:row>1</xdr:row>
      <xdr:rowOff>82411</xdr:rowOff>
    </xdr:from>
    <xdr:to>
      <xdr:col>7</xdr:col>
      <xdr:colOff>207895</xdr:colOff>
      <xdr:row>4</xdr:row>
      <xdr:rowOff>157369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636059" y="284117"/>
          <a:ext cx="4869542" cy="64645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10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</a:p>
        <a:p>
          <a:pPr algn="l" rtl="0">
            <a:lnSpc>
              <a:spcPts val="10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Parnaíba.</a:t>
          </a:r>
        </a:p>
        <a:p>
          <a:pPr algn="l" rtl="0">
            <a:lnSpc>
              <a:spcPts val="10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3ª</a:t>
          </a:r>
          <a:r>
            <a:rPr lang="pt-BR" sz="1000" b="1" i="0" strike="noStrike" baseline="0">
              <a:solidFill>
                <a:srgbClr val="000000"/>
              </a:solidFill>
              <a:latin typeface="Arial"/>
              <a:cs typeface="Arial"/>
            </a:rPr>
            <a:t> GRD/UEP  -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</xdr:row>
      <xdr:rowOff>66674</xdr:rowOff>
    </xdr:from>
    <xdr:to>
      <xdr:col>2</xdr:col>
      <xdr:colOff>1114425</xdr:colOff>
      <xdr:row>3</xdr:row>
      <xdr:rowOff>180975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7650" y="266699"/>
          <a:ext cx="1638300" cy="4953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1133475</xdr:colOff>
      <xdr:row>1</xdr:row>
      <xdr:rowOff>82411</xdr:rowOff>
    </xdr:from>
    <xdr:to>
      <xdr:col>7</xdr:col>
      <xdr:colOff>207895</xdr:colOff>
      <xdr:row>4</xdr:row>
      <xdr:rowOff>157369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1905000" y="282436"/>
          <a:ext cx="5360920" cy="64645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lnSpc>
              <a:spcPts val="10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</a:p>
        <a:p>
          <a:pPr algn="l" rtl="0">
            <a:lnSpc>
              <a:spcPts val="10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Parnaíba.</a:t>
          </a:r>
        </a:p>
        <a:p>
          <a:pPr algn="l" rtl="0">
            <a:lnSpc>
              <a:spcPts val="1000"/>
            </a:lnSpc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3ª</a:t>
          </a:r>
          <a:r>
            <a:rPr lang="pt-BR" sz="1000" b="1" i="0" strike="noStrike" baseline="0">
              <a:solidFill>
                <a:srgbClr val="000000"/>
              </a:solidFill>
              <a:latin typeface="Arial"/>
              <a:cs typeface="Arial"/>
            </a:rPr>
            <a:t> GRD/UEP  -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0"/>
  <sheetViews>
    <sheetView view="pageBreakPreview" zoomScale="60" zoomScaleNormal="100" workbookViewId="0">
      <selection activeCell="G13" sqref="G13"/>
    </sheetView>
  </sheetViews>
  <sheetFormatPr defaultRowHeight="15"/>
  <cols>
    <col min="1" max="1" width="2" customWidth="1"/>
    <col min="2" max="2" width="9.5703125" customWidth="1"/>
    <col min="3" max="3" width="47.42578125" customWidth="1"/>
    <col min="4" max="4" width="8.85546875" customWidth="1"/>
    <col min="5" max="5" width="11.42578125" customWidth="1"/>
    <col min="6" max="6" width="15.28515625" customWidth="1"/>
    <col min="7" max="7" width="27.28515625" customWidth="1"/>
    <col min="8" max="8" width="3.140625" customWidth="1"/>
    <col min="13" max="13" width="9.7109375" bestFit="1" customWidth="1"/>
  </cols>
  <sheetData>
    <row r="1" spans="2:13" ht="15.75" thickBot="1"/>
    <row r="2" spans="2:13">
      <c r="B2" s="30"/>
      <c r="C2" s="31"/>
      <c r="D2" s="31"/>
      <c r="E2" s="31"/>
      <c r="F2" s="31"/>
      <c r="G2" s="32"/>
      <c r="H2" s="1"/>
    </row>
    <row r="3" spans="2:13">
      <c r="B3" s="33"/>
      <c r="C3" s="34"/>
      <c r="D3" s="34"/>
      <c r="E3" s="34"/>
      <c r="F3" s="34"/>
      <c r="G3" s="35"/>
      <c r="H3" s="1"/>
    </row>
    <row r="4" spans="2:13">
      <c r="B4" s="33"/>
      <c r="C4" s="34"/>
      <c r="D4" s="34"/>
      <c r="E4" s="34"/>
      <c r="F4" s="34"/>
      <c r="G4" s="35"/>
      <c r="H4" s="1"/>
    </row>
    <row r="5" spans="2:13">
      <c r="B5" s="33"/>
      <c r="C5" s="34"/>
      <c r="D5" s="34"/>
      <c r="E5" s="34"/>
      <c r="F5" s="34"/>
      <c r="G5" s="35"/>
      <c r="H5" s="1"/>
    </row>
    <row r="6" spans="2:13">
      <c r="B6" s="36" t="s">
        <v>14</v>
      </c>
      <c r="C6" s="37"/>
      <c r="D6" s="37"/>
      <c r="E6" s="37"/>
      <c r="F6" s="37"/>
      <c r="G6" s="38"/>
      <c r="H6" s="1"/>
    </row>
    <row r="7" spans="2:13" ht="63.75" customHeight="1">
      <c r="B7" s="36"/>
      <c r="C7" s="37"/>
      <c r="D7" s="37"/>
      <c r="E7" s="37"/>
      <c r="F7" s="37"/>
      <c r="G7" s="38"/>
      <c r="H7" s="1"/>
    </row>
    <row r="8" spans="2:13" ht="36" customHeight="1">
      <c r="B8" s="39" t="s">
        <v>8</v>
      </c>
      <c r="C8" s="40"/>
      <c r="D8" s="40"/>
      <c r="E8" s="40"/>
      <c r="F8" s="40"/>
      <c r="G8" s="41"/>
      <c r="H8" s="1"/>
    </row>
    <row r="9" spans="2:13" ht="8.25" customHeight="1">
      <c r="B9" s="39"/>
      <c r="C9" s="40"/>
      <c r="D9" s="40"/>
      <c r="E9" s="40"/>
      <c r="F9" s="40"/>
      <c r="G9" s="41"/>
      <c r="H9" s="1"/>
    </row>
    <row r="10" spans="2:13">
      <c r="B10" s="39" t="s">
        <v>3</v>
      </c>
      <c r="C10" s="40" t="s">
        <v>0</v>
      </c>
      <c r="D10" s="40" t="s">
        <v>11</v>
      </c>
      <c r="E10" s="40" t="s">
        <v>1</v>
      </c>
      <c r="F10" s="42" t="s">
        <v>2</v>
      </c>
      <c r="G10" s="41" t="s">
        <v>4</v>
      </c>
      <c r="H10" s="1"/>
    </row>
    <row r="11" spans="2:13" ht="30" customHeight="1">
      <c r="B11" s="39"/>
      <c r="C11" s="40"/>
      <c r="D11" s="40"/>
      <c r="E11" s="40"/>
      <c r="F11" s="42"/>
      <c r="G11" s="41"/>
      <c r="H11" s="1"/>
    </row>
    <row r="12" spans="2:13" ht="40.5" customHeight="1">
      <c r="B12" s="8">
        <v>1</v>
      </c>
      <c r="C12" s="26" t="s">
        <v>10</v>
      </c>
      <c r="D12" s="26"/>
      <c r="E12" s="26"/>
      <c r="F12" s="26"/>
      <c r="G12" s="27"/>
      <c r="H12" s="2"/>
    </row>
    <row r="13" spans="2:13" ht="125.25" customHeight="1">
      <c r="B13" s="9" t="s">
        <v>5</v>
      </c>
      <c r="C13" s="10" t="s">
        <v>15</v>
      </c>
      <c r="D13" s="11" t="s">
        <v>9</v>
      </c>
      <c r="E13" s="12">
        <v>1</v>
      </c>
      <c r="F13" s="13">
        <v>50000</v>
      </c>
      <c r="G13" s="14">
        <f>E13*F13</f>
        <v>50000</v>
      </c>
      <c r="H13" s="1"/>
    </row>
    <row r="14" spans="2:13" ht="8.25" customHeight="1">
      <c r="B14" s="45"/>
      <c r="C14" s="46"/>
      <c r="D14" s="46"/>
      <c r="E14" s="46"/>
      <c r="F14" s="46"/>
      <c r="G14" s="47"/>
      <c r="H14" s="3"/>
    </row>
    <row r="15" spans="2:13" ht="45" customHeight="1">
      <c r="B15" s="43" t="s">
        <v>7</v>
      </c>
      <c r="C15" s="44"/>
      <c r="D15" s="44"/>
      <c r="E15" s="44"/>
      <c r="F15" s="44"/>
      <c r="G15" s="6">
        <f>SUM(F12:F13)</f>
        <v>50000</v>
      </c>
      <c r="H15" s="3"/>
      <c r="M15">
        <f>1500000</f>
        <v>1500000</v>
      </c>
    </row>
    <row r="16" spans="2:13" ht="45" customHeight="1" thickBot="1">
      <c r="B16" s="28" t="s">
        <v>6</v>
      </c>
      <c r="C16" s="29"/>
      <c r="D16" s="29"/>
      <c r="E16" s="29"/>
      <c r="F16" s="29"/>
      <c r="G16" s="7">
        <f>SUM(G13:G13)</f>
        <v>50000</v>
      </c>
      <c r="H16" s="3"/>
      <c r="M16">
        <f>M15*0.95</f>
        <v>1425000</v>
      </c>
    </row>
    <row r="17" spans="2:13">
      <c r="B17" s="1"/>
      <c r="C17" s="1"/>
      <c r="D17" s="1"/>
      <c r="E17" s="1"/>
      <c r="F17" s="4"/>
      <c r="G17" s="1"/>
      <c r="H17" s="1"/>
      <c r="M17" s="15">
        <f>M16/G15</f>
        <v>28.5</v>
      </c>
    </row>
    <row r="20" spans="2:13" ht="15.75">
      <c r="L20" s="5"/>
    </row>
  </sheetData>
  <mergeCells count="14">
    <mergeCell ref="C12:G12"/>
    <mergeCell ref="B16:F16"/>
    <mergeCell ref="B2:G5"/>
    <mergeCell ref="B6:G7"/>
    <mergeCell ref="B8:G8"/>
    <mergeCell ref="B9:G9"/>
    <mergeCell ref="B10:B11"/>
    <mergeCell ref="C10:C11"/>
    <mergeCell ref="D10:D11"/>
    <mergeCell ref="E10:E11"/>
    <mergeCell ref="F10:F11"/>
    <mergeCell ref="G10:G11"/>
    <mergeCell ref="B15:F15"/>
    <mergeCell ref="B14:G1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M23"/>
  <sheetViews>
    <sheetView tabSelected="1" topLeftCell="A7" workbookViewId="0">
      <selection activeCell="E22" sqref="E22"/>
    </sheetView>
  </sheetViews>
  <sheetFormatPr defaultRowHeight="15"/>
  <cols>
    <col min="1" max="1" width="2" customWidth="1"/>
    <col min="2" max="2" width="9.5703125" customWidth="1"/>
    <col min="3" max="3" width="37" customWidth="1"/>
    <col min="4" max="4" width="8.85546875" customWidth="1"/>
    <col min="5" max="5" width="11.42578125" customWidth="1"/>
    <col min="6" max="6" width="15.28515625" customWidth="1"/>
    <col min="7" max="7" width="27.28515625" customWidth="1"/>
    <col min="8" max="8" width="3.140625" customWidth="1"/>
    <col min="13" max="13" width="9.7109375" bestFit="1" customWidth="1"/>
  </cols>
  <sheetData>
    <row r="1" spans="2:8" ht="15.75" thickBot="1"/>
    <row r="2" spans="2:8">
      <c r="B2" s="30"/>
      <c r="C2" s="31"/>
      <c r="D2" s="31"/>
      <c r="E2" s="31"/>
      <c r="F2" s="31"/>
      <c r="G2" s="32"/>
      <c r="H2" s="1"/>
    </row>
    <row r="3" spans="2:8">
      <c r="B3" s="33"/>
      <c r="C3" s="34"/>
      <c r="D3" s="34"/>
      <c r="E3" s="34"/>
      <c r="F3" s="34"/>
      <c r="G3" s="35"/>
      <c r="H3" s="1"/>
    </row>
    <row r="4" spans="2:8">
      <c r="B4" s="33"/>
      <c r="C4" s="34"/>
      <c r="D4" s="34"/>
      <c r="E4" s="34"/>
      <c r="F4" s="34"/>
      <c r="G4" s="35"/>
      <c r="H4" s="1"/>
    </row>
    <row r="5" spans="2:8">
      <c r="B5" s="33"/>
      <c r="C5" s="34"/>
      <c r="D5" s="34"/>
      <c r="E5" s="34"/>
      <c r="F5" s="34"/>
      <c r="G5" s="35"/>
      <c r="H5" s="1"/>
    </row>
    <row r="6" spans="2:8">
      <c r="B6" s="36" t="str">
        <f>'Estimativa de custo'!B6:G7</f>
        <v>SERVIÇO - FORNECIMENTO, CARGA, TRANSPORTE E DESCARGA DE BARCO TIPO CANOA, DESTINADO AO MUNICÍPIO DE PETROLINA, ESTADO DE PERNAMBUCO, NA ÁREA DE ATUAÇÃO DA 3ª SUPERINTENDÊNCIA REGIONAL DA CODEVASF.</v>
      </c>
      <c r="C6" s="37"/>
      <c r="D6" s="37"/>
      <c r="E6" s="37"/>
      <c r="F6" s="37"/>
      <c r="G6" s="38"/>
      <c r="H6" s="1"/>
    </row>
    <row r="7" spans="2:8" ht="36.75" customHeight="1">
      <c r="B7" s="36"/>
      <c r="C7" s="37"/>
      <c r="D7" s="37"/>
      <c r="E7" s="37"/>
      <c r="F7" s="37"/>
      <c r="G7" s="38"/>
      <c r="H7" s="1"/>
    </row>
    <row r="8" spans="2:8" ht="3" customHeight="1">
      <c r="B8" s="17"/>
      <c r="C8" s="18"/>
      <c r="D8" s="18"/>
      <c r="E8" s="18"/>
      <c r="F8" s="18"/>
      <c r="G8" s="19"/>
      <c r="H8" s="1"/>
    </row>
    <row r="9" spans="2:8" ht="21.95" customHeight="1">
      <c r="B9" s="39" t="s">
        <v>17</v>
      </c>
      <c r="C9" s="40"/>
      <c r="D9" s="40"/>
      <c r="E9" s="40"/>
      <c r="F9" s="40"/>
      <c r="G9" s="41"/>
      <c r="H9" s="1"/>
    </row>
    <row r="10" spans="2:8" ht="3" customHeight="1">
      <c r="B10" s="39"/>
      <c r="C10" s="40"/>
      <c r="D10" s="40"/>
      <c r="E10" s="40"/>
      <c r="F10" s="40"/>
      <c r="G10" s="41"/>
      <c r="H10" s="1"/>
    </row>
    <row r="11" spans="2:8" ht="15" customHeight="1">
      <c r="B11" s="39" t="s">
        <v>3</v>
      </c>
      <c r="C11" s="40" t="s">
        <v>0</v>
      </c>
      <c r="D11" s="40" t="s">
        <v>11</v>
      </c>
      <c r="E11" s="40" t="s">
        <v>1</v>
      </c>
      <c r="F11" s="42" t="s">
        <v>2</v>
      </c>
      <c r="G11" s="41" t="s">
        <v>4</v>
      </c>
      <c r="H11" s="1"/>
    </row>
    <row r="12" spans="2:8" ht="15" customHeight="1">
      <c r="B12" s="39"/>
      <c r="C12" s="40"/>
      <c r="D12" s="40"/>
      <c r="E12" s="40"/>
      <c r="F12" s="42"/>
      <c r="G12" s="41"/>
      <c r="H12" s="1"/>
    </row>
    <row r="13" spans="2:8" ht="30" customHeight="1">
      <c r="B13" s="48" t="s">
        <v>16</v>
      </c>
      <c r="C13" s="49"/>
      <c r="D13" s="49"/>
      <c r="E13" s="49"/>
      <c r="F13" s="49"/>
      <c r="G13" s="50"/>
      <c r="H13" s="2"/>
    </row>
    <row r="14" spans="2:8" ht="30" customHeight="1">
      <c r="B14" s="8">
        <v>1</v>
      </c>
      <c r="C14" s="26" t="s">
        <v>10</v>
      </c>
      <c r="D14" s="26"/>
      <c r="E14" s="26"/>
      <c r="F14" s="26"/>
      <c r="G14" s="27"/>
      <c r="H14" s="2"/>
    </row>
    <row r="15" spans="2:8" ht="93.75" customHeight="1">
      <c r="B15" s="9" t="s">
        <v>5</v>
      </c>
      <c r="C15" s="16" t="str">
        <f>'Estimativa de custo'!C13</f>
        <v>Barco tipo Canoa - Medidas da Embarcação: Comprimento:13,9m; Boca:2,93m; Calado(máximo):0,75m; Motorização (potência):22hp; Capacidade:10ton; Material do Casco: chapa de aço; Motor 4 tempos;</v>
      </c>
      <c r="D15" s="11" t="s">
        <v>9</v>
      </c>
      <c r="E15" s="12">
        <v>1</v>
      </c>
      <c r="F15" s="13">
        <v>50000</v>
      </c>
      <c r="G15" s="14">
        <f>E15*F15</f>
        <v>50000</v>
      </c>
      <c r="H15" s="1"/>
    </row>
    <row r="16" spans="2:8" ht="15.75">
      <c r="B16" s="51" t="s">
        <v>13</v>
      </c>
      <c r="C16" s="52"/>
      <c r="D16" s="52"/>
      <c r="E16" s="52"/>
      <c r="F16" s="53"/>
      <c r="G16" s="25">
        <f>SUM(G15:G15)</f>
        <v>50000</v>
      </c>
      <c r="H16" s="1"/>
    </row>
    <row r="17" spans="2:13" ht="3" customHeight="1">
      <c r="B17" s="20"/>
      <c r="C17" s="18"/>
      <c r="D17" s="21"/>
      <c r="E17" s="22"/>
      <c r="F17" s="23"/>
      <c r="G17" s="24"/>
      <c r="H17" s="1"/>
    </row>
    <row r="18" spans="2:13" ht="3" customHeight="1">
      <c r="B18" s="20"/>
      <c r="C18" s="18"/>
      <c r="D18" s="21"/>
      <c r="E18" s="22"/>
      <c r="F18" s="23"/>
      <c r="G18" s="24"/>
      <c r="H18" s="1"/>
    </row>
    <row r="19" spans="2:13" ht="45" customHeight="1" thickBot="1">
      <c r="B19" s="28" t="s">
        <v>12</v>
      </c>
      <c r="C19" s="29"/>
      <c r="D19" s="29"/>
      <c r="E19" s="29"/>
      <c r="F19" s="29"/>
      <c r="G19" s="7">
        <f>G16</f>
        <v>50000</v>
      </c>
      <c r="H19" s="3"/>
    </row>
    <row r="20" spans="2:13">
      <c r="B20" s="1"/>
      <c r="C20" s="1"/>
      <c r="D20" s="1"/>
      <c r="E20" s="1"/>
      <c r="F20" s="4"/>
      <c r="G20" s="1"/>
      <c r="H20" s="1"/>
      <c r="M20" s="15"/>
    </row>
    <row r="23" spans="2:13" ht="15.75">
      <c r="L23" s="5"/>
    </row>
  </sheetData>
  <mergeCells count="14">
    <mergeCell ref="B19:F19"/>
    <mergeCell ref="B13:G13"/>
    <mergeCell ref="C14:G14"/>
    <mergeCell ref="B16:F16"/>
    <mergeCell ref="B2:G5"/>
    <mergeCell ref="B6:G7"/>
    <mergeCell ref="B9:G9"/>
    <mergeCell ref="B10:G10"/>
    <mergeCell ref="B11:B12"/>
    <mergeCell ref="C11:C12"/>
    <mergeCell ref="D11:D12"/>
    <mergeCell ref="E11:E12"/>
    <mergeCell ref="F11:F12"/>
    <mergeCell ref="G11:G1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Estimativa de custo</vt:lpstr>
      <vt:lpstr>Distribuição por emendas</vt:lpstr>
      <vt:lpstr>'Distribuição por emendas'!Area_de_impressao</vt:lpstr>
      <vt:lpstr>'Estimativa de custo'!Area_de_impressao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Elijalma Augusto Beserra</dc:creator>
  <cp:lastModifiedBy>Daniela Barbosa Andrade Rodrigues</cp:lastModifiedBy>
  <cp:lastPrinted>2015-10-08T14:50:07Z</cp:lastPrinted>
  <dcterms:created xsi:type="dcterms:W3CDTF">2011-09-02T12:07:39Z</dcterms:created>
  <dcterms:modified xsi:type="dcterms:W3CDTF">2015-10-29T17:16:23Z</dcterms:modified>
</cp:coreProperties>
</file>