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4665" windowHeight="8445"/>
  </bookViews>
  <sheets>
    <sheet name="Resumo" sheetId="14" r:id="rId1"/>
    <sheet name="Cotação" sheetId="21" r:id="rId2"/>
  </sheets>
  <definedNames>
    <definedName name="_xlnm.Print_Area" localSheetId="0">Resumo!$B$2:$I$19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24519"/>
</workbook>
</file>

<file path=xl/calcChain.xml><?xml version="1.0" encoding="utf-8"?>
<calcChain xmlns="http://schemas.openxmlformats.org/spreadsheetml/2006/main">
  <c r="C15" i="14"/>
  <c r="C14"/>
  <c r="C13"/>
  <c r="C12"/>
  <c r="H10" i="21"/>
  <c r="H9"/>
  <c r="I13" i="14" l="1"/>
  <c r="I14"/>
  <c r="I15"/>
  <c r="I12"/>
  <c r="I16" l="1"/>
</calcChain>
</file>

<file path=xl/sharedStrings.xml><?xml version="1.0" encoding="utf-8"?>
<sst xmlns="http://schemas.openxmlformats.org/spreadsheetml/2006/main" count="40" uniqueCount="30">
  <si>
    <t>Item</t>
  </si>
  <si>
    <t>Código CATMAT</t>
  </si>
  <si>
    <t>Descrição</t>
  </si>
  <si>
    <t>Und</t>
  </si>
  <si>
    <t>Quantidade</t>
  </si>
  <si>
    <t>Preço Unitário</t>
  </si>
  <si>
    <t>Preço Total</t>
  </si>
  <si>
    <t>TOTAL GERAL ORÇADO</t>
  </si>
  <si>
    <t>ANEXO II - PLANILHA ORÇAMENTÁRIA</t>
  </si>
  <si>
    <t>Base</t>
  </si>
  <si>
    <t xml:space="preserve">  MINISTÉRIO DO DESENVOLVIMENTO REGIONAL - MDR</t>
  </si>
  <si>
    <t xml:space="preserve">                  COMPANHIA DE DESENVOLVIMENTO DOS VALES DO SÃO FRANCISCO E DO PARNAÍBA</t>
  </si>
  <si>
    <t>GERÊNCIA REGIONAL DE INFRA-ESTRUTURA - 2ª/SR - Bom Jesus da Lapa/Ba.</t>
  </si>
  <si>
    <t>QUADRO DE COTAÇÃO DE PREÇO</t>
  </si>
  <si>
    <t>Descrição do Material</t>
  </si>
  <si>
    <t>EMPRESA 01</t>
  </si>
  <si>
    <t>EMPRESA 02</t>
  </si>
  <si>
    <t>EMPRESA 03</t>
  </si>
  <si>
    <t>MÉDIA DE PREÇO</t>
  </si>
  <si>
    <t>Pr.unit (R$)</t>
  </si>
  <si>
    <t>Cotação 02</t>
  </si>
  <si>
    <t>m</t>
  </si>
  <si>
    <t>Tubo em PEAD com pontas lisas para solda por termofusão PE 100, PN-6, DN-315, SDR 26 - cor preta com listras azuis e=12,10mm, conforme NBR 15561.</t>
  </si>
  <si>
    <t>Tubo em PEAD com pontas lisas para solda por termofusão PE 100, PN-6, DN-710, SDR 26 - cor preta com listras azuis e=27,20mm, conforme NBR 15561.</t>
  </si>
  <si>
    <t>Tubo em PEAD com pontas lisas para solda por termofusão PE 80, PN-6, DN-315, SDR 26 - cor preta com listras azuis e=12,10mm, conforme NBR 15561.</t>
  </si>
  <si>
    <t>Material Hidráulico em PEAD para sistema de abastecimento de água.</t>
  </si>
  <si>
    <t>Cotação 01</t>
  </si>
  <si>
    <r>
      <t>Tubo em PEAD com pontas lisas para solda por termofusão PE 100, PN-6, DN-710, SDR 26 - cor preta com listras azuis e=27,20mm, conforme NBR 15561</t>
    </r>
    <r>
      <rPr>
        <b/>
        <sz val="10"/>
        <rFont val="Arial"/>
        <family val="2"/>
      </rPr>
      <t>- até 25% - Exclusivo para ME e EPP) -  Cota principal Item 1.</t>
    </r>
  </si>
  <si>
    <r>
      <t>Tubo em PEAD com pontas lisas para solda por termofusão PE 80, PN-6, DN-315, SDR 26 - cor preta com listras azuis e=12,10mm, conforme NBR 15561</t>
    </r>
    <r>
      <rPr>
        <b/>
        <sz val="10"/>
        <rFont val="Arial"/>
        <family val="2"/>
      </rPr>
      <t xml:space="preserve"> - até 25% - Exclusivo para ME e EPP) -  Cota principal Item 2.</t>
    </r>
  </si>
  <si>
    <t>Data Base: Cotações - de 2020.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</si>
</sst>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&quot;R$&quot;\ #,##0.00"/>
    <numFmt numFmtId="167" formatCode="&quot;R$ &quot;#,##0.00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 Narrow"/>
      <family val="2"/>
    </font>
    <font>
      <b/>
      <sz val="18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</cellStyleXfs>
  <cellXfs count="9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4" xfId="0" applyBorder="1" applyAlignment="1">
      <alignment vertical="center"/>
    </xf>
    <xf numFmtId="165" fontId="0" fillId="0" borderId="0" xfId="0" applyNumberFormat="1" applyBorder="1"/>
    <xf numFmtId="165" fontId="0" fillId="0" borderId="0" xfId="0" applyNumberFormat="1" applyBorder="1" applyAlignment="1">
      <alignment vertical="center"/>
    </xf>
    <xf numFmtId="165" fontId="0" fillId="0" borderId="0" xfId="0" applyNumberFormat="1"/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/>
    </xf>
    <xf numFmtId="165" fontId="3" fillId="3" borderId="25" xfId="0" applyNumberFormat="1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7" fontId="2" fillId="2" borderId="4" xfId="5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vertical="center"/>
    </xf>
    <xf numFmtId="4" fontId="3" fillId="3" borderId="29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43" fontId="2" fillId="4" borderId="1" xfId="1" applyFont="1" applyFill="1" applyBorder="1" applyAlignment="1" applyProtection="1">
      <alignment horizontal="center" vertical="center"/>
    </xf>
    <xf numFmtId="43" fontId="2" fillId="4" borderId="1" xfId="1" applyFont="1" applyFill="1" applyBorder="1" applyAlignment="1">
      <alignment vertical="center"/>
    </xf>
    <xf numFmtId="4" fontId="0" fillId="4" borderId="4" xfId="0" applyNumberFormat="1" applyFont="1" applyFill="1" applyBorder="1" applyAlignment="1">
      <alignment vertical="center"/>
    </xf>
    <xf numFmtId="0" fontId="0" fillId="7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43" fontId="2" fillId="7" borderId="1" xfId="1" applyFont="1" applyFill="1" applyBorder="1" applyAlignment="1" applyProtection="1">
      <alignment horizontal="center" vertical="center"/>
    </xf>
    <xf numFmtId="43" fontId="2" fillId="7" borderId="1" xfId="1" applyFont="1" applyFill="1" applyBorder="1" applyAlignment="1">
      <alignment vertical="center"/>
    </xf>
    <xf numFmtId="4" fontId="0" fillId="7" borderId="4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6" fontId="2" fillId="6" borderId="2" xfId="0" applyNumberFormat="1" applyFont="1" applyFill="1" applyBorder="1" applyAlignment="1">
      <alignment horizontal="center" vertical="center"/>
    </xf>
    <xf numFmtId="167" fontId="2" fillId="2" borderId="9" xfId="5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17" xfId="0" applyFont="1" applyFill="1" applyBorder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6">
    <cellStyle name="Normal" xfId="0" builtinId="0"/>
    <cellStyle name="Normal 2" xfId="4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28575</xdr:rowOff>
    </xdr:from>
    <xdr:to>
      <xdr:col>2</xdr:col>
      <xdr:colOff>695325</xdr:colOff>
      <xdr:row>3</xdr:row>
      <xdr:rowOff>161925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00025"/>
          <a:ext cx="14287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"/>
  <sheetViews>
    <sheetView tabSelected="1" view="pageBreakPreview" zoomScale="110" zoomScaleSheetLayoutView="110" workbookViewId="0">
      <selection activeCell="G12" sqref="G12"/>
    </sheetView>
  </sheetViews>
  <sheetFormatPr defaultRowHeight="12.75"/>
  <cols>
    <col min="1" max="1" width="2.28515625" customWidth="1"/>
    <col min="2" max="2" width="5.42578125" bestFit="1" customWidth="1"/>
    <col min="3" max="3" width="13.28515625" customWidth="1"/>
    <col min="4" max="4" width="11.7109375" customWidth="1"/>
    <col min="5" max="5" width="55.85546875" customWidth="1"/>
    <col min="6" max="6" width="4.5703125" bestFit="1" customWidth="1"/>
    <col min="7" max="7" width="12.7109375" style="11" bestFit="1" customWidth="1"/>
    <col min="8" max="8" width="14.140625" bestFit="1" customWidth="1"/>
    <col min="9" max="9" width="16.7109375" customWidth="1"/>
  </cols>
  <sheetData>
    <row r="1" spans="2:9" ht="7.5" customHeight="1" thickBot="1"/>
    <row r="2" spans="2:9">
      <c r="B2" s="57"/>
      <c r="C2" s="58"/>
      <c r="D2" s="58"/>
      <c r="E2" s="58"/>
      <c r="F2" s="58"/>
      <c r="G2" s="58"/>
      <c r="H2" s="58"/>
      <c r="I2" s="59"/>
    </row>
    <row r="3" spans="2:9">
      <c r="B3" s="54"/>
      <c r="C3" s="55"/>
      <c r="D3" s="55"/>
      <c r="E3" s="55"/>
      <c r="F3" s="55"/>
      <c r="G3" s="55"/>
      <c r="H3" s="55"/>
      <c r="I3" s="56"/>
    </row>
    <row r="4" spans="2:9" ht="17.25" customHeight="1" thickBot="1">
      <c r="B4" s="63"/>
      <c r="C4" s="64"/>
      <c r="D4" s="64"/>
      <c r="E4" s="64"/>
      <c r="F4" s="64"/>
      <c r="G4" s="64"/>
      <c r="H4" s="64"/>
      <c r="I4" s="65"/>
    </row>
    <row r="5" spans="2:9" ht="5.25" customHeight="1" thickBot="1">
      <c r="B5" s="2"/>
      <c r="C5" s="3"/>
      <c r="D5" s="3"/>
      <c r="E5" s="3"/>
      <c r="F5" s="3"/>
      <c r="G5" s="9"/>
      <c r="H5" s="3"/>
      <c r="I5" s="4"/>
    </row>
    <row r="6" spans="2:9" ht="18.75" customHeight="1" thickBot="1">
      <c r="B6" s="60" t="s">
        <v>8</v>
      </c>
      <c r="C6" s="61"/>
      <c r="D6" s="61"/>
      <c r="E6" s="61"/>
      <c r="F6" s="61"/>
      <c r="G6" s="61"/>
      <c r="H6" s="61"/>
      <c r="I6" s="62"/>
    </row>
    <row r="7" spans="2:9" ht="6.75" customHeight="1" thickBot="1">
      <c r="B7" s="12"/>
      <c r="C7" s="13"/>
      <c r="D7" s="13"/>
      <c r="E7" s="13"/>
      <c r="F7" s="13"/>
      <c r="G7" s="13"/>
      <c r="H7" s="13"/>
      <c r="I7" s="14"/>
    </row>
    <row r="8" spans="2:9" ht="38.25" customHeight="1" thickBot="1">
      <c r="B8" s="5"/>
      <c r="C8" s="6"/>
      <c r="D8" s="6"/>
      <c r="E8" s="6"/>
      <c r="F8" s="66" t="s">
        <v>29</v>
      </c>
      <c r="G8" s="67"/>
      <c r="H8" s="67"/>
      <c r="I8" s="68"/>
    </row>
    <row r="9" spans="2:9" ht="6.75" customHeight="1" thickBot="1">
      <c r="B9" s="5"/>
      <c r="C9" s="6"/>
      <c r="D9" s="6"/>
      <c r="E9" s="6"/>
      <c r="F9" s="6"/>
      <c r="G9" s="10"/>
      <c r="H9" s="7"/>
      <c r="I9" s="8"/>
    </row>
    <row r="10" spans="2:9" ht="33.75" customHeight="1">
      <c r="B10" s="15" t="s">
        <v>0</v>
      </c>
      <c r="C10" s="16" t="s">
        <v>9</v>
      </c>
      <c r="D10" s="17" t="s">
        <v>1</v>
      </c>
      <c r="E10" s="18" t="s">
        <v>2</v>
      </c>
      <c r="F10" s="18" t="s">
        <v>3</v>
      </c>
      <c r="G10" s="19" t="s">
        <v>4</v>
      </c>
      <c r="H10" s="18" t="s">
        <v>5</v>
      </c>
      <c r="I10" s="20" t="s">
        <v>6</v>
      </c>
    </row>
    <row r="11" spans="2:9" ht="21.95" customHeight="1">
      <c r="B11" s="72" t="s">
        <v>25</v>
      </c>
      <c r="C11" s="73"/>
      <c r="D11" s="73"/>
      <c r="E11" s="73"/>
      <c r="F11" s="74"/>
      <c r="G11" s="21"/>
      <c r="H11" s="22"/>
      <c r="I11" s="28"/>
    </row>
    <row r="12" spans="2:9" ht="42.95" customHeight="1">
      <c r="B12" s="30">
        <v>1</v>
      </c>
      <c r="C12" s="31" t="str">
        <f>Cotação!B9</f>
        <v>Cotação 01</v>
      </c>
      <c r="D12" s="31">
        <v>38857</v>
      </c>
      <c r="E12" s="32" t="s">
        <v>23</v>
      </c>
      <c r="F12" s="31" t="s">
        <v>21</v>
      </c>
      <c r="G12" s="33">
        <v>3240</v>
      </c>
      <c r="H12" s="34"/>
      <c r="I12" s="35">
        <f t="shared" ref="I12:I15" si="0">ROUND(G12*H12,2)</f>
        <v>0</v>
      </c>
    </row>
    <row r="13" spans="2:9" ht="54" customHeight="1">
      <c r="B13" s="30">
        <v>2</v>
      </c>
      <c r="C13" s="31" t="str">
        <f>Cotação!B9</f>
        <v>Cotação 01</v>
      </c>
      <c r="D13" s="31">
        <v>38857</v>
      </c>
      <c r="E13" s="32" t="s">
        <v>27</v>
      </c>
      <c r="F13" s="31" t="s">
        <v>21</v>
      </c>
      <c r="G13" s="33">
        <v>1080</v>
      </c>
      <c r="H13" s="34"/>
      <c r="I13" s="35">
        <f t="shared" si="0"/>
        <v>0</v>
      </c>
    </row>
    <row r="14" spans="2:9" ht="42.95" customHeight="1">
      <c r="B14" s="36">
        <v>3</v>
      </c>
      <c r="C14" s="37" t="str">
        <f>Cotação!B10</f>
        <v>Cotação 02</v>
      </c>
      <c r="D14" s="31">
        <v>38857</v>
      </c>
      <c r="E14" s="38" t="s">
        <v>24</v>
      </c>
      <c r="F14" s="37" t="s">
        <v>21</v>
      </c>
      <c r="G14" s="39">
        <v>288</v>
      </c>
      <c r="H14" s="40"/>
      <c r="I14" s="41">
        <f t="shared" si="0"/>
        <v>0</v>
      </c>
    </row>
    <row r="15" spans="2:9" ht="56.25" customHeight="1" thickBot="1">
      <c r="B15" s="36">
        <v>4</v>
      </c>
      <c r="C15" s="37" t="str">
        <f>Cotação!B10</f>
        <v>Cotação 02</v>
      </c>
      <c r="D15" s="31">
        <v>38857</v>
      </c>
      <c r="E15" s="38" t="s">
        <v>28</v>
      </c>
      <c r="F15" s="37" t="s">
        <v>21</v>
      </c>
      <c r="G15" s="39">
        <v>96</v>
      </c>
      <c r="H15" s="40"/>
      <c r="I15" s="41">
        <f t="shared" si="0"/>
        <v>0</v>
      </c>
    </row>
    <row r="16" spans="2:9" ht="21.95" customHeight="1" thickBot="1">
      <c r="B16" s="70"/>
      <c r="C16" s="71"/>
      <c r="D16" s="71"/>
      <c r="E16" s="71"/>
      <c r="F16" s="69" t="s">
        <v>7</v>
      </c>
      <c r="G16" s="69"/>
      <c r="H16" s="69"/>
      <c r="I16" s="29">
        <f>SUM(I12:I15)</f>
        <v>0</v>
      </c>
    </row>
    <row r="17" spans="2:9" ht="6" customHeight="1">
      <c r="B17" s="2"/>
      <c r="C17" s="3"/>
      <c r="D17" s="3"/>
      <c r="E17" s="3"/>
      <c r="F17" s="3"/>
      <c r="G17" s="9"/>
      <c r="H17" s="3"/>
      <c r="I17" s="4"/>
    </row>
    <row r="18" spans="2:9" ht="20.100000000000001" customHeight="1">
      <c r="B18" s="48"/>
      <c r="C18" s="49"/>
      <c r="D18" s="49"/>
      <c r="E18" s="49"/>
      <c r="F18" s="49"/>
      <c r="G18" s="49"/>
      <c r="H18" s="49"/>
      <c r="I18" s="50"/>
    </row>
    <row r="19" spans="2:9" ht="20.100000000000001" customHeight="1" thickBot="1">
      <c r="B19" s="51"/>
      <c r="C19" s="52"/>
      <c r="D19" s="52"/>
      <c r="E19" s="52"/>
      <c r="F19" s="52"/>
      <c r="G19" s="52"/>
      <c r="H19" s="52"/>
      <c r="I19" s="53"/>
    </row>
  </sheetData>
  <mergeCells count="10">
    <mergeCell ref="B18:I18"/>
    <mergeCell ref="B19:I19"/>
    <mergeCell ref="B3:I3"/>
    <mergeCell ref="B2:I2"/>
    <mergeCell ref="B6:I6"/>
    <mergeCell ref="B4:I4"/>
    <mergeCell ref="F8:I8"/>
    <mergeCell ref="F16:H16"/>
    <mergeCell ref="B16:E16"/>
    <mergeCell ref="B11:F11"/>
  </mergeCells>
  <printOptions horizontalCentered="1"/>
  <pageMargins left="0.31496062992125984" right="0.31496062992125984" top="0.59055118110236227" bottom="0.39370078740157483" header="0.31496062992125984" footer="0.31496062992125984"/>
  <pageSetup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0"/>
  <sheetViews>
    <sheetView workbookViewId="0">
      <selection activeCell="C18" sqref="C18"/>
    </sheetView>
  </sheetViews>
  <sheetFormatPr defaultRowHeight="12.75"/>
  <cols>
    <col min="1" max="1" width="2.85546875" customWidth="1"/>
    <col min="2" max="2" width="11.140625" customWidth="1"/>
    <col min="3" max="3" width="41.85546875" customWidth="1"/>
    <col min="5" max="5" width="15.140625" customWidth="1"/>
    <col min="6" max="6" width="15" customWidth="1"/>
    <col min="7" max="7" width="13.85546875" customWidth="1"/>
    <col min="8" max="8" width="22.42578125" customWidth="1"/>
  </cols>
  <sheetData>
    <row r="1" spans="2:8" ht="13.5" thickBot="1"/>
    <row r="2" spans="2:8">
      <c r="B2" s="75" t="s">
        <v>10</v>
      </c>
      <c r="C2" s="76"/>
      <c r="D2" s="76"/>
      <c r="E2" s="76"/>
      <c r="F2" s="76"/>
      <c r="G2" s="76"/>
      <c r="H2" s="77"/>
    </row>
    <row r="3" spans="2:8">
      <c r="B3" s="78" t="s">
        <v>11</v>
      </c>
      <c r="C3" s="79"/>
      <c r="D3" s="79"/>
      <c r="E3" s="79"/>
      <c r="F3" s="79"/>
      <c r="G3" s="79"/>
      <c r="H3" s="80"/>
    </row>
    <row r="4" spans="2:8" ht="13.5" thickBot="1">
      <c r="B4" s="81" t="s">
        <v>12</v>
      </c>
      <c r="C4" s="82"/>
      <c r="D4" s="82"/>
      <c r="E4" s="82"/>
      <c r="F4" s="82"/>
      <c r="G4" s="82"/>
      <c r="H4" s="83"/>
    </row>
    <row r="5" spans="2:8" ht="6" customHeight="1" thickBot="1">
      <c r="B5" s="2"/>
      <c r="C5" s="3"/>
      <c r="D5" s="3"/>
      <c r="E5" s="3"/>
      <c r="F5" s="3"/>
      <c r="G5" s="3"/>
      <c r="H5" s="4"/>
    </row>
    <row r="6" spans="2:8" ht="23.25">
      <c r="B6" s="84" t="s">
        <v>13</v>
      </c>
      <c r="C6" s="85"/>
      <c r="D6" s="85"/>
      <c r="E6" s="85"/>
      <c r="F6" s="85"/>
      <c r="G6" s="85"/>
      <c r="H6" s="86"/>
    </row>
    <row r="7" spans="2:8" ht="20.100000000000001" customHeight="1">
      <c r="B7" s="87" t="s">
        <v>0</v>
      </c>
      <c r="C7" s="89" t="s">
        <v>14</v>
      </c>
      <c r="D7" s="91" t="s">
        <v>3</v>
      </c>
      <c r="E7" s="42" t="s">
        <v>15</v>
      </c>
      <c r="F7" s="42" t="s">
        <v>16</v>
      </c>
      <c r="G7" s="42" t="s">
        <v>17</v>
      </c>
      <c r="H7" s="93" t="s">
        <v>18</v>
      </c>
    </row>
    <row r="8" spans="2:8" ht="20.100000000000001" customHeight="1" thickBot="1">
      <c r="B8" s="88"/>
      <c r="C8" s="90"/>
      <c r="D8" s="92"/>
      <c r="E8" s="23" t="s">
        <v>19</v>
      </c>
      <c r="F8" s="23" t="s">
        <v>19</v>
      </c>
      <c r="G8" s="23" t="s">
        <v>19</v>
      </c>
      <c r="H8" s="94"/>
    </row>
    <row r="9" spans="2:8" ht="51" customHeight="1">
      <c r="B9" s="24" t="s">
        <v>26</v>
      </c>
      <c r="C9" s="27" t="s">
        <v>23</v>
      </c>
      <c r="D9" s="1" t="s">
        <v>21</v>
      </c>
      <c r="E9" s="26">
        <v>1642.17</v>
      </c>
      <c r="F9" s="26">
        <v>1573.24</v>
      </c>
      <c r="G9" s="26">
        <v>1130.54</v>
      </c>
      <c r="H9" s="25">
        <f>AVERAGE(E9:G9)</f>
        <v>1448.6499999999999</v>
      </c>
    </row>
    <row r="10" spans="2:8" ht="52.5" customHeight="1" thickBot="1">
      <c r="B10" s="43" t="s">
        <v>20</v>
      </c>
      <c r="C10" s="44" t="s">
        <v>22</v>
      </c>
      <c r="D10" s="45" t="s">
        <v>21</v>
      </c>
      <c r="E10" s="46">
        <v>400.4</v>
      </c>
      <c r="F10" s="46">
        <v>261.86</v>
      </c>
      <c r="G10" s="46">
        <v>215.15</v>
      </c>
      <c r="H10" s="47">
        <f>AVERAGE(E10:G10)</f>
        <v>292.46999999999997</v>
      </c>
    </row>
  </sheetData>
  <mergeCells count="8">
    <mergeCell ref="B2:H2"/>
    <mergeCell ref="B3:H3"/>
    <mergeCell ref="B4:H4"/>
    <mergeCell ref="B6:H6"/>
    <mergeCell ref="B7:B8"/>
    <mergeCell ref="C7:C8"/>
    <mergeCell ref="D7:D8"/>
    <mergeCell ref="H7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</vt:lpstr>
      <vt:lpstr>Cotação</vt:lpstr>
      <vt:lpstr>Resumo!Area_de_impressao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2020-12-15T17:53:21Z</cp:lastPrinted>
  <dcterms:created xsi:type="dcterms:W3CDTF">2008-09-30T13:15:08Z</dcterms:created>
  <dcterms:modified xsi:type="dcterms:W3CDTF">2020-12-16T18:05:11Z</dcterms:modified>
</cp:coreProperties>
</file>