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rv042sr\2ª_GRR\USA\WALTER\TR SAA Distrito Formoso BJL\2018-11-19 - Orçamento I, II e III - Final\"/>
    </mc:Choice>
  </mc:AlternateContent>
  <xr:revisionPtr revIDLastSave="0" documentId="13_ncr:1_{1922E1A4-728E-4B6D-BADB-3CFBEA3D5936}" xr6:coauthVersionLast="38" xr6:coauthVersionMax="38" xr10:uidLastSave="{00000000-0000-0000-0000-000000000000}"/>
  <bookViews>
    <workbookView xWindow="0" yWindow="-15" windowWidth="13860" windowHeight="12690" tabRatio="890" activeTab="1" xr2:uid="{00000000-000D-0000-FFFF-FFFF00000000}"/>
  </bookViews>
  <sheets>
    <sheet name="ORÇ MATERIAIS" sheetId="10" r:id="rId1"/>
    <sheet name="ORÇ SERVIÇOS" sheetId="48" r:id="rId2"/>
  </sheets>
  <definedNames>
    <definedName name="_xlnm._FilterDatabase" localSheetId="0" hidden="1">'ORÇ MATERIAIS'!$A$13:$M$47</definedName>
    <definedName name="_xlnm.Print_Area" localSheetId="0">'ORÇ MATERIAIS'!$B$1:$H$96</definedName>
    <definedName name="_xlnm.Print_Area" localSheetId="1">'ORÇ SERVIÇOS'!$B$1:$H$156</definedName>
    <definedName name="_xlnm.Database">#REF!</definedName>
    <definedName name="Bancodedados">#REF!</definedName>
    <definedName name="dsdas">#REF!</definedName>
    <definedName name="MC">#REF!</definedName>
    <definedName name="_xlnm.Print_Titles" localSheetId="0">'ORÇ MATERIAIS'!$1:$13</definedName>
    <definedName name="_xlnm.Print_Titles" localSheetId="1">'ORÇ SERVIÇOS'!$1:$13</definedName>
  </definedNames>
  <calcPr calcId="181029"/>
</workbook>
</file>

<file path=xl/calcChain.xml><?xml version="1.0" encoding="utf-8"?>
<calcChain xmlns="http://schemas.openxmlformats.org/spreadsheetml/2006/main">
  <c r="C34" i="10" l="1"/>
  <c r="C94" i="10" l="1"/>
  <c r="G94" i="10"/>
  <c r="H152" i="48"/>
  <c r="H125" i="48"/>
  <c r="H154" i="48"/>
  <c r="H150" i="48"/>
  <c r="H147" i="48"/>
  <c r="H144" i="48"/>
  <c r="H141" i="48"/>
  <c r="H140" i="48"/>
  <c r="H139" i="48"/>
  <c r="H136" i="48"/>
  <c r="H134" i="48"/>
  <c r="H133" i="48"/>
  <c r="H131" i="48"/>
  <c r="H130" i="48"/>
  <c r="H128" i="48"/>
  <c r="H127" i="48"/>
  <c r="H126" i="48"/>
  <c r="H124" i="48"/>
  <c r="H122" i="48"/>
  <c r="H121" i="48"/>
  <c r="H120" i="48"/>
  <c r="H118" i="48"/>
  <c r="H115" i="48"/>
  <c r="H114" i="48"/>
  <c r="H112" i="48"/>
  <c r="H111" i="48"/>
  <c r="H110" i="48"/>
  <c r="H107" i="48"/>
  <c r="H106" i="48"/>
  <c r="H105" i="48"/>
  <c r="H104" i="48"/>
  <c r="H103" i="48"/>
  <c r="H102" i="48"/>
  <c r="H101" i="48"/>
  <c r="H100" i="48"/>
  <c r="H99" i="48"/>
  <c r="H98" i="48"/>
  <c r="H97" i="48"/>
  <c r="H96" i="48"/>
  <c r="H95" i="48"/>
  <c r="H94" i="48"/>
  <c r="H93" i="48"/>
  <c r="H91" i="48"/>
  <c r="H90" i="48"/>
  <c r="H89" i="48"/>
  <c r="H87" i="48"/>
  <c r="D16" i="48" l="1"/>
  <c r="K94" i="10"/>
  <c r="K93" i="10"/>
  <c r="K92" i="10"/>
  <c r="K91" i="10"/>
  <c r="K90" i="10"/>
  <c r="K89" i="10"/>
  <c r="K88" i="10"/>
  <c r="K87" i="10"/>
  <c r="K86" i="10"/>
  <c r="K85" i="10"/>
  <c r="K84" i="10"/>
  <c r="K83" i="10"/>
  <c r="K82" i="10"/>
  <c r="K81" i="10"/>
  <c r="K80" i="10"/>
  <c r="K79" i="10"/>
  <c r="K78" i="10"/>
  <c r="K77" i="10"/>
  <c r="K76" i="10"/>
  <c r="K75" i="10"/>
  <c r="K74" i="10"/>
  <c r="H74" i="10"/>
  <c r="K73" i="10"/>
  <c r="K71" i="10"/>
  <c r="K70" i="10"/>
  <c r="K69" i="10"/>
  <c r="L68" i="10"/>
  <c r="K68" i="10"/>
  <c r="K67" i="10"/>
  <c r="K66" i="10"/>
  <c r="K65" i="10"/>
  <c r="K63" i="10"/>
  <c r="K62" i="10"/>
  <c r="K61" i="10"/>
  <c r="K60" i="10"/>
  <c r="K58" i="10"/>
  <c r="L57" i="10"/>
  <c r="K57" i="10"/>
  <c r="H57" i="10"/>
  <c r="D15" i="48"/>
  <c r="D14" i="48"/>
  <c r="H60" i="10" l="1"/>
  <c r="H61" i="10"/>
  <c r="H65" i="10"/>
  <c r="H73" i="10"/>
  <c r="H84" i="10"/>
  <c r="H87" i="10"/>
  <c r="H90" i="10"/>
  <c r="H94" i="10"/>
  <c r="H78" i="10"/>
  <c r="H62" i="10"/>
  <c r="H68" i="10"/>
  <c r="H79" i="10"/>
  <c r="H83" i="10"/>
  <c r="H76" i="10"/>
  <c r="H82" i="10"/>
  <c r="H71" i="10"/>
  <c r="H80" i="10"/>
  <c r="H91" i="10"/>
  <c r="K54" i="10" l="1"/>
  <c r="K53" i="10"/>
  <c r="K52" i="10"/>
  <c r="K51" i="10"/>
  <c r="K33" i="10"/>
  <c r="H54" i="10"/>
  <c r="H51" i="10"/>
  <c r="H47" i="10"/>
  <c r="H42" i="10"/>
  <c r="H38" i="10"/>
  <c r="H36" i="10"/>
  <c r="H34" i="10"/>
  <c r="H33" i="10"/>
  <c r="H28" i="10"/>
  <c r="H21" i="10"/>
  <c r="C8" i="48"/>
  <c r="C7" i="48"/>
  <c r="C6" i="48"/>
  <c r="H44" i="10"/>
  <c r="H40" i="10"/>
  <c r="H52" i="48"/>
  <c r="H35" i="48"/>
  <c r="H25" i="48"/>
  <c r="H24" i="48"/>
  <c r="H21" i="48"/>
  <c r="H17" i="48"/>
  <c r="H14" i="48"/>
  <c r="H82" i="48"/>
  <c r="H66" i="48"/>
  <c r="H64" i="48"/>
  <c r="H61" i="48"/>
  <c r="K47" i="10"/>
  <c r="K46" i="10"/>
  <c r="K45" i="10"/>
  <c r="K50" i="10"/>
  <c r="K49" i="10"/>
  <c r="K48" i="10"/>
  <c r="K44" i="10"/>
  <c r="K43" i="10"/>
  <c r="K42" i="10"/>
  <c r="K41" i="10"/>
  <c r="K40" i="10"/>
  <c r="O95" i="10" s="1"/>
  <c r="K39" i="10"/>
  <c r="K38" i="10"/>
  <c r="K37" i="10"/>
  <c r="K36" i="10"/>
  <c r="K35" i="10"/>
  <c r="K31" i="10"/>
  <c r="K30" i="10"/>
  <c r="K29" i="10"/>
  <c r="L28" i="10"/>
  <c r="K28" i="10"/>
  <c r="K27" i="10"/>
  <c r="K26" i="10"/>
  <c r="K25" i="10"/>
  <c r="K23" i="10"/>
  <c r="K34" i="10"/>
  <c r="K22" i="10"/>
  <c r="K21" i="10"/>
  <c r="K20" i="10"/>
  <c r="K18" i="10"/>
  <c r="L17" i="10"/>
  <c r="K17" i="10"/>
  <c r="H17" i="10"/>
  <c r="L14" i="10"/>
  <c r="K14" i="10"/>
  <c r="H14" i="10"/>
  <c r="H25" i="10"/>
  <c r="H50" i="10"/>
  <c r="H43" i="10"/>
  <c r="H22" i="10"/>
  <c r="H39" i="10"/>
  <c r="H31" i="10"/>
  <c r="H77" i="48"/>
  <c r="N95" i="10" l="1"/>
  <c r="M95" i="10"/>
  <c r="M55" i="10" s="1"/>
  <c r="M97" i="10" s="1"/>
  <c r="H28" i="48"/>
  <c r="N55" i="10"/>
  <c r="N97" i="10" s="1"/>
  <c r="O55" i="10"/>
  <c r="O97" i="10" s="1"/>
  <c r="K97" i="10"/>
  <c r="H27" i="48"/>
  <c r="H57" i="48"/>
  <c r="H30" i="48"/>
  <c r="H34" i="48"/>
  <c r="H51" i="48"/>
  <c r="L97" i="10"/>
  <c r="H55" i="48"/>
  <c r="H48" i="48"/>
  <c r="H50" i="48"/>
  <c r="H58" i="48"/>
  <c r="H54" i="48"/>
  <c r="H84" i="48"/>
  <c r="H80" i="48"/>
  <c r="H20" i="48"/>
  <c r="H19" i="48"/>
  <c r="H26" i="48"/>
  <c r="H29" i="48"/>
  <c r="H23" i="48"/>
  <c r="H63" i="48"/>
  <c r="H71" i="48" l="1"/>
  <c r="H70" i="48"/>
  <c r="H32" i="48"/>
  <c r="H31" i="48"/>
  <c r="H33" i="48"/>
  <c r="H69" i="48" l="1"/>
  <c r="H74" i="48"/>
  <c r="H60" i="48"/>
  <c r="H56" i="48"/>
  <c r="H41" i="48"/>
  <c r="H45" i="48"/>
  <c r="H37" i="48" l="1"/>
  <c r="H36" i="48"/>
  <c r="H40" i="48"/>
  <c r="H42" i="48"/>
  <c r="H155" i="48" l="1"/>
  <c r="H20" i="10" l="1"/>
  <c r="H55" i="10" s="1"/>
  <c r="H95" i="10" l="1"/>
  <c r="H96" i="10" s="1"/>
  <c r="H44" i="48" l="1"/>
  <c r="H85" i="48" s="1"/>
  <c r="H156" i="48" s="1"/>
</calcChain>
</file>

<file path=xl/sharedStrings.xml><?xml version="1.0" encoding="utf-8"?>
<sst xmlns="http://schemas.openxmlformats.org/spreadsheetml/2006/main" count="560" uniqueCount="218">
  <si>
    <t>m</t>
  </si>
  <si>
    <t>PREPARO DO TERRENO / LIMPEZA DE AREAS</t>
  </si>
  <si>
    <t>M2</t>
  </si>
  <si>
    <t>MOVIMENTO DE TERRA E ROCHA</t>
  </si>
  <si>
    <t>DIGITAR !</t>
  </si>
  <si>
    <t>DESCRIÇÃO DOS MATERIAIS</t>
  </si>
  <si>
    <t>Peso Unitário (Kg)</t>
  </si>
  <si>
    <t>Peso Total (Kg)</t>
  </si>
  <si>
    <t>Peças</t>
  </si>
  <si>
    <t>Tubos</t>
  </si>
  <si>
    <t>PLANILHA ORÇAMENTÁRIA DE OBRAS</t>
  </si>
  <si>
    <t xml:space="preserve"> OBRA:</t>
  </si>
  <si>
    <t xml:space="preserve"> ITEM:</t>
  </si>
  <si>
    <t xml:space="preserve"> CIDADE:</t>
  </si>
  <si>
    <t>PREÇO (R$)</t>
  </si>
  <si>
    <t>ITEM</t>
  </si>
  <si>
    <t>CÓDIGO</t>
  </si>
  <si>
    <t>UNID.</t>
  </si>
  <si>
    <t>QUANT.</t>
  </si>
  <si>
    <t>UNITÁRIO</t>
  </si>
  <si>
    <t>TOTAL</t>
  </si>
  <si>
    <t>TRANSPORTE DE SOLO, ROCHA E AGREGADOS</t>
  </si>
  <si>
    <t>CARGA / DESCARGA / ESPALHAMENTO DE MATERIAIS</t>
  </si>
  <si>
    <t>CARGA E DESCARGA DE LAMA</t>
  </si>
  <si>
    <t>ESPALHAMENTO MECANICO DE SOLO EM BOTA-FORA</t>
  </si>
  <si>
    <t>MOMENTO DE TRANSPORTE P/ MATERIAIS</t>
  </si>
  <si>
    <t>MOMENTO DE TRANSPORTE DE SOLO, EM CAMINHAO BASCULANTE</t>
  </si>
  <si>
    <t>MOMENTO DE TRANSPORTE DE LAMA, EM CAMINHAO BASCULANTE</t>
  </si>
  <si>
    <t>ESCORAMENTO</t>
  </si>
  <si>
    <t>ESCORAMENTO DESCONTINUO</t>
  </si>
  <si>
    <t>ESCORAMENTO DESCONTINUO EM MADEIRA C/ PONTALETEAMENTO, EXECUTADO C/ PROFUND. ATE 1,50m</t>
  </si>
  <si>
    <t>ESCORAMENTO CONTINUO C/ ESTACAS METALICAS, EXECUTADO NAS PROFUND. ACIMA DE 3,00 m</t>
  </si>
  <si>
    <t xml:space="preserve"> </t>
  </si>
  <si>
    <t>SERVICOS PRELIMINARES</t>
  </si>
  <si>
    <t>M010000000</t>
  </si>
  <si>
    <t>M010500000</t>
  </si>
  <si>
    <t>TUBOS DE FoFo DUCTIL C/ 02 FLANGES (TFL)</t>
  </si>
  <si>
    <t>M010501000</t>
  </si>
  <si>
    <t>TFL PN10 FoFo</t>
  </si>
  <si>
    <t>M010501093</t>
  </si>
  <si>
    <t>M010501109</t>
  </si>
  <si>
    <t>M010501361</t>
  </si>
  <si>
    <t>M010700000</t>
  </si>
  <si>
    <t>TUBOS DE FoFo DUCTIL C/  01 FLANGE E 01 PONTA LISA (TFP)</t>
  </si>
  <si>
    <t>M010701000</t>
  </si>
  <si>
    <t>TFP PN10 FoFo</t>
  </si>
  <si>
    <t>M010701141</t>
  </si>
  <si>
    <t>M010900000</t>
  </si>
  <si>
    <t>M010905000</t>
  </si>
  <si>
    <t>TE C/ BOLSAS JGS FoFo</t>
  </si>
  <si>
    <t>M010905021</t>
  </si>
  <si>
    <t>M011700000</t>
  </si>
  <si>
    <t>M011703000</t>
  </si>
  <si>
    <t>CURVA 90o FoFo C/ FLANGES PN 10</t>
  </si>
  <si>
    <t>M011703009</t>
  </si>
  <si>
    <t>M011707000</t>
  </si>
  <si>
    <t>TE FoFo C/ FLANGES PN 10</t>
  </si>
  <si>
    <t>M011707017</t>
  </si>
  <si>
    <t>M011712013</t>
  </si>
  <si>
    <t>M011716000</t>
  </si>
  <si>
    <t>PARAFUSOS P/ JUNTAS C/ FLANGES FoFo PN 10</t>
  </si>
  <si>
    <t>M011716009</t>
  </si>
  <si>
    <t>M011716033</t>
  </si>
  <si>
    <t>M011716061</t>
  </si>
  <si>
    <t>M011717000</t>
  </si>
  <si>
    <t>ARRUELAS P/ JUNTAS C/ FLANGES FoFo PN 10</t>
  </si>
  <si>
    <t>M011717009</t>
  </si>
  <si>
    <t>M011717033</t>
  </si>
  <si>
    <t>M011717061</t>
  </si>
  <si>
    <t>M012100000</t>
  </si>
  <si>
    <t>JUNTAS DE DESMONTAGEM TRAVADA AXIALMENTE E TIRANTES</t>
  </si>
  <si>
    <t>M012101000</t>
  </si>
  <si>
    <t>JDTA PN 10</t>
  </si>
  <si>
    <t>M012101005</t>
  </si>
  <si>
    <t>M012200000</t>
  </si>
  <si>
    <t>REGISTROS DE GAVETA EM FoFo DUCTIL</t>
  </si>
  <si>
    <t>M012201000</t>
  </si>
  <si>
    <t>REGISTRO DE GAVETA CHATO FoFo C/ FLANGES PN 10</t>
  </si>
  <si>
    <t>M012201041</t>
  </si>
  <si>
    <t>M012201045</t>
  </si>
  <si>
    <t>KG</t>
  </si>
  <si>
    <t>M030616000</t>
  </si>
  <si>
    <t>M3</t>
  </si>
  <si>
    <t>SERVICOS TOPOGRAFICOS PARA LOCACAO E CADASTRO DE OBRAS</t>
  </si>
  <si>
    <t>GABARITOS</t>
  </si>
  <si>
    <t>ESCAVACOES DE POCOS E CAVAS DE FUNDACAO</t>
  </si>
  <si>
    <t>ESCAV. MANUAL DE POCOS E CAVAS DE FUNDACAO EM SOLO DE 1a CAT. EXECUTADA C/ PROFUND. ATE 1,50m</t>
  </si>
  <si>
    <t>ESCAV. MANUAL DE POCOS E CAVAS DE FUNDACAO EM SOLO DE 1a CAT. EXECUTADA ENTRE AS PROFUND. DE 1,51m E 3,00m</t>
  </si>
  <si>
    <t>ESCAV. MANUAL DE POCOS E CAVAS DE FUNDACAO EM SOLO DE 2a CAT. EXECUTADA C/ PROFUND. ATE 1,50m</t>
  </si>
  <si>
    <t>ESCAV. MANUAL DE POCOS E CAVAS DE FUNDACAO EM SOLO DE 2a CAT. EXECUTADA ENTRE AS PROFUND. DE 1,51m E 3,00m</t>
  </si>
  <si>
    <t>ESCAV. MANUAL DE POCOS E CAVAS DE FUNDACAO EM LAMA EXECUTADA C/ PROFUND. ATE 1,50m</t>
  </si>
  <si>
    <t>ESCAV. MECANIZ. DE POCOS E CAVAS DE FUNDACAO EM SOLO DE 1a CAT. EXECUTADA ENTRE AS PROFUND. DE 0 A 2,00m</t>
  </si>
  <si>
    <t>ESCAV. MECANIZ. DE POCOS E CAVAS DE FUNDACAO EM SOLO DE 2a CAT. EXECUTADA ENTRE AS PROFUND. DE 0 A 2,00m</t>
  </si>
  <si>
    <t>ATERROS DE VALAS / POCOS / CAVAS DE FUNDACAO</t>
  </si>
  <si>
    <t>ESCORAMENTO CONTINUO EM MADEIRA (TIPO CANCOEIRA), EXECUTADO NAS PROFUND.ATE  3,00 m, EM SOLO S/ PRESENCA DE AGUA</t>
  </si>
  <si>
    <t>ESTRUTURAS E FUNDACOES</t>
  </si>
  <si>
    <t>CONCRETO CONVENCIONAL</t>
  </si>
  <si>
    <t>CONCRETO C/ CONSUMO MIN. DE CIMENTO DE 150Kg/m3, INCL. FORNEC. DE MAT., PRODUCAO, LANC., ADENS. E CURA</t>
  </si>
  <si>
    <t>CONCRETO FCK=18MPa, INCL. FORNEC. DOS  MAT., PRODUCAO, LANC., ADENS. E CURA</t>
  </si>
  <si>
    <t>BLOCO DE ANCORAGEM EM CONCRETO ARMADO, INCL. FORMA, ACO, ESCORAMENTO E DESFORMA</t>
  </si>
  <si>
    <t>ARMADURA P/ CONCRETO</t>
  </si>
  <si>
    <t>ACO CA-60, INCL. FORNEC., CORTE, DOBR. E COLOCACAO NAS PECAS</t>
  </si>
  <si>
    <t>FORMA P/ EDIFICACOES</t>
  </si>
  <si>
    <t>CIMBRAMENTO</t>
  </si>
  <si>
    <t>CIMBRAMENTO P/ EDIFICACOES</t>
  </si>
  <si>
    <t>BARRILETES OU ARRANJOS EM TUBOS, PECAS, CONEXOES, VALVULAS, APARELHOS E ACESSORIOS DE FERRO FUNDIDO DUCTIL OU ACO CARBONO, C/ JUNTA TRAVADA EXTERNA, MECANICA OU FLANGEADA</t>
  </si>
  <si>
    <t>PAREDES E PAINEIS</t>
  </si>
  <si>
    <t>CERCA / MURO</t>
  </si>
  <si>
    <t>CERCA C/ TELA DE ARAME GALVANIZADO REVESTIDA EM PVC C/MALHA DE 2", 12BWG C/ ESTACAS DE CONCRETO PRE-MOLDADAS,C/ PONTA INCLINADA E DIMENSOES DE 0,10x0,10x3,00m, (DP1804-01)</t>
  </si>
  <si>
    <t>PORTAO</t>
  </si>
  <si>
    <t>PECAS PRE-MOLDADAS</t>
  </si>
  <si>
    <t>TAMPA CONCRETO PREMOLDADO FCK=15,0 MPA E=10 CM</t>
  </si>
  <si>
    <t>kg</t>
  </si>
  <si>
    <t>m3</t>
  </si>
  <si>
    <t>m2</t>
  </si>
  <si>
    <t>Data:</t>
  </si>
  <si>
    <t>Revisão:</t>
  </si>
  <si>
    <t>Elaborado:</t>
  </si>
  <si>
    <t>PROJETO BÁSICO</t>
  </si>
  <si>
    <t>ESCAV. MECANIZ. DE POCOS E CAVAS DE FUNDACAO EM SOLO DE 1a CAT. EXECUTADA ENTRE AS PROFUND. DE 2 A 4,00m</t>
  </si>
  <si>
    <t>ESCAV. MECANIZ. DE POCOS E CAVAS DE FUNDACAO EM SOLO DE 2a CAT. EXECUTADA ENTRE AS PROFUND. DE 2 A 4,00m</t>
  </si>
  <si>
    <t>EXEC. DE ATERRO EM VALAS/POCOS/CAVAS DE FUNDACAO, C/ FORNEC. DE SOLO, INCL.  LANCAM., ESPALHAM., COMPACT. C/PLACA VIBRATORIA, SOQUETE PNEUMATICO OU  SOQUETE MANUAL - DMT=20KM</t>
  </si>
  <si>
    <t>m3xkm</t>
  </si>
  <si>
    <t>FORMA CURVA EM COMP. PLASTIFICADO P/ ESTRUTURAS - E=6MM ATE 3X</t>
  </si>
  <si>
    <t>ASSENT. MONTAGEM E REMOCAO DE TUBULACOES, PECAS, CONEXOES, VALVULAS E APARELHOS</t>
  </si>
  <si>
    <t>MONT. DE PECAS, CONEXOES, VALVULAS, APARELHOS E ACESSORIOS DE FERRO FUNDIDO DUCTIL OU ACO CARBONO, JUNTA FLANGEADA OU MECANICA C/ DIAMETROS DE 50 A 250 mm.</t>
  </si>
  <si>
    <t>MONT. DE PECAS, CONEXOES,VALVULAS, APARELHOS E ACESSORIOS DE FERRO FUNDIDO DUCTIL OU ACO CARBONO, JUNTA TRAVADA, EXTERNA MECANICA OU FLANGEADA C/ DIAMETROS DE 300 A 600 mm.</t>
  </si>
  <si>
    <t>MONT. DE PECAS, CONEXOES, VALVULAS, APARELHOS E ACESSORIOS DE FERRO FUNDIDO DUCTIL OU ACO CARBONO, JUNTA TRAVADA, EXTERNA MECANICA OU FLANGEADA C/ DIAMETROS DE 700 A 1200 mm.</t>
  </si>
  <si>
    <t>TRANSPORTE DE TUBOS, PECAS E CONEXOES</t>
  </si>
  <si>
    <t>MOMENTO DE TRANSPORTE P/ TUBOS, PECAS E CONEXOES DE FºFº DUCTIL OU ACO CARBONO</t>
  </si>
  <si>
    <t>MOMENTO DE TRANSP. P/ TUBOS, PECAS E CONEXOES DE FoFo DUCTIL OU ACO CARBONO</t>
  </si>
  <si>
    <t>txKm</t>
  </si>
  <si>
    <t>EDIFICACOES</t>
  </si>
  <si>
    <t>URBANIZACAO</t>
  </si>
  <si>
    <t>PORTAO P/ PEDESTRES EM TUBOS DE FERRO GALVANIZADO DE 01 FOLHA, C/ VEDACAO EM TELA DE ARAME PRENSADO,INCL.GUARNICOES E FERRAGENS, C/ LARGURA ATE 1,50m (DP1805-01/03)</t>
  </si>
  <si>
    <t>Verificado por:</t>
  </si>
  <si>
    <t>TOTAL (KG)</t>
  </si>
  <si>
    <t>DISPOSITIVOS ANTIGOLPES</t>
  </si>
  <si>
    <t>Valor do BDI (%):</t>
  </si>
  <si>
    <t>50 a 250</t>
  </si>
  <si>
    <t>300 a 600</t>
  </si>
  <si>
    <t>700 a 1200</t>
  </si>
  <si>
    <t>x</t>
  </si>
  <si>
    <t>DISPOSITIVOS ANTIGOLPE</t>
  </si>
  <si>
    <t>DESCRIÇÃO DOS SERVIÇOS</t>
  </si>
  <si>
    <t>Equipe Técnica</t>
  </si>
  <si>
    <t>TAU_E_75+0,00</t>
  </si>
  <si>
    <t xml:space="preserve">TOTAL TAU E.75 = R$ </t>
  </si>
  <si>
    <t>SIAA FORMOSO</t>
  </si>
  <si>
    <t>BOM JESUS DA LAPA</t>
  </si>
  <si>
    <t xml:space="preserve">TOTAL GERAL DOS MATERIAIS DOS TAU = R$ </t>
  </si>
  <si>
    <t>TUBOS PECAS E CONEXOES DE FERRO FUNDIDO DUCTIL</t>
  </si>
  <si>
    <t>PC</t>
  </si>
  <si>
    <t>TFL10 FoFo DN  100 X 5,80 108,760 kg</t>
  </si>
  <si>
    <t>TFL10 FoFo DN  150 X 2,00 68,000 kg</t>
  </si>
  <si>
    <t>TFL10 FoFo DN  400 X 3,50 369,250 kg</t>
  </si>
  <si>
    <t>TFP10 FoFo DN  150 X 5,80 158,800 kg</t>
  </si>
  <si>
    <t>CONEXOES DE FoFo DUCTIL C/ PONTA E BOLSA C/ JUNTA ELASTICA (JGS), INCLUINDO ANEIS DE BORRACHA</t>
  </si>
  <si>
    <t>T JGS FoFo DN 150 X 150 30,800 kg</t>
  </si>
  <si>
    <t>T JMF16 FoFo DN 500 X 100 193,200 kg</t>
  </si>
  <si>
    <t>CONEXOES DE FoFo DUCTIL C/ FLANGES PN10 E ACESSORIOS</t>
  </si>
  <si>
    <t>C90FF10 FoFo DN 100 11,000 kg</t>
  </si>
  <si>
    <t>TFF10 FoFo DN 100 X 100 18,500 kg</t>
  </si>
  <si>
    <t>FC10 FoFo DN 150 7,200 kg</t>
  </si>
  <si>
    <t>PPF10 P/ DN 100 (16 X 80 mm) 0,175 kg</t>
  </si>
  <si>
    <t>PPF10 P/ DN 400 (24 X 100 mm) 0,550 kg</t>
  </si>
  <si>
    <t>PPF10 P/ DN 1000 (33 X 130 mm) 1,470kg</t>
  </si>
  <si>
    <t>ABF10 P/ DN  100 0,040 kg</t>
  </si>
  <si>
    <t>ABF10 P/ DN  400 0,200 kg</t>
  </si>
  <si>
    <t>ABF10 P/ DN 1000 0,850 kg</t>
  </si>
  <si>
    <t>JDTA10 DN 150 35,000 kg</t>
  </si>
  <si>
    <t>RCFC10 FoFo DN 100 37,000 kg</t>
  </si>
  <si>
    <t>RCFC10 FoFo DN 150 60,000 kg</t>
  </si>
  <si>
    <t>REGULARIZACAO DE SUPERFICIES EM TERRA COM MOTONIVELADORA</t>
  </si>
  <si>
    <t>ALVENARIA EM TIJOLO CERAMICO MACICO 5X10X20CM 1 VEZ (ESPESSURA 20CM), ASSENTADO COM ARGAMASSA TRACO 1:2:8 (CIMENTO, CAL E AREIA)</t>
  </si>
  <si>
    <t>LIMPEZA MANUAL DO TERRENO (C/ RASPAGEM SUPERFICIAL)</t>
  </si>
  <si>
    <t>TFF10 FoFo DN 400 X 150 142,000 kg</t>
  </si>
  <si>
    <t>TANQUE UNIDIRECIONAL</t>
  </si>
  <si>
    <t>TAU_E_260+0,00</t>
  </si>
  <si>
    <t xml:space="preserve">TOTAL TAU E.260 = R$ </t>
  </si>
  <si>
    <t>Total TAUS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</si>
  <si>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EMBASA</t>
    </r>
  </si>
  <si>
    <t>93358 (SINAPI)</t>
  </si>
  <si>
    <t>90082 (SINAPI)</t>
  </si>
  <si>
    <t>8,38</t>
  </si>
  <si>
    <t>94304 (SINAPI)</t>
  </si>
  <si>
    <t>ATERRO MECANIZADO DE VALA COM ESCAVADEIRA HIDRÁULICA (CAPACIDADE DA CAÇAMBA: 0,8 M³ / POTÊNCIA: 111 HP), LARGURA DE 1,5 A 2,5 M, PROFUNDIDADE ATÉ 1,5 M, COM SOLO ARGILO-ARENOSO. AF_05/2016</t>
  </si>
  <si>
    <t>72888 (SINAPI)</t>
  </si>
  <si>
    <t>74034/1 (SINAPI)</t>
  </si>
  <si>
    <t>CONCRETO FCK = 15MPA, TRAÇO 1:3,4:3,5 (CIMENTO/ AREIA MÉDIA/ BRITA 1)  - PREPARO MECÂNICO COM BETONEIRA 400 L. AF_07/2016</t>
  </si>
  <si>
    <t>CONCRETO FCK = 30MPA, TRAÇO 1:2,1:2,5 (CIMENTO/ AREIA MÉDIA/ BRITA 1)  - PREPARO MECÂNICO COM BETONEIRA 400 L. AF_07/2016</t>
  </si>
  <si>
    <t>CARGA, MANOBRAS E DESCARGA DE AREIA, BRITA, PEDRA DE MAO E SOLOS COM CAMINHAO BASCULANTE 6 M3 (DESCARGA LIVRE)</t>
  </si>
  <si>
    <t>LOCACAO CONVENCIONAL DE OBRA, ATRAVÉS DE GABARITO DE TABUAS CORRIDAS PONTALETADAS A CADA 1,50M, SEM REAPROVEITAMENTO</t>
  </si>
  <si>
    <t>CORTE E DOBRA DE AÇO CA-50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</si>
  <si>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EMBASA E SINAPI</t>
    </r>
  </si>
  <si>
    <t>73948/16 (SINAPI)</t>
  </si>
  <si>
    <t>79472 (SINAPI0</t>
  </si>
  <si>
    <t>73992/1 (SINAPI)</t>
  </si>
  <si>
    <t>60204 (EMBASA)</t>
  </si>
  <si>
    <t>90101 (EMBASA)</t>
  </si>
  <si>
    <t>90131 (EMBASA)</t>
  </si>
  <si>
    <t>94966 (SINAPI)</t>
  </si>
  <si>
    <t>94963 (SINAPI)</t>
  </si>
  <si>
    <t>92793 (SINAPI)</t>
  </si>
  <si>
    <t>92267 (SINAPI)</t>
  </si>
  <si>
    <t xml:space="preserve">FORMA PLANA EM COMP. PLASTIFICADO P/ RESERV. APOIADO - E=17MM </t>
  </si>
  <si>
    <t>120201  (EMBASA)</t>
  </si>
  <si>
    <t>120204 (EMBASA)</t>
  </si>
  <si>
    <t>120207 (EMBASA)</t>
  </si>
  <si>
    <t>130501  (EMBASA)</t>
  </si>
  <si>
    <t>72131 (SINAPI) (EMBASA)</t>
  </si>
  <si>
    <t>180401 (EMBASA)</t>
  </si>
  <si>
    <t>180501 (EMBASA)</t>
  </si>
  <si>
    <t>503116 (EMBASA)</t>
  </si>
  <si>
    <t>VENTOSA TRIPLICE FUNCAO C/ FECHAMENTO LENTO</t>
  </si>
  <si>
    <t>VTFFL10 FoFo DN 150 86,000 kg</t>
  </si>
  <si>
    <t>07074(ORSE)</t>
  </si>
  <si>
    <t>M011707109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</si>
</sst>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i/>
      <sz val="8"/>
      <name val="Times New Roman"/>
      <family val="1"/>
    </font>
    <font>
      <b/>
      <i/>
      <sz val="7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8"/>
      <color rgb="FF0000FF"/>
      <name val="Times New Roman"/>
      <family val="1"/>
    </font>
    <font>
      <b/>
      <sz val="10"/>
      <color theme="3" tint="-0.249977111117893"/>
      <name val="Times New Roman"/>
      <family val="1"/>
    </font>
    <font>
      <sz val="8"/>
      <color theme="0"/>
      <name val="Times New Roman"/>
      <family val="1"/>
    </font>
    <font>
      <sz val="8"/>
      <color theme="0" tint="-0.249977111117893"/>
      <name val="Times New Roman"/>
      <family val="1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85">
    <xf numFmtId="0" fontId="0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4" borderId="60" applyNumberFormat="0" applyFont="0" applyAlignment="0" applyProtection="0"/>
    <xf numFmtId="9" fontId="3" fillId="0" borderId="0" quotePrefix="1">
      <protection locked="0"/>
    </xf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quotePrefix="1">
      <protection locked="0"/>
    </xf>
    <xf numFmtId="164" fontId="3" fillId="0" borderId="0" quotePrefix="1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quotePrefix="1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164" fontId="3" fillId="0" borderId="0" quotePrefix="1">
      <protection locked="0"/>
    </xf>
    <xf numFmtId="9" fontId="3" fillId="0" borderId="0" quotePrefix="1">
      <protection locked="0"/>
    </xf>
    <xf numFmtId="164" fontId="3" fillId="0" borderId="0" quotePrefix="1">
      <protection locked="0"/>
    </xf>
    <xf numFmtId="0" fontId="1" fillId="0" borderId="0"/>
    <xf numFmtId="164" fontId="3" fillId="0" borderId="0" quotePrefix="1">
      <protection locked="0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4" borderId="60" applyNumberFormat="0" applyFont="0" applyAlignment="0" applyProtection="0"/>
    <xf numFmtId="0" fontId="1" fillId="4" borderId="60" applyNumberFormat="0" applyFont="0" applyAlignment="0" applyProtection="0"/>
    <xf numFmtId="0" fontId="1" fillId="4" borderId="60" applyNumberFormat="0" applyFont="0" applyAlignment="0" applyProtection="0"/>
    <xf numFmtId="0" fontId="1" fillId="4" borderId="60" applyNumberFormat="0" applyFont="0" applyAlignment="0" applyProtection="0"/>
    <xf numFmtId="0" fontId="1" fillId="4" borderId="60" applyNumberFormat="0" applyFont="0" applyAlignment="0" applyProtection="0"/>
    <xf numFmtId="9" fontId="3" fillId="0" borderId="0" quotePrefix="1">
      <protection locked="0"/>
    </xf>
    <xf numFmtId="9" fontId="3" fillId="0" borderId="0" applyFont="0" applyFill="0" applyBorder="0" applyAlignment="0" applyProtection="0"/>
    <xf numFmtId="9" fontId="3" fillId="0" borderId="0" quotePrefix="1">
      <protection locked="0"/>
    </xf>
    <xf numFmtId="9" fontId="3" fillId="0" borderId="0" quotePrefix="1">
      <protection locked="0"/>
    </xf>
    <xf numFmtId="9" fontId="3" fillId="0" borderId="0" quotePrefix="1">
      <protection locked="0"/>
    </xf>
    <xf numFmtId="9" fontId="3" fillId="0" borderId="0" quotePrefix="1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quotePrefix="1">
      <protection locked="0"/>
    </xf>
    <xf numFmtId="9" fontId="3" fillId="0" borderId="0" quotePrefix="1">
      <protection locked="0"/>
    </xf>
    <xf numFmtId="164" fontId="3" fillId="0" borderId="0" quotePrefix="1">
      <protection locked="0"/>
    </xf>
    <xf numFmtId="164" fontId="3" fillId="0" borderId="0" quotePrefix="1">
      <protection locked="0"/>
    </xf>
    <xf numFmtId="164" fontId="3" fillId="0" borderId="0" quotePrefix="1">
      <protection locked="0"/>
    </xf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64" fontId="2" fillId="0" borderId="0" quotePrefix="1">
      <protection locked="0"/>
    </xf>
  </cellStyleXfs>
  <cellXfs count="233">
    <xf numFmtId="0" fontId="0" fillId="0" borderId="0" xfId="0"/>
    <xf numFmtId="1" fontId="6" fillId="0" borderId="0" xfId="0" applyNumberFormat="1" applyFont="1" applyFill="1" applyAlignment="1">
      <alignment horizontal="center"/>
    </xf>
    <xf numFmtId="164" fontId="6" fillId="0" borderId="0" xfId="15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/>
    <xf numFmtId="0" fontId="6" fillId="0" borderId="0" xfId="0" applyFont="1" applyAlignment="1"/>
    <xf numFmtId="49" fontId="19" fillId="0" borderId="2" xfId="18" quotePrefix="1" applyNumberFormat="1" applyFont="1" applyFill="1" applyBorder="1" applyAlignment="1">
      <alignment horizontal="center" vertical="center"/>
    </xf>
    <xf numFmtId="14" fontId="19" fillId="0" borderId="2" xfId="18" quotePrefix="1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164" fontId="9" fillId="0" borderId="25" xfId="2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26" xfId="0" applyFont="1" applyFill="1" applyBorder="1" applyAlignment="1">
      <alignment vertical="center"/>
    </xf>
    <xf numFmtId="0" fontId="9" fillId="6" borderId="1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0" fontId="7" fillId="0" borderId="27" xfId="0" applyFont="1" applyFill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12" fillId="0" borderId="28" xfId="0" applyFont="1" applyBorder="1" applyAlignment="1">
      <alignment vertical="center"/>
    </xf>
    <xf numFmtId="0" fontId="8" fillId="0" borderId="28" xfId="0" quotePrefix="1" applyFont="1" applyBorder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1" fillId="0" borderId="29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2" fontId="12" fillId="0" borderId="1" xfId="0" applyNumberFormat="1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11" fillId="0" borderId="2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12" fillId="0" borderId="0" xfId="0" applyNumberFormat="1" applyFont="1" applyBorder="1" applyAlignment="1">
      <alignment horizontal="left" vertical="center"/>
    </xf>
    <xf numFmtId="164" fontId="9" fillId="0" borderId="14" xfId="18" applyFont="1" applyBorder="1" applyAlignment="1">
      <alignment horizontal="right" vertical="center"/>
    </xf>
    <xf numFmtId="40" fontId="13" fillId="0" borderId="2" xfId="18" applyNumberFormat="1" applyFont="1" applyBorder="1" applyAlignment="1">
      <alignment vertical="center"/>
    </xf>
    <xf numFmtId="164" fontId="9" fillId="0" borderId="16" xfId="18" applyFont="1" applyBorder="1" applyAlignment="1">
      <alignment horizontal="right" vertical="center"/>
    </xf>
    <xf numFmtId="40" fontId="19" fillId="0" borderId="2" xfId="18" quotePrefix="1" applyNumberFormat="1" applyFont="1" applyBorder="1" applyAlignment="1">
      <alignment horizontal="center" vertical="center"/>
    </xf>
    <xf numFmtId="40" fontId="13" fillId="0" borderId="31" xfId="18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19" fillId="0" borderId="2" xfId="18" quotePrefix="1" applyNumberFormat="1" applyFont="1" applyBorder="1" applyAlignment="1">
      <alignment horizontal="center" vertical="center"/>
    </xf>
    <xf numFmtId="164" fontId="19" fillId="0" borderId="2" xfId="18" applyFont="1" applyFill="1" applyBorder="1" applyAlignment="1">
      <alignment horizontal="left" vertical="center"/>
    </xf>
    <xf numFmtId="164" fontId="19" fillId="0" borderId="2" xfId="18" applyFont="1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9" fillId="6" borderId="33" xfId="0" applyNumberFormat="1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vertical="center"/>
    </xf>
    <xf numFmtId="0" fontId="9" fillId="6" borderId="30" xfId="0" applyFont="1" applyFill="1" applyBorder="1" applyAlignment="1">
      <alignment vertical="center"/>
    </xf>
    <xf numFmtId="2" fontId="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28" xfId="0" applyFont="1" applyBorder="1" applyAlignment="1">
      <alignment vertical="center"/>
    </xf>
    <xf numFmtId="164" fontId="6" fillId="0" borderId="28" xfId="18" applyFont="1" applyFill="1" applyBorder="1" applyAlignment="1">
      <alignment vertical="center"/>
    </xf>
    <xf numFmtId="164" fontId="6" fillId="0" borderId="0" xfId="18" applyFont="1" applyAlignment="1">
      <alignment vertical="center"/>
    </xf>
    <xf numFmtId="164" fontId="9" fillId="0" borderId="0" xfId="18" applyFont="1" applyFill="1" applyBorder="1" applyAlignment="1">
      <alignment horizontal="left" vertical="center"/>
    </xf>
    <xf numFmtId="40" fontId="6" fillId="0" borderId="0" xfId="18" applyNumberFormat="1" applyFont="1" applyBorder="1" applyAlignment="1">
      <alignment vertical="center"/>
    </xf>
    <xf numFmtId="40" fontId="6" fillId="0" borderId="34" xfId="18" applyNumberFormat="1" applyFont="1" applyBorder="1" applyAlignment="1">
      <alignment vertical="center"/>
    </xf>
    <xf numFmtId="164" fontId="10" fillId="0" borderId="0" xfId="18" applyFont="1" applyBorder="1" applyAlignment="1">
      <alignment horizontal="center" vertical="center"/>
    </xf>
    <xf numFmtId="164" fontId="6" fillId="0" borderId="0" xfId="18" applyFont="1" applyFill="1" applyBorder="1" applyAlignment="1">
      <alignment vertical="center"/>
    </xf>
    <xf numFmtId="2" fontId="10" fillId="0" borderId="1" xfId="0" applyNumberFormat="1" applyFont="1" applyBorder="1" applyAlignment="1">
      <alignment horizontal="left" vertical="center"/>
    </xf>
    <xf numFmtId="164" fontId="6" fillId="0" borderId="15" xfId="18" applyFont="1" applyFill="1" applyBorder="1" applyAlignment="1">
      <alignment vertical="center"/>
    </xf>
    <xf numFmtId="10" fontId="10" fillId="0" borderId="15" xfId="14" applyNumberFormat="1" applyFont="1" applyBorder="1" applyAlignment="1">
      <alignment horizontal="center" vertical="center"/>
    </xf>
    <xf numFmtId="40" fontId="6" fillId="0" borderId="30" xfId="18" applyNumberFormat="1" applyFont="1" applyBorder="1" applyAlignment="1">
      <alignment vertical="center"/>
    </xf>
    <xf numFmtId="164" fontId="21" fillId="0" borderId="0" xfId="18" applyFont="1" applyAlignment="1">
      <alignment vertical="center"/>
    </xf>
    <xf numFmtId="164" fontId="9" fillId="0" borderId="12" xfId="18" applyFont="1" applyBorder="1" applyAlignment="1">
      <alignment horizontal="right" vertical="center"/>
    </xf>
    <xf numFmtId="164" fontId="13" fillId="0" borderId="0" xfId="18" applyFont="1" applyFill="1" applyBorder="1" applyAlignment="1">
      <alignment vertical="center"/>
    </xf>
    <xf numFmtId="40" fontId="13" fillId="0" borderId="34" xfId="18" applyNumberFormat="1" applyFont="1" applyBorder="1" applyAlignment="1">
      <alignment vertical="center"/>
    </xf>
    <xf numFmtId="2" fontId="10" fillId="0" borderId="0" xfId="0" applyNumberFormat="1" applyFont="1" applyBorder="1" applyAlignment="1">
      <alignment horizontal="left" vertical="center"/>
    </xf>
    <xf numFmtId="164" fontId="9" fillId="7" borderId="7" xfId="18" applyFont="1" applyFill="1" applyBorder="1" applyAlignment="1">
      <alignment horizontal="center" vertical="center"/>
    </xf>
    <xf numFmtId="164" fontId="9" fillId="7" borderId="7" xfId="18" applyFont="1" applyFill="1" applyBorder="1" applyAlignment="1">
      <alignment vertical="center"/>
    </xf>
    <xf numFmtId="164" fontId="9" fillId="7" borderId="3" xfId="18" applyFont="1" applyFill="1" applyBorder="1" applyAlignment="1">
      <alignment horizontal="center" vertical="center"/>
    </xf>
    <xf numFmtId="164" fontId="14" fillId="0" borderId="28" xfId="18" applyFont="1" applyBorder="1" applyAlignment="1">
      <alignment horizontal="centerContinuous" vertical="center"/>
    </xf>
    <xf numFmtId="164" fontId="14" fillId="0" borderId="27" xfId="18" applyFont="1" applyBorder="1" applyAlignment="1">
      <alignment horizontal="centerContinuous" vertical="center"/>
    </xf>
    <xf numFmtId="164" fontId="14" fillId="0" borderId="35" xfId="18" applyFont="1" applyBorder="1" applyAlignment="1">
      <alignment horizontal="centerContinuous" vertical="center"/>
    </xf>
    <xf numFmtId="164" fontId="9" fillId="7" borderId="13" xfId="18" applyFont="1" applyFill="1" applyBorder="1" applyAlignment="1">
      <alignment horizontal="center" vertical="center"/>
    </xf>
    <xf numFmtId="164" fontId="9" fillId="7" borderId="13" xfId="18" applyFont="1" applyFill="1" applyBorder="1" applyAlignment="1">
      <alignment vertical="center"/>
    </xf>
    <xf numFmtId="40" fontId="9" fillId="7" borderId="15" xfId="18" applyNumberFormat="1" applyFont="1" applyFill="1" applyBorder="1" applyAlignment="1">
      <alignment horizontal="centerContinuous" vertical="center"/>
    </xf>
    <xf numFmtId="40" fontId="9" fillId="7" borderId="31" xfId="18" applyNumberFormat="1" applyFont="1" applyFill="1" applyBorder="1" applyAlignment="1">
      <alignment horizontal="centerContinuous" vertical="center"/>
    </xf>
    <xf numFmtId="164" fontId="14" fillId="0" borderId="36" xfId="18" applyFont="1" applyBorder="1" applyAlignment="1">
      <alignment horizontal="center" vertical="center"/>
    </xf>
    <xf numFmtId="164" fontId="14" fillId="0" borderId="37" xfId="18" applyFont="1" applyBorder="1" applyAlignment="1">
      <alignment horizontal="center" vertical="center"/>
    </xf>
    <xf numFmtId="164" fontId="14" fillId="0" borderId="38" xfId="18" applyFont="1" applyBorder="1" applyAlignment="1">
      <alignment horizontal="center" vertical="center"/>
    </xf>
    <xf numFmtId="1" fontId="6" fillId="3" borderId="0" xfId="0" applyNumberFormat="1" applyFont="1" applyFill="1" applyAlignment="1">
      <alignment horizontal="center" vertical="center"/>
    </xf>
    <xf numFmtId="164" fontId="13" fillId="6" borderId="15" xfId="18" applyFont="1" applyFill="1" applyBorder="1" applyAlignment="1">
      <alignment horizontal="center" vertical="center"/>
    </xf>
    <xf numFmtId="4" fontId="13" fillId="6" borderId="15" xfId="18" applyNumberFormat="1" applyFont="1" applyFill="1" applyBorder="1" applyAlignment="1">
      <alignment horizontal="center" vertical="center"/>
    </xf>
    <xf numFmtId="4" fontId="13" fillId="6" borderId="15" xfId="18" applyNumberFormat="1" applyFont="1" applyFill="1" applyBorder="1" applyAlignment="1">
      <alignment horizontal="right" vertical="center"/>
    </xf>
    <xf numFmtId="4" fontId="13" fillId="6" borderId="30" xfId="18" applyNumberFormat="1" applyFont="1" applyFill="1" applyBorder="1" applyAlignment="1">
      <alignment horizontal="right" vertical="center"/>
    </xf>
    <xf numFmtId="164" fontId="13" fillId="0" borderId="39" xfId="18" applyFont="1" applyBorder="1" applyAlignment="1">
      <alignment horizontal="center" vertical="center"/>
    </xf>
    <xf numFmtId="164" fontId="13" fillId="0" borderId="40" xfId="18" applyFont="1" applyBorder="1" applyAlignment="1">
      <alignment horizontal="center" vertical="center"/>
    </xf>
    <xf numFmtId="164" fontId="13" fillId="0" borderId="26" xfId="18" applyFont="1" applyBorder="1" applyAlignment="1">
      <alignment horizontal="center" vertical="center"/>
    </xf>
    <xf numFmtId="164" fontId="13" fillId="0" borderId="41" xfId="18" applyFont="1" applyFill="1" applyBorder="1" applyAlignment="1">
      <alignment horizontal="right" vertical="center"/>
    </xf>
    <xf numFmtId="164" fontId="13" fillId="0" borderId="42" xfId="18" applyFont="1" applyFill="1" applyBorder="1" applyAlignment="1">
      <alignment horizontal="right" vertical="center"/>
    </xf>
    <xf numFmtId="164" fontId="13" fillId="0" borderId="4" xfId="18" applyFont="1" applyFill="1" applyBorder="1" applyAlignment="1">
      <alignment horizontal="center" vertical="center"/>
    </xf>
    <xf numFmtId="4" fontId="13" fillId="0" borderId="4" xfId="18" applyNumberFormat="1" applyFont="1" applyFill="1" applyBorder="1" applyAlignment="1">
      <alignment horizontal="center" vertical="center"/>
    </xf>
    <xf numFmtId="4" fontId="22" fillId="0" borderId="4" xfId="18" applyNumberFormat="1" applyFont="1" applyFill="1" applyBorder="1" applyAlignment="1">
      <alignment horizontal="right" vertical="center"/>
    </xf>
    <xf numFmtId="4" fontId="22" fillId="0" borderId="43" xfId="18" applyNumberFormat="1" applyFont="1" applyFill="1" applyBorder="1" applyAlignment="1">
      <alignment horizontal="right" vertical="center"/>
    </xf>
    <xf numFmtId="164" fontId="13" fillId="0" borderId="41" xfId="18" applyFont="1" applyFill="1" applyBorder="1" applyAlignment="1">
      <alignment horizontal="center" vertical="center"/>
    </xf>
    <xf numFmtId="164" fontId="13" fillId="0" borderId="42" xfId="18" applyFont="1" applyFill="1" applyBorder="1" applyAlignment="1">
      <alignment horizontal="center" vertical="center"/>
    </xf>
    <xf numFmtId="4" fontId="13" fillId="0" borderId="42" xfId="18" applyNumberFormat="1" applyFont="1" applyFill="1" applyBorder="1" applyAlignment="1">
      <alignment horizontal="right" vertical="center"/>
    </xf>
    <xf numFmtId="4" fontId="13" fillId="0" borderId="44" xfId="18" applyNumberFormat="1" applyFont="1" applyFill="1" applyBorder="1" applyAlignment="1">
      <alignment horizontal="center" vertical="center"/>
    </xf>
    <xf numFmtId="4" fontId="13" fillId="0" borderId="5" xfId="18" applyNumberFormat="1" applyFont="1" applyFill="1" applyBorder="1" applyAlignment="1">
      <alignment horizontal="center" vertical="center"/>
    </xf>
    <xf numFmtId="164" fontId="13" fillId="8" borderId="41" xfId="18" applyFont="1" applyFill="1" applyBorder="1" applyAlignment="1">
      <alignment horizontal="center" vertical="center"/>
    </xf>
    <xf numFmtId="164" fontId="13" fillId="8" borderId="42" xfId="18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right" vertical="center" wrapText="1"/>
    </xf>
    <xf numFmtId="4" fontId="15" fillId="0" borderId="15" xfId="18" applyNumberFormat="1" applyFont="1" applyFill="1" applyBorder="1" applyAlignment="1">
      <alignment vertical="center" wrapText="1"/>
    </xf>
    <xf numFmtId="4" fontId="15" fillId="0" borderId="30" xfId="18" applyNumberFormat="1" applyFont="1" applyFill="1" applyBorder="1" applyAlignment="1">
      <alignment vertical="center" wrapText="1"/>
    </xf>
    <xf numFmtId="164" fontId="13" fillId="0" borderId="26" xfId="18" applyFont="1" applyFill="1" applyBorder="1" applyAlignment="1">
      <alignment horizontal="center" vertical="center"/>
    </xf>
    <xf numFmtId="164" fontId="13" fillId="0" borderId="40" xfId="18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right" vertical="center" wrapText="1"/>
    </xf>
    <xf numFmtId="4" fontId="15" fillId="0" borderId="45" xfId="18" applyNumberFormat="1" applyFont="1" applyFill="1" applyBorder="1" applyAlignment="1">
      <alignment vertical="center" wrapText="1"/>
    </xf>
    <xf numFmtId="4" fontId="15" fillId="0" borderId="46" xfId="18" applyNumberFormat="1" applyFont="1" applyFill="1" applyBorder="1" applyAlignment="1">
      <alignment vertical="center" wrapText="1"/>
    </xf>
    <xf numFmtId="164" fontId="9" fillId="0" borderId="25" xfId="18" applyFont="1" applyFill="1" applyBorder="1" applyAlignment="1">
      <alignment vertical="center"/>
    </xf>
    <xf numFmtId="2" fontId="13" fillId="0" borderId="4" xfId="0" applyNumberFormat="1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164" fontId="13" fillId="0" borderId="48" xfId="18" applyFont="1" applyBorder="1" applyAlignment="1">
      <alignment horizontal="center" vertical="center"/>
    </xf>
    <xf numFmtId="164" fontId="13" fillId="0" borderId="49" xfId="18" applyFont="1" applyBorder="1" applyAlignment="1">
      <alignment horizontal="center" vertical="center"/>
    </xf>
    <xf numFmtId="164" fontId="13" fillId="0" borderId="3" xfId="18" applyFont="1" applyBorder="1" applyAlignment="1">
      <alignment horizontal="center" vertical="center"/>
    </xf>
    <xf numFmtId="164" fontId="13" fillId="0" borderId="5" xfId="18" applyFont="1" applyFill="1" applyBorder="1" applyAlignment="1">
      <alignment horizontal="right" vertical="center"/>
    </xf>
    <xf numFmtId="164" fontId="13" fillId="0" borderId="5" xfId="18" applyFont="1" applyFill="1" applyBorder="1" applyAlignment="1">
      <alignment horizontal="center" vertical="center"/>
    </xf>
    <xf numFmtId="164" fontId="13" fillId="8" borderId="5" xfId="18" applyFont="1" applyFill="1" applyBorder="1" applyAlignment="1">
      <alignment horizontal="center" vertical="center"/>
    </xf>
    <xf numFmtId="164" fontId="13" fillId="0" borderId="3" xfId="18" applyFont="1" applyFill="1" applyBorder="1" applyAlignment="1">
      <alignment horizontal="center" vertical="center"/>
    </xf>
    <xf numFmtId="164" fontId="9" fillId="0" borderId="41" xfId="18" applyFont="1" applyFill="1" applyBorder="1" applyAlignment="1">
      <alignment horizontal="center" vertical="center"/>
    </xf>
    <xf numFmtId="164" fontId="9" fillId="0" borderId="23" xfId="18" applyFont="1" applyFill="1" applyBorder="1" applyAlignment="1">
      <alignment horizontal="center" vertical="center"/>
    </xf>
    <xf numFmtId="164" fontId="9" fillId="0" borderId="42" xfId="18" applyFont="1" applyFill="1" applyBorder="1" applyAlignment="1">
      <alignment horizontal="center" vertical="center"/>
    </xf>
    <xf numFmtId="164" fontId="6" fillId="0" borderId="1" xfId="18" applyFont="1" applyFill="1" applyBorder="1" applyAlignment="1">
      <alignment vertical="center"/>
    </xf>
    <xf numFmtId="10" fontId="10" fillId="0" borderId="1" xfId="14" applyNumberFormat="1" applyFont="1" applyBorder="1" applyAlignment="1">
      <alignment horizontal="center" vertical="center"/>
    </xf>
    <xf numFmtId="40" fontId="6" fillId="0" borderId="52" xfId="18" applyNumberFormat="1" applyFont="1" applyBorder="1" applyAlignment="1">
      <alignment vertical="center"/>
    </xf>
    <xf numFmtId="4" fontId="23" fillId="0" borderId="5" xfId="18" applyNumberFormat="1" applyFont="1" applyFill="1" applyBorder="1" applyAlignment="1">
      <alignment horizontal="center" vertical="center" wrapText="1"/>
    </xf>
    <xf numFmtId="4" fontId="22" fillId="0" borderId="42" xfId="18" applyNumberFormat="1" applyFont="1" applyFill="1" applyBorder="1" applyAlignment="1">
      <alignment horizontal="center" vertical="center" wrapText="1"/>
    </xf>
    <xf numFmtId="4" fontId="13" fillId="0" borderId="5" xfId="18" applyNumberFormat="1" applyFont="1" applyFill="1" applyBorder="1" applyAlignment="1">
      <alignment horizontal="center" vertical="center" wrapText="1"/>
    </xf>
    <xf numFmtId="4" fontId="13" fillId="0" borderId="42" xfId="18" applyNumberFormat="1" applyFont="1" applyFill="1" applyBorder="1" applyAlignment="1">
      <alignment horizontal="center" vertical="center" wrapText="1"/>
    </xf>
    <xf numFmtId="4" fontId="13" fillId="0" borderId="42" xfId="18" applyNumberFormat="1" applyFont="1" applyFill="1" applyBorder="1" applyAlignment="1">
      <alignment horizontal="righ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13" fillId="0" borderId="23" xfId="0" applyNumberFormat="1" applyFont="1" applyFill="1" applyBorder="1" applyAlignment="1">
      <alignment horizontal="center" vertical="center" wrapText="1"/>
    </xf>
    <xf numFmtId="0" fontId="20" fillId="0" borderId="23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4" fontId="13" fillId="0" borderId="53" xfId="18" applyNumberFormat="1" applyFont="1" applyFill="1" applyBorder="1" applyAlignment="1">
      <alignment horizontal="center" vertical="center" wrapText="1"/>
    </xf>
    <xf numFmtId="0" fontId="9" fillId="6" borderId="33" xfId="0" applyFont="1" applyFill="1" applyBorder="1" applyAlignment="1">
      <alignment horizontal="center" vertical="center"/>
    </xf>
    <xf numFmtId="0" fontId="16" fillId="0" borderId="54" xfId="0" applyFont="1" applyFill="1" applyBorder="1" applyAlignment="1">
      <alignment horizontal="right" vertical="center" wrapText="1"/>
    </xf>
    <xf numFmtId="4" fontId="15" fillId="0" borderId="54" xfId="18" applyNumberFormat="1" applyFont="1" applyFill="1" applyBorder="1" applyAlignment="1">
      <alignment vertical="center" wrapText="1"/>
    </xf>
    <xf numFmtId="4" fontId="15" fillId="0" borderId="55" xfId="18" applyNumberFormat="1" applyFont="1" applyFill="1" applyBorder="1" applyAlignment="1">
      <alignment vertical="center" wrapText="1"/>
    </xf>
    <xf numFmtId="0" fontId="13" fillId="0" borderId="56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center"/>
    </xf>
    <xf numFmtId="0" fontId="10" fillId="0" borderId="1" xfId="0" applyFont="1" applyFill="1" applyBorder="1" applyAlignment="1"/>
    <xf numFmtId="0" fontId="11" fillId="0" borderId="26" xfId="0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0" fillId="0" borderId="26" xfId="0" applyFont="1" applyFill="1" applyBorder="1" applyAlignment="1">
      <alignment horizontal="left" vertical="center"/>
    </xf>
    <xf numFmtId="0" fontId="10" fillId="0" borderId="0" xfId="0" applyFont="1" applyBorder="1" applyAlignment="1"/>
    <xf numFmtId="2" fontId="15" fillId="0" borderId="15" xfId="18" applyNumberFormat="1" applyFont="1" applyFill="1" applyBorder="1" applyAlignment="1">
      <alignment vertical="center" wrapText="1"/>
    </xf>
    <xf numFmtId="14" fontId="13" fillId="0" borderId="2" xfId="18" quotePrefix="1" applyNumberFormat="1" applyFont="1" applyBorder="1" applyAlignment="1">
      <alignment horizontal="center" vertical="center"/>
    </xf>
    <xf numFmtId="38" fontId="13" fillId="0" borderId="2" xfId="18" quotePrefix="1" applyNumberFormat="1" applyFont="1" applyBorder="1" applyAlignment="1">
      <alignment horizontal="center" vertical="center"/>
    </xf>
    <xf numFmtId="0" fontId="13" fillId="0" borderId="1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5" fillId="0" borderId="15" xfId="0" applyFont="1" applyFill="1" applyBorder="1" applyAlignment="1">
      <alignment horizontal="right" vertical="center" wrapText="1"/>
    </xf>
    <xf numFmtId="0" fontId="6" fillId="0" borderId="54" xfId="0" applyFont="1" applyFill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13" fillId="5" borderId="5" xfId="18" applyNumberFormat="1" applyFont="1" applyFill="1" applyBorder="1" applyAlignment="1">
      <alignment horizontal="center" vertical="center" wrapText="1"/>
    </xf>
    <xf numFmtId="4" fontId="13" fillId="0" borderId="11" xfId="18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5" xfId="2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4" fontId="13" fillId="0" borderId="5" xfId="15" applyNumberFormat="1" applyFont="1" applyFill="1" applyBorder="1" applyAlignment="1">
      <alignment horizontal="center" vertical="center" wrapText="1"/>
    </xf>
    <xf numFmtId="164" fontId="13" fillId="0" borderId="5" xfId="15" applyFont="1" applyFill="1" applyBorder="1" applyAlignment="1">
      <alignment horizontal="center" vertical="center" wrapText="1"/>
    </xf>
    <xf numFmtId="0" fontId="13" fillId="0" borderId="5" xfId="2" applyNumberFormat="1" applyFont="1" applyFill="1" applyBorder="1" applyAlignment="1">
      <alignment horizontal="left" vertical="center" wrapText="1"/>
    </xf>
    <xf numFmtId="0" fontId="13" fillId="0" borderId="5" xfId="83" applyNumberFormat="1" applyFont="1" applyFill="1" applyBorder="1" applyAlignment="1">
      <alignment horizontal="center" vertical="center" wrapText="1"/>
    </xf>
    <xf numFmtId="0" fontId="13" fillId="0" borderId="5" xfId="83" applyNumberFormat="1" applyFont="1" applyFill="1" applyBorder="1" applyAlignment="1">
      <alignment horizontal="left" vertical="center" wrapText="1"/>
    </xf>
    <xf numFmtId="0" fontId="13" fillId="0" borderId="5" xfId="0" applyNumberFormat="1" applyFont="1" applyFill="1" applyBorder="1" applyAlignment="1">
      <alignment horizontal="left" vertical="center" wrapText="1"/>
    </xf>
    <xf numFmtId="0" fontId="9" fillId="6" borderId="15" xfId="0" applyFont="1" applyFill="1" applyBorder="1" applyAlignment="1">
      <alignment horizontal="left" vertical="center"/>
    </xf>
    <xf numFmtId="10" fontId="6" fillId="0" borderId="0" xfId="0" applyNumberFormat="1" applyFont="1" applyAlignment="1"/>
    <xf numFmtId="164" fontId="13" fillId="0" borderId="61" xfId="18" applyFont="1" applyBorder="1" applyAlignment="1">
      <alignment horizontal="center" vertical="center"/>
    </xf>
    <xf numFmtId="164" fontId="13" fillId="0" borderId="62" xfId="18" applyFont="1" applyBorder="1" applyAlignment="1">
      <alignment horizontal="center" vertical="center"/>
    </xf>
    <xf numFmtId="10" fontId="6" fillId="0" borderId="0" xfId="0" applyNumberFormat="1" applyFont="1" applyAlignment="1">
      <alignment vertical="center"/>
    </xf>
    <xf numFmtId="164" fontId="13" fillId="0" borderId="58" xfId="18" applyFont="1" applyBorder="1" applyAlignment="1">
      <alignment horizontal="center" vertical="center"/>
    </xf>
    <xf numFmtId="164" fontId="13" fillId="0" borderId="59" xfId="18" applyFont="1" applyBorder="1" applyAlignment="1">
      <alignment horizontal="center" vertical="center"/>
    </xf>
    <xf numFmtId="0" fontId="15" fillId="0" borderId="15" xfId="0" applyFont="1" applyFill="1" applyBorder="1" applyAlignment="1">
      <alignment horizontal="right" vertical="center" wrapText="1"/>
    </xf>
    <xf numFmtId="0" fontId="9" fillId="0" borderId="50" xfId="0" applyFont="1" applyFill="1" applyBorder="1" applyAlignment="1">
      <alignment horizontal="right" vertical="center" wrapText="1"/>
    </xf>
    <xf numFmtId="0" fontId="9" fillId="0" borderId="45" xfId="0" applyFont="1" applyFill="1" applyBorder="1" applyAlignment="1">
      <alignment horizontal="right" vertical="center" wrapText="1"/>
    </xf>
    <xf numFmtId="0" fontId="15" fillId="0" borderId="50" xfId="0" applyFont="1" applyFill="1" applyBorder="1" applyAlignment="1">
      <alignment horizontal="right" vertical="center" wrapText="1"/>
    </xf>
    <xf numFmtId="0" fontId="15" fillId="0" borderId="45" xfId="0" applyFont="1" applyFill="1" applyBorder="1" applyAlignment="1">
      <alignment horizontal="right" vertical="center" wrapText="1"/>
    </xf>
    <xf numFmtId="40" fontId="8" fillId="0" borderId="28" xfId="18" applyNumberFormat="1" applyFont="1" applyBorder="1" applyAlignment="1">
      <alignment horizontal="center" vertical="center"/>
    </xf>
    <xf numFmtId="40" fontId="8" fillId="0" borderId="35" xfId="18" applyNumberFormat="1" applyFont="1" applyBorder="1" applyAlignment="1">
      <alignment horizontal="center" vertical="center"/>
    </xf>
    <xf numFmtId="40" fontId="9" fillId="7" borderId="6" xfId="18" applyNumberFormat="1" applyFont="1" applyFill="1" applyBorder="1" applyAlignment="1">
      <alignment horizontal="center" vertical="center"/>
    </xf>
    <xf numFmtId="40" fontId="9" fillId="7" borderId="52" xfId="18" applyNumberFormat="1" applyFont="1" applyFill="1" applyBorder="1" applyAlignment="1">
      <alignment horizontal="center" vertical="center"/>
    </xf>
    <xf numFmtId="40" fontId="9" fillId="7" borderId="17" xfId="18" applyNumberFormat="1" applyFont="1" applyFill="1" applyBorder="1" applyAlignment="1">
      <alignment horizontal="center" vertical="center"/>
    </xf>
    <xf numFmtId="40" fontId="9" fillId="7" borderId="47" xfId="18" applyNumberFormat="1" applyFont="1" applyFill="1" applyBorder="1" applyAlignment="1">
      <alignment horizontal="center" vertical="center"/>
    </xf>
    <xf numFmtId="164" fontId="7" fillId="0" borderId="50" xfId="18" applyFont="1" applyBorder="1" applyAlignment="1">
      <alignment horizontal="center" vertical="center"/>
    </xf>
    <xf numFmtId="164" fontId="7" fillId="0" borderId="45" xfId="18" applyFont="1" applyBorder="1" applyAlignment="1">
      <alignment horizontal="center" vertical="center"/>
    </xf>
    <xf numFmtId="164" fontId="9" fillId="0" borderId="57" xfId="21" applyFont="1" applyFill="1" applyBorder="1" applyAlignment="1">
      <alignment horizontal="center" vertical="center"/>
    </xf>
    <xf numFmtId="164" fontId="9" fillId="0" borderId="51" xfId="2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right" vertical="center" wrapText="1"/>
    </xf>
    <xf numFmtId="0" fontId="15" fillId="0" borderId="38" xfId="0" applyFont="1" applyFill="1" applyBorder="1" applyAlignment="1">
      <alignment horizontal="right" vertical="center" wrapText="1"/>
    </xf>
    <xf numFmtId="0" fontId="15" fillId="0" borderId="54" xfId="0" applyFont="1" applyFill="1" applyBorder="1" applyAlignment="1">
      <alignment horizontal="right" vertical="center" wrapText="1"/>
    </xf>
    <xf numFmtId="40" fontId="7" fillId="0" borderId="28" xfId="18" applyNumberFormat="1" applyFont="1" applyBorder="1" applyAlignment="1">
      <alignment horizontal="center" vertical="center"/>
    </xf>
    <xf numFmtId="40" fontId="7" fillId="0" borderId="35" xfId="18" applyNumberFormat="1" applyFont="1" applyBorder="1" applyAlignment="1">
      <alignment horizontal="center" vertical="center"/>
    </xf>
    <xf numFmtId="164" fontId="13" fillId="0" borderId="18" xfId="18" applyFont="1" applyFill="1" applyBorder="1" applyAlignment="1">
      <alignment horizontal="center" vertical="center"/>
    </xf>
    <xf numFmtId="164" fontId="13" fillId="0" borderId="15" xfId="18" applyFont="1" applyFill="1" applyBorder="1" applyAlignment="1">
      <alignment horizontal="center" vertical="center"/>
    </xf>
    <xf numFmtId="164" fontId="13" fillId="0" borderId="30" xfId="18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</cellXfs>
  <cellStyles count="85">
    <cellStyle name="Moeda 2" xfId="30" xr:uid="{00000000-0005-0000-0000-000000000000}"/>
    <cellStyle name="Moeda 2 2" xfId="31" xr:uid="{00000000-0005-0000-0000-000001000000}"/>
    <cellStyle name="Normal" xfId="0" builtinId="0"/>
    <cellStyle name="Normal 10" xfId="81" xr:uid="{00000000-0005-0000-0000-000003000000}"/>
    <cellStyle name="Normal 2" xfId="1" xr:uid="{00000000-0005-0000-0000-000004000000}"/>
    <cellStyle name="Normal 2 2" xfId="2" xr:uid="{00000000-0005-0000-0000-000005000000}"/>
    <cellStyle name="Normal 2 2 2" xfId="3" xr:uid="{00000000-0005-0000-0000-000006000000}"/>
    <cellStyle name="Normal 2 2 2 2" xfId="4" xr:uid="{00000000-0005-0000-0000-000007000000}"/>
    <cellStyle name="Normal 2 2 2 2 2" xfId="5" xr:uid="{00000000-0005-0000-0000-000008000000}"/>
    <cellStyle name="Normal 2 2 3" xfId="32" xr:uid="{00000000-0005-0000-0000-000009000000}"/>
    <cellStyle name="Normal 2 2 4" xfId="33" xr:uid="{00000000-0005-0000-0000-00000A000000}"/>
    <cellStyle name="Normal 2 2 5" xfId="34" xr:uid="{00000000-0005-0000-0000-00000B000000}"/>
    <cellStyle name="Normal 2 2 6" xfId="83" xr:uid="{00000000-0005-0000-0000-00000C000000}"/>
    <cellStyle name="Normal 2 3" xfId="6" xr:uid="{00000000-0005-0000-0000-00000D000000}"/>
    <cellStyle name="Normal 2 3 2" xfId="35" xr:uid="{00000000-0005-0000-0000-00000E000000}"/>
    <cellStyle name="Normal 2 3 3" xfId="36" xr:uid="{00000000-0005-0000-0000-00000F000000}"/>
    <cellStyle name="Normal 2 4" xfId="7" xr:uid="{00000000-0005-0000-0000-000010000000}"/>
    <cellStyle name="Normal 2 4 2" xfId="37" xr:uid="{00000000-0005-0000-0000-000011000000}"/>
    <cellStyle name="Normal 2 5" xfId="38" xr:uid="{00000000-0005-0000-0000-000012000000}"/>
    <cellStyle name="Normal 2 6" xfId="39" xr:uid="{00000000-0005-0000-0000-000013000000}"/>
    <cellStyle name="Normal 3" xfId="8" xr:uid="{00000000-0005-0000-0000-000014000000}"/>
    <cellStyle name="Normal 3 2" xfId="40" xr:uid="{00000000-0005-0000-0000-000015000000}"/>
    <cellStyle name="Normal 3 3" xfId="41" xr:uid="{00000000-0005-0000-0000-000016000000}"/>
    <cellStyle name="Normal 4" xfId="9" xr:uid="{00000000-0005-0000-0000-000017000000}"/>
    <cellStyle name="Normal 4 2" xfId="42" xr:uid="{00000000-0005-0000-0000-000018000000}"/>
    <cellStyle name="Normal 5" xfId="10" xr:uid="{00000000-0005-0000-0000-000019000000}"/>
    <cellStyle name="Normal 5 2" xfId="11" xr:uid="{00000000-0005-0000-0000-00001A000000}"/>
    <cellStyle name="Normal 5 2 2" xfId="24" xr:uid="{00000000-0005-0000-0000-00001B000000}"/>
    <cellStyle name="Normal 5 2 2 2" xfId="28" xr:uid="{00000000-0005-0000-0000-00001C000000}"/>
    <cellStyle name="Normal 5 2 3" xfId="82" xr:uid="{00000000-0005-0000-0000-00001D000000}"/>
    <cellStyle name="Normal 6" xfId="43" xr:uid="{00000000-0005-0000-0000-00001E000000}"/>
    <cellStyle name="Normal 7" xfId="44" xr:uid="{00000000-0005-0000-0000-00001F000000}"/>
    <cellStyle name="Normal 8" xfId="45" xr:uid="{00000000-0005-0000-0000-000020000000}"/>
    <cellStyle name="Normal 9" xfId="46" xr:uid="{00000000-0005-0000-0000-000021000000}"/>
    <cellStyle name="Normal 9 2" xfId="47" xr:uid="{00000000-0005-0000-0000-000022000000}"/>
    <cellStyle name="Nota 2" xfId="12" xr:uid="{00000000-0005-0000-0000-000023000000}"/>
    <cellStyle name="Nota 2 2" xfId="48" xr:uid="{00000000-0005-0000-0000-000024000000}"/>
    <cellStyle name="Nota 2 2 2" xfId="49" xr:uid="{00000000-0005-0000-0000-000025000000}"/>
    <cellStyle name="Nota 2 3" xfId="50" xr:uid="{00000000-0005-0000-0000-000026000000}"/>
    <cellStyle name="Nota 2 3 2" xfId="51" xr:uid="{00000000-0005-0000-0000-000027000000}"/>
    <cellStyle name="Nota 2 4" xfId="52" xr:uid="{00000000-0005-0000-0000-000028000000}"/>
    <cellStyle name="Porcentagem 2" xfId="13" xr:uid="{00000000-0005-0000-0000-000029000000}"/>
    <cellStyle name="Porcentagem 2 2" xfId="53" xr:uid="{00000000-0005-0000-0000-00002A000000}"/>
    <cellStyle name="Porcentagem 2 2 2" xfId="54" xr:uid="{00000000-0005-0000-0000-00002B000000}"/>
    <cellStyle name="Porcentagem 2 2 3" xfId="26" xr:uid="{00000000-0005-0000-0000-00002C000000}"/>
    <cellStyle name="Porcentagem 2 2 4" xfId="55" xr:uid="{00000000-0005-0000-0000-00002D000000}"/>
    <cellStyle name="Porcentagem 2 3" xfId="56" xr:uid="{00000000-0005-0000-0000-00002E000000}"/>
    <cellStyle name="Porcentagem 2 4" xfId="57" xr:uid="{00000000-0005-0000-0000-00002F000000}"/>
    <cellStyle name="Porcentagem 2 5" xfId="58" xr:uid="{00000000-0005-0000-0000-000030000000}"/>
    <cellStyle name="Porcentagem 3" xfId="14" xr:uid="{00000000-0005-0000-0000-000031000000}"/>
    <cellStyle name="Porcentagem 3 2" xfId="59" xr:uid="{00000000-0005-0000-0000-000032000000}"/>
    <cellStyle name="Porcentagem 3 3" xfId="60" xr:uid="{00000000-0005-0000-0000-000033000000}"/>
    <cellStyle name="Porcentagem 4" xfId="61" xr:uid="{00000000-0005-0000-0000-000034000000}"/>
    <cellStyle name="Porcentagem 4 2" xfId="62" xr:uid="{00000000-0005-0000-0000-000035000000}"/>
    <cellStyle name="Porcentagem 5" xfId="63" xr:uid="{00000000-0005-0000-0000-000036000000}"/>
    <cellStyle name="Porcentagem 5 2" xfId="64" xr:uid="{00000000-0005-0000-0000-000037000000}"/>
    <cellStyle name="Porcentagem 6" xfId="65" xr:uid="{00000000-0005-0000-0000-000038000000}"/>
    <cellStyle name="Porcentagem 7" xfId="66" xr:uid="{00000000-0005-0000-0000-000039000000}"/>
    <cellStyle name="Porcentagem 8" xfId="67" xr:uid="{00000000-0005-0000-0000-00003A000000}"/>
    <cellStyle name="Separador de milhares 2" xfId="16" xr:uid="{00000000-0005-0000-0000-00003C000000}"/>
    <cellStyle name="Separador de milhares 2 2" xfId="17" xr:uid="{00000000-0005-0000-0000-00003D000000}"/>
    <cellStyle name="Separador de milhares 2 2 2" xfId="27" xr:uid="{00000000-0005-0000-0000-00003E000000}"/>
    <cellStyle name="Separador de milhares 2 2 3" xfId="68" xr:uid="{00000000-0005-0000-0000-00003F000000}"/>
    <cellStyle name="Separador de milhares 2 3" xfId="69" xr:uid="{00000000-0005-0000-0000-000040000000}"/>
    <cellStyle name="Separador de milhares 2 4" xfId="70" xr:uid="{00000000-0005-0000-0000-000041000000}"/>
    <cellStyle name="Separador de milhares 2 5" xfId="71" xr:uid="{00000000-0005-0000-0000-000042000000}"/>
    <cellStyle name="Separador de milhares 3" xfId="18" xr:uid="{00000000-0005-0000-0000-000043000000}"/>
    <cellStyle name="Separador de milhares 3 2" xfId="19" xr:uid="{00000000-0005-0000-0000-000044000000}"/>
    <cellStyle name="Separador de milhares 3 3" xfId="72" xr:uid="{00000000-0005-0000-0000-000045000000}"/>
    <cellStyle name="Separador de milhares 3 4" xfId="73" xr:uid="{00000000-0005-0000-0000-000046000000}"/>
    <cellStyle name="Separador de milhares 4" xfId="20" xr:uid="{00000000-0005-0000-0000-000047000000}"/>
    <cellStyle name="Separador de milhares 4 2" xfId="74" xr:uid="{00000000-0005-0000-0000-000048000000}"/>
    <cellStyle name="Separador de milhares 4 3" xfId="25" xr:uid="{00000000-0005-0000-0000-000049000000}"/>
    <cellStyle name="Separador de milhares 5" xfId="29" xr:uid="{00000000-0005-0000-0000-00004A000000}"/>
    <cellStyle name="Separador de milhares 6" xfId="84" xr:uid="{00000000-0005-0000-0000-00004B000000}"/>
    <cellStyle name="Título 5" xfId="75" xr:uid="{00000000-0005-0000-0000-00004C000000}"/>
    <cellStyle name="Vírgula" xfId="15" builtinId="3"/>
    <cellStyle name="Vírgula 2" xfId="21" xr:uid="{00000000-0005-0000-0000-00004D000000}"/>
    <cellStyle name="Vírgula 2 2" xfId="76" xr:uid="{00000000-0005-0000-0000-00004E000000}"/>
    <cellStyle name="Vírgula 2 3" xfId="22" xr:uid="{00000000-0005-0000-0000-00004F000000}"/>
    <cellStyle name="Vírgula 2 4" xfId="77" xr:uid="{00000000-0005-0000-0000-000050000000}"/>
    <cellStyle name="Vírgula 3" xfId="78" xr:uid="{00000000-0005-0000-0000-000051000000}"/>
    <cellStyle name="Vírgula 3 2" xfId="79" xr:uid="{00000000-0005-0000-0000-000052000000}"/>
    <cellStyle name="Vírgula 4" xfId="80" xr:uid="{00000000-0005-0000-0000-000053000000}"/>
    <cellStyle name="Vírgula 5" xfId="23" xr:uid="{00000000-0005-0000-0000-000054000000}"/>
  </cellStyles>
  <dxfs count="101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lor rgb="FFFF000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lor rgb="FFFF000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76199</xdr:rowOff>
    </xdr:from>
    <xdr:to>
      <xdr:col>7</xdr:col>
      <xdr:colOff>600075</xdr:colOff>
      <xdr:row>3</xdr:row>
      <xdr:rowOff>95250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238750" y="76199"/>
          <a:ext cx="1714500" cy="561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0</xdr:row>
      <xdr:rowOff>28575</xdr:rowOff>
    </xdr:from>
    <xdr:to>
      <xdr:col>3</xdr:col>
      <xdr:colOff>209550</xdr:colOff>
      <xdr:row>2</xdr:row>
      <xdr:rowOff>152400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159B8A2E-0B15-42AA-8273-749929E3C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8575"/>
          <a:ext cx="15240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438150</xdr:colOff>
      <xdr:row>0</xdr:row>
      <xdr:rowOff>66675</xdr:rowOff>
    </xdr:from>
    <xdr:to>
      <xdr:col>7</xdr:col>
      <xdr:colOff>542925</xdr:colOff>
      <xdr:row>3</xdr:row>
      <xdr:rowOff>95250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457825" y="66675"/>
          <a:ext cx="16764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0</xdr:row>
      <xdr:rowOff>19050</xdr:rowOff>
    </xdr:from>
    <xdr:to>
      <xdr:col>3</xdr:col>
      <xdr:colOff>581025</xdr:colOff>
      <xdr:row>2</xdr:row>
      <xdr:rowOff>171449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EE139F69-4C91-4BB1-AA1D-530973FCD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9050"/>
          <a:ext cx="1628775" cy="523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5">
    <tabColor theme="6" tint="0.39997558519241921"/>
  </sheetPr>
  <dimension ref="A1:Q98"/>
  <sheetViews>
    <sheetView showGridLines="0" view="pageBreakPreview" topLeftCell="A74" zoomScaleSheetLayoutView="100" workbookViewId="0">
      <selection activeCell="C34" sqref="C34"/>
    </sheetView>
  </sheetViews>
  <sheetFormatPr defaultColWidth="11.42578125" defaultRowHeight="12.75" x14ac:dyDescent="0.2"/>
  <cols>
    <col min="1" max="1" width="5.140625" style="1" customWidth="1"/>
    <col min="2" max="2" width="8.5703125" style="4" customWidth="1"/>
    <col min="3" max="3" width="11.5703125" style="5" customWidth="1"/>
    <col min="4" max="4" width="48.42578125" style="5" bestFit="1" customWidth="1"/>
    <col min="5" max="5" width="4.85546875" style="3" customWidth="1"/>
    <col min="6" max="6" width="7.5703125" style="4" customWidth="1"/>
    <col min="7" max="7" width="9.140625" style="5" customWidth="1"/>
    <col min="8" max="8" width="9.28515625" style="5" customWidth="1"/>
    <col min="9" max="12" width="8.7109375" style="2" customWidth="1"/>
    <col min="13" max="13" width="10" style="3" bestFit="1" customWidth="1"/>
    <col min="14" max="14" width="8.7109375" style="4" customWidth="1"/>
    <col min="15" max="16" width="8.7109375" style="5" customWidth="1"/>
    <col min="17" max="17" width="24.7109375" style="5" customWidth="1"/>
    <col min="18" max="18" width="12.28515625" style="5" bestFit="1" customWidth="1"/>
    <col min="19" max="16384" width="11.42578125" style="5"/>
  </cols>
  <sheetData>
    <row r="1" spans="1:17" ht="16.5" thickTop="1" x14ac:dyDescent="0.2">
      <c r="A1" s="32"/>
      <c r="C1" s="34"/>
      <c r="D1" s="75"/>
      <c r="E1" s="36"/>
      <c r="F1" s="76"/>
      <c r="G1" s="210"/>
      <c r="H1" s="211"/>
      <c r="I1" s="37"/>
      <c r="J1" s="77"/>
      <c r="K1" s="77"/>
      <c r="L1" s="77"/>
      <c r="M1" s="23"/>
      <c r="N1" s="19"/>
      <c r="O1" s="21"/>
    </row>
    <row r="2" spans="1:17" x14ac:dyDescent="0.2">
      <c r="A2" s="32"/>
      <c r="C2" s="39"/>
      <c r="D2" s="39"/>
      <c r="E2" s="41"/>
      <c r="F2" s="78"/>
      <c r="G2" s="79"/>
      <c r="H2" s="80"/>
      <c r="I2" s="77"/>
      <c r="J2" s="77"/>
      <c r="K2" s="77"/>
      <c r="L2" s="77"/>
      <c r="M2" s="23"/>
      <c r="N2" s="19"/>
      <c r="O2" s="21"/>
    </row>
    <row r="3" spans="1:17" ht="13.5" thickBot="1" x14ac:dyDescent="0.25">
      <c r="A3" s="32"/>
      <c r="C3" s="39"/>
      <c r="D3" s="39"/>
      <c r="E3" s="41"/>
      <c r="F3" s="78"/>
      <c r="G3" s="79"/>
      <c r="H3" s="80"/>
      <c r="I3" s="77"/>
      <c r="J3" s="77"/>
      <c r="K3" s="77"/>
      <c r="L3" s="77"/>
      <c r="M3" s="189"/>
      <c r="N3" s="19"/>
      <c r="O3" s="21"/>
    </row>
    <row r="4" spans="1:17" ht="13.5" thickTop="1" x14ac:dyDescent="0.2">
      <c r="A4" s="32"/>
      <c r="B4" s="33" t="s">
        <v>10</v>
      </c>
      <c r="C4" s="42"/>
      <c r="D4" s="56"/>
      <c r="E4" s="81"/>
      <c r="F4" s="82"/>
      <c r="G4" s="79"/>
      <c r="H4" s="80"/>
      <c r="I4" s="77"/>
      <c r="J4" s="77"/>
      <c r="K4" s="77"/>
      <c r="L4" s="77"/>
      <c r="M4" s="23"/>
      <c r="N4" s="19"/>
      <c r="O4" s="21"/>
      <c r="Q4" s="199"/>
    </row>
    <row r="5" spans="1:17" x14ac:dyDescent="0.2">
      <c r="A5" s="32"/>
      <c r="B5" s="38" t="s">
        <v>118</v>
      </c>
      <c r="C5" s="42"/>
      <c r="D5" s="56"/>
      <c r="E5" s="81"/>
      <c r="F5" s="82"/>
      <c r="G5" s="79"/>
      <c r="H5" s="80"/>
      <c r="I5" s="77"/>
      <c r="J5" s="77"/>
      <c r="K5" s="77"/>
      <c r="L5" s="77"/>
      <c r="M5" s="23"/>
      <c r="N5" s="19"/>
      <c r="O5" s="21"/>
    </row>
    <row r="6" spans="1:17" x14ac:dyDescent="0.2">
      <c r="A6" s="32"/>
      <c r="B6" s="172" t="s">
        <v>11</v>
      </c>
      <c r="C6" s="173" t="s">
        <v>148</v>
      </c>
      <c r="D6" s="83"/>
      <c r="E6" s="47" t="s">
        <v>138</v>
      </c>
      <c r="F6" s="84"/>
      <c r="G6" s="85">
        <v>0.12</v>
      </c>
      <c r="H6" s="86"/>
      <c r="I6" s="87"/>
      <c r="J6" s="77"/>
      <c r="K6" s="77"/>
      <c r="L6" s="77"/>
      <c r="M6" s="23"/>
      <c r="N6" s="19"/>
      <c r="O6" s="21"/>
    </row>
    <row r="7" spans="1:17" ht="10.5" customHeight="1" x14ac:dyDescent="0.2">
      <c r="A7" s="32"/>
      <c r="B7" s="174" t="s">
        <v>12</v>
      </c>
      <c r="C7" s="175" t="s">
        <v>143</v>
      </c>
      <c r="D7" s="50"/>
      <c r="E7" s="88" t="s">
        <v>117</v>
      </c>
      <c r="F7" s="89"/>
      <c r="G7" s="52"/>
      <c r="H7" s="90"/>
      <c r="I7" s="87"/>
      <c r="J7" s="77"/>
      <c r="K7" s="77"/>
      <c r="L7" s="77"/>
      <c r="M7" s="23"/>
      <c r="N7" s="19"/>
      <c r="O7" s="21"/>
    </row>
    <row r="8" spans="1:17" ht="11.25" customHeight="1" x14ac:dyDescent="0.2">
      <c r="A8" s="32"/>
      <c r="B8" s="174" t="s">
        <v>13</v>
      </c>
      <c r="C8" s="182" t="s">
        <v>149</v>
      </c>
      <c r="D8" s="91"/>
      <c r="E8" s="88" t="s">
        <v>116</v>
      </c>
      <c r="F8" s="6"/>
      <c r="G8" s="54"/>
      <c r="H8" s="55"/>
      <c r="I8" s="77"/>
      <c r="J8" s="77"/>
      <c r="K8" s="77"/>
      <c r="L8" s="77"/>
      <c r="M8" s="23"/>
      <c r="N8" s="19"/>
      <c r="O8" s="21"/>
    </row>
    <row r="9" spans="1:17" ht="10.5" customHeight="1" x14ac:dyDescent="0.2">
      <c r="A9" s="32"/>
      <c r="B9" s="176" t="s">
        <v>181</v>
      </c>
      <c r="C9" s="177"/>
      <c r="D9" s="56"/>
      <c r="E9" s="88" t="s">
        <v>115</v>
      </c>
      <c r="F9" s="7"/>
      <c r="G9" s="57"/>
      <c r="H9" s="55"/>
      <c r="I9" s="77"/>
      <c r="J9" s="77"/>
      <c r="K9" s="77"/>
      <c r="L9" s="77"/>
      <c r="M9" s="23"/>
      <c r="N9" s="19"/>
      <c r="O9" s="21"/>
    </row>
    <row r="10" spans="1:17" ht="12" customHeight="1" x14ac:dyDescent="0.2">
      <c r="A10" s="32"/>
      <c r="B10" s="24"/>
      <c r="C10" s="56"/>
      <c r="D10" s="56"/>
      <c r="E10" s="88" t="s">
        <v>135</v>
      </c>
      <c r="F10" s="58"/>
      <c r="G10" s="59"/>
      <c r="H10" s="55"/>
      <c r="I10" s="77"/>
      <c r="J10" s="77"/>
      <c r="K10" s="77"/>
      <c r="L10" s="77"/>
      <c r="M10" s="23"/>
      <c r="N10" s="19"/>
      <c r="O10" s="21"/>
    </row>
    <row r="11" spans="1:17" ht="13.5" thickBot="1" x14ac:dyDescent="0.25">
      <c r="A11" s="32"/>
      <c r="B11" s="60"/>
      <c r="C11" s="61"/>
      <c r="D11" s="62"/>
      <c r="E11" s="92"/>
      <c r="F11" s="93"/>
      <c r="G11" s="212" t="s">
        <v>14</v>
      </c>
      <c r="H11" s="213"/>
      <c r="I11" s="216" t="s">
        <v>4</v>
      </c>
      <c r="J11" s="217"/>
      <c r="K11" s="77"/>
      <c r="L11" s="77"/>
      <c r="M11" s="23"/>
      <c r="N11" s="19"/>
      <c r="O11" s="21"/>
    </row>
    <row r="12" spans="1:17" ht="12" customHeight="1" thickTop="1" x14ac:dyDescent="0.2">
      <c r="A12" s="32"/>
      <c r="B12" s="63" t="s">
        <v>15</v>
      </c>
      <c r="C12" s="64" t="s">
        <v>16</v>
      </c>
      <c r="D12" s="64" t="s">
        <v>5</v>
      </c>
      <c r="E12" s="94" t="s">
        <v>17</v>
      </c>
      <c r="F12" s="94" t="s">
        <v>18</v>
      </c>
      <c r="G12" s="214"/>
      <c r="H12" s="215"/>
      <c r="I12" s="95" t="s">
        <v>6</v>
      </c>
      <c r="J12" s="95"/>
      <c r="K12" s="96" t="s">
        <v>7</v>
      </c>
      <c r="L12" s="97"/>
      <c r="M12" s="203" t="s">
        <v>139</v>
      </c>
      <c r="N12" s="203" t="s">
        <v>140</v>
      </c>
      <c r="O12" s="203" t="s">
        <v>141</v>
      </c>
    </row>
    <row r="13" spans="1:17" ht="11.25" customHeight="1" thickBot="1" x14ac:dyDescent="0.25">
      <c r="A13" s="65"/>
      <c r="B13" s="66"/>
      <c r="C13" s="67"/>
      <c r="D13" s="67"/>
      <c r="E13" s="98"/>
      <c r="F13" s="99"/>
      <c r="G13" s="100" t="s">
        <v>19</v>
      </c>
      <c r="H13" s="101" t="s">
        <v>20</v>
      </c>
      <c r="I13" s="102" t="s">
        <v>8</v>
      </c>
      <c r="J13" s="103" t="s">
        <v>9</v>
      </c>
      <c r="K13" s="104" t="s">
        <v>8</v>
      </c>
      <c r="L13" s="103" t="s">
        <v>9</v>
      </c>
      <c r="M13" s="204"/>
      <c r="N13" s="204"/>
      <c r="O13" s="204"/>
    </row>
    <row r="14" spans="1:17" ht="13.5" thickTop="1" x14ac:dyDescent="0.2">
      <c r="A14" s="105"/>
      <c r="B14" s="167"/>
      <c r="C14" s="70" t="s">
        <v>32</v>
      </c>
      <c r="D14" s="25" t="s">
        <v>137</v>
      </c>
      <c r="E14" s="106" t="s">
        <v>32</v>
      </c>
      <c r="F14" s="107" t="s">
        <v>32</v>
      </c>
      <c r="G14" s="108" t="s">
        <v>32</v>
      </c>
      <c r="H14" s="109" t="str">
        <f>IF(F14=" "," ",F14*G14)</f>
        <v xml:space="preserve"> </v>
      </c>
      <c r="I14" s="110"/>
      <c r="J14" s="111"/>
      <c r="K14" s="112" t="str">
        <f>IF(F14=" "," ",F14*I14)</f>
        <v xml:space="preserve"> </v>
      </c>
      <c r="L14" s="111" t="str">
        <f>IF(F14=" "," ",F14*J14)</f>
        <v xml:space="preserve"> </v>
      </c>
      <c r="M14" s="112"/>
      <c r="N14" s="139"/>
      <c r="O14" s="140"/>
    </row>
    <row r="15" spans="1:17" x14ac:dyDescent="0.2">
      <c r="A15" s="105"/>
      <c r="B15" s="162"/>
      <c r="C15" s="70"/>
      <c r="D15" s="25" t="s">
        <v>177</v>
      </c>
      <c r="E15" s="106"/>
      <c r="F15" s="107"/>
      <c r="G15" s="108"/>
      <c r="H15" s="109"/>
      <c r="I15" s="110"/>
      <c r="J15" s="111"/>
      <c r="K15" s="112"/>
      <c r="L15" s="111"/>
      <c r="M15" s="112"/>
      <c r="N15" s="141"/>
      <c r="O15" s="111"/>
    </row>
    <row r="16" spans="1:17" x14ac:dyDescent="0.2">
      <c r="A16" s="105"/>
      <c r="B16" s="162"/>
      <c r="C16" s="71"/>
      <c r="D16" s="71" t="s">
        <v>146</v>
      </c>
      <c r="E16" s="71"/>
      <c r="F16" s="71"/>
      <c r="G16" s="71"/>
      <c r="H16" s="72"/>
      <c r="I16" s="110"/>
      <c r="J16" s="111"/>
      <c r="K16" s="112"/>
      <c r="L16" s="111"/>
      <c r="M16" s="113"/>
      <c r="N16" s="142"/>
      <c r="O16" s="114"/>
    </row>
    <row r="17" spans="1:15" x14ac:dyDescent="0.2">
      <c r="A17" s="32"/>
      <c r="B17" s="12"/>
      <c r="C17" s="8" t="s">
        <v>34</v>
      </c>
      <c r="D17" s="9" t="s">
        <v>151</v>
      </c>
      <c r="E17" s="115" t="s">
        <v>32</v>
      </c>
      <c r="F17" s="116"/>
      <c r="G17" s="117">
        <v>-1</v>
      </c>
      <c r="H17" s="118">
        <f>IF(F17=" "," ",F17*G17)</f>
        <v>0</v>
      </c>
      <c r="I17" s="110"/>
      <c r="J17" s="111"/>
      <c r="K17" s="112">
        <f>IF(F17=" "," ",F17*I17)</f>
        <v>0</v>
      </c>
      <c r="L17" s="111">
        <f>IF(F17=" "," ",F17*J17)</f>
        <v>0</v>
      </c>
      <c r="M17" s="119"/>
      <c r="N17" s="143"/>
      <c r="O17" s="120"/>
    </row>
    <row r="18" spans="1:15" x14ac:dyDescent="0.2">
      <c r="A18" s="32"/>
      <c r="B18" s="15"/>
      <c r="C18" s="10" t="s">
        <v>35</v>
      </c>
      <c r="D18" s="11" t="s">
        <v>36</v>
      </c>
      <c r="E18" s="115"/>
      <c r="F18" s="116"/>
      <c r="G18" s="117"/>
      <c r="H18" s="118"/>
      <c r="I18" s="110"/>
      <c r="J18" s="111"/>
      <c r="K18" s="112">
        <f>IF(F18=" "," ",F18*I18)</f>
        <v>0</v>
      </c>
      <c r="L18" s="111"/>
      <c r="M18" s="119"/>
      <c r="N18" s="143"/>
      <c r="O18" s="120"/>
    </row>
    <row r="19" spans="1:15" x14ac:dyDescent="0.2">
      <c r="A19" s="32"/>
      <c r="B19" s="12"/>
      <c r="C19" s="10" t="s">
        <v>37</v>
      </c>
      <c r="D19" s="11" t="s">
        <v>38</v>
      </c>
      <c r="E19" s="13"/>
      <c r="F19" s="13"/>
      <c r="G19" s="14"/>
      <c r="H19" s="121"/>
      <c r="I19" s="110"/>
      <c r="J19" s="111"/>
      <c r="K19" s="112"/>
      <c r="L19" s="111"/>
      <c r="M19" s="119"/>
      <c r="N19" s="143"/>
      <c r="O19" s="120"/>
    </row>
    <row r="20" spans="1:15" x14ac:dyDescent="0.2">
      <c r="A20" s="32"/>
      <c r="B20" s="12"/>
      <c r="C20" s="8" t="s">
        <v>39</v>
      </c>
      <c r="D20" s="9" t="s">
        <v>153</v>
      </c>
      <c r="E20" s="13" t="s">
        <v>152</v>
      </c>
      <c r="F20" s="137">
        <v>2</v>
      </c>
      <c r="G20" s="14">
        <v>2406.6729272012294</v>
      </c>
      <c r="H20" s="121">
        <f>IF(F20=" "," ",F20*G20)</f>
        <v>4813.3458544024588</v>
      </c>
      <c r="I20" s="110">
        <v>108.76</v>
      </c>
      <c r="J20" s="111"/>
      <c r="K20" s="112">
        <f>IF(F20=" "," ",F20*I20)</f>
        <v>217.52</v>
      </c>
      <c r="L20" s="111"/>
      <c r="M20" s="119" t="s">
        <v>142</v>
      </c>
      <c r="N20" s="143"/>
      <c r="O20" s="120"/>
    </row>
    <row r="21" spans="1:15" x14ac:dyDescent="0.2">
      <c r="A21" s="32"/>
      <c r="B21" s="12"/>
      <c r="C21" s="8" t="s">
        <v>40</v>
      </c>
      <c r="D21" s="9" t="s">
        <v>154</v>
      </c>
      <c r="E21" s="13" t="s">
        <v>152</v>
      </c>
      <c r="F21" s="137">
        <v>1</v>
      </c>
      <c r="G21" s="14">
        <v>1697.3160941628214</v>
      </c>
      <c r="H21" s="121">
        <f>IF(F21=" "," ",F21*G21)</f>
        <v>1697.3160941628214</v>
      </c>
      <c r="I21" s="110">
        <v>68</v>
      </c>
      <c r="J21" s="111"/>
      <c r="K21" s="112">
        <f>IF(F21=" "," ",F21*I21)</f>
        <v>68</v>
      </c>
      <c r="L21" s="111"/>
      <c r="M21" s="119" t="s">
        <v>142</v>
      </c>
      <c r="N21" s="143"/>
      <c r="O21" s="120"/>
    </row>
    <row r="22" spans="1:15" x14ac:dyDescent="0.2">
      <c r="A22" s="32"/>
      <c r="B22" s="12"/>
      <c r="C22" s="8" t="s">
        <v>41</v>
      </c>
      <c r="D22" s="9" t="s">
        <v>155</v>
      </c>
      <c r="E22" s="13" t="s">
        <v>152</v>
      </c>
      <c r="F22" s="137">
        <v>1</v>
      </c>
      <c r="G22" s="14">
        <v>5313.1739337201025</v>
      </c>
      <c r="H22" s="121">
        <f>IF(F22=" "," ",F22*G22)</f>
        <v>5313.1739337201025</v>
      </c>
      <c r="I22" s="110">
        <v>369.25</v>
      </c>
      <c r="J22" s="111"/>
      <c r="K22" s="112">
        <f>IF(F22=" "," ",F22*I22)</f>
        <v>369.25</v>
      </c>
      <c r="L22" s="111"/>
      <c r="M22" s="119"/>
      <c r="N22" s="143" t="s">
        <v>142</v>
      </c>
      <c r="O22" s="120"/>
    </row>
    <row r="23" spans="1:15" ht="12.75" customHeight="1" x14ac:dyDescent="0.2">
      <c r="A23" s="32"/>
      <c r="B23" s="138"/>
      <c r="C23" s="10" t="s">
        <v>42</v>
      </c>
      <c r="D23" s="11" t="s">
        <v>43</v>
      </c>
      <c r="E23" s="115"/>
      <c r="F23" s="122"/>
      <c r="G23" s="117"/>
      <c r="H23" s="118"/>
      <c r="I23" s="110"/>
      <c r="J23" s="111"/>
      <c r="K23" s="112">
        <f>IF(F23=" "," ",F23*I23)</f>
        <v>0</v>
      </c>
      <c r="L23" s="111"/>
      <c r="M23" s="119"/>
      <c r="N23" s="143"/>
      <c r="O23" s="120"/>
    </row>
    <row r="24" spans="1:15" x14ac:dyDescent="0.2">
      <c r="A24" s="32"/>
      <c r="B24" s="12"/>
      <c r="C24" s="10" t="s">
        <v>44</v>
      </c>
      <c r="D24" s="11" t="s">
        <v>45</v>
      </c>
      <c r="E24" s="13"/>
      <c r="F24" s="122"/>
      <c r="G24" s="14"/>
      <c r="H24" s="121"/>
      <c r="I24" s="110"/>
      <c r="J24" s="111"/>
      <c r="K24" s="112"/>
      <c r="L24" s="111"/>
      <c r="M24" s="119"/>
      <c r="N24" s="143"/>
      <c r="O24" s="120"/>
    </row>
    <row r="25" spans="1:15" x14ac:dyDescent="0.2">
      <c r="A25" s="32"/>
      <c r="B25" s="12"/>
      <c r="C25" s="8" t="s">
        <v>46</v>
      </c>
      <c r="D25" s="9" t="s">
        <v>156</v>
      </c>
      <c r="E25" s="13" t="s">
        <v>152</v>
      </c>
      <c r="F25" s="122">
        <v>1</v>
      </c>
      <c r="G25" s="14">
        <v>2961.2403769446337</v>
      </c>
      <c r="H25" s="121">
        <f>IF(F25=" "," ",F25*G25)</f>
        <v>2961.2403769446337</v>
      </c>
      <c r="I25" s="110">
        <v>158.80000000000001</v>
      </c>
      <c r="J25" s="111"/>
      <c r="K25" s="112">
        <f t="shared" ref="K25:K31" si="0">IF(F25=" "," ",F25*I25)</f>
        <v>158.80000000000001</v>
      </c>
      <c r="L25" s="111"/>
      <c r="M25" s="119" t="s">
        <v>142</v>
      </c>
      <c r="N25" s="143"/>
      <c r="O25" s="120"/>
    </row>
    <row r="26" spans="1:15" ht="21" x14ac:dyDescent="0.2">
      <c r="A26" s="32"/>
      <c r="B26" s="138"/>
      <c r="C26" s="10" t="s">
        <v>47</v>
      </c>
      <c r="D26" s="11" t="s">
        <v>157</v>
      </c>
      <c r="E26" s="115"/>
      <c r="F26" s="122"/>
      <c r="G26" s="117"/>
      <c r="H26" s="118"/>
      <c r="I26" s="110"/>
      <c r="J26" s="111"/>
      <c r="K26" s="112">
        <f t="shared" si="0"/>
        <v>0</v>
      </c>
      <c r="L26" s="111"/>
      <c r="M26" s="119"/>
      <c r="N26" s="143"/>
      <c r="O26" s="120"/>
    </row>
    <row r="27" spans="1:15" x14ac:dyDescent="0.2">
      <c r="A27" s="32"/>
      <c r="B27" s="138"/>
      <c r="C27" s="10" t="s">
        <v>48</v>
      </c>
      <c r="D27" s="11" t="s">
        <v>49</v>
      </c>
      <c r="E27" s="13"/>
      <c r="F27" s="122"/>
      <c r="G27" s="14"/>
      <c r="H27" s="121"/>
      <c r="I27" s="110"/>
      <c r="J27" s="111"/>
      <c r="K27" s="112">
        <f t="shared" si="0"/>
        <v>0</v>
      </c>
      <c r="L27" s="111"/>
      <c r="M27" s="124"/>
      <c r="N27" s="144"/>
      <c r="O27" s="125"/>
    </row>
    <row r="28" spans="1:15" ht="12" customHeight="1" x14ac:dyDescent="0.2">
      <c r="A28" s="32"/>
      <c r="B28" s="12"/>
      <c r="C28" s="8" t="s">
        <v>50</v>
      </c>
      <c r="D28" s="9" t="s">
        <v>158</v>
      </c>
      <c r="E28" s="13" t="s">
        <v>152</v>
      </c>
      <c r="F28" s="123">
        <v>1</v>
      </c>
      <c r="G28" s="14">
        <v>428.9477815488051</v>
      </c>
      <c r="H28" s="121">
        <f>IF(F28=" "," ",F28*G28)</f>
        <v>428.9477815488051</v>
      </c>
      <c r="I28" s="110">
        <v>30.8</v>
      </c>
      <c r="J28" s="111"/>
      <c r="K28" s="112">
        <f t="shared" si="0"/>
        <v>30.8</v>
      </c>
      <c r="L28" s="111">
        <f>IF(F28=" "," ",F28*J28)</f>
        <v>0</v>
      </c>
      <c r="M28" s="124" t="s">
        <v>142</v>
      </c>
      <c r="N28" s="144"/>
      <c r="O28" s="125"/>
    </row>
    <row r="29" spans="1:15" ht="24" customHeight="1" x14ac:dyDescent="0.2">
      <c r="A29" s="32"/>
      <c r="B29" s="138"/>
      <c r="C29" s="10" t="s">
        <v>51</v>
      </c>
      <c r="D29" s="11" t="s">
        <v>160</v>
      </c>
      <c r="E29" s="13"/>
      <c r="F29" s="122"/>
      <c r="G29" s="14"/>
      <c r="H29" s="121"/>
      <c r="I29" s="110"/>
      <c r="J29" s="111"/>
      <c r="K29" s="112">
        <f t="shared" si="0"/>
        <v>0</v>
      </c>
      <c r="L29" s="111"/>
      <c r="M29" s="119"/>
      <c r="N29" s="143"/>
      <c r="O29" s="120"/>
    </row>
    <row r="30" spans="1:15" ht="12" customHeight="1" x14ac:dyDescent="0.2">
      <c r="A30" s="32"/>
      <c r="B30" s="16"/>
      <c r="C30" s="10" t="s">
        <v>52</v>
      </c>
      <c r="D30" s="11" t="s">
        <v>53</v>
      </c>
      <c r="E30" s="13"/>
      <c r="F30" s="122"/>
      <c r="G30" s="14"/>
      <c r="H30" s="121"/>
      <c r="I30" s="110"/>
      <c r="J30" s="111"/>
      <c r="K30" s="112">
        <f t="shared" si="0"/>
        <v>0</v>
      </c>
      <c r="L30" s="111"/>
      <c r="M30" s="119"/>
      <c r="N30" s="143"/>
      <c r="O30" s="120"/>
    </row>
    <row r="31" spans="1:15" ht="12" customHeight="1" x14ac:dyDescent="0.2">
      <c r="A31" s="32"/>
      <c r="B31" s="16"/>
      <c r="C31" s="8" t="s">
        <v>54</v>
      </c>
      <c r="D31" s="9" t="s">
        <v>161</v>
      </c>
      <c r="E31" s="13" t="s">
        <v>152</v>
      </c>
      <c r="F31" s="122">
        <v>2</v>
      </c>
      <c r="G31" s="14">
        <v>263.75382989294303</v>
      </c>
      <c r="H31" s="121">
        <f>IF(F31=" "," ",F31*G31)</f>
        <v>527.50765978588606</v>
      </c>
      <c r="I31" s="110">
        <v>11</v>
      </c>
      <c r="J31" s="111"/>
      <c r="K31" s="112">
        <f t="shared" si="0"/>
        <v>22</v>
      </c>
      <c r="L31" s="111"/>
      <c r="M31" s="119" t="s">
        <v>142</v>
      </c>
      <c r="N31" s="143"/>
      <c r="O31" s="120"/>
    </row>
    <row r="32" spans="1:15" ht="12.75" customHeight="1" x14ac:dyDescent="0.2">
      <c r="A32" s="32"/>
      <c r="B32" s="16"/>
      <c r="C32" s="10" t="s">
        <v>55</v>
      </c>
      <c r="D32" s="11" t="s">
        <v>56</v>
      </c>
      <c r="E32" s="13"/>
      <c r="F32" s="157"/>
      <c r="G32" s="14"/>
      <c r="H32" s="121"/>
      <c r="I32" s="110"/>
      <c r="J32" s="111"/>
      <c r="K32" s="112"/>
      <c r="L32" s="111"/>
      <c r="M32" s="119"/>
      <c r="N32" s="143"/>
      <c r="O32" s="120"/>
    </row>
    <row r="33" spans="1:15" x14ac:dyDescent="0.2">
      <c r="A33" s="32"/>
      <c r="B33" s="16"/>
      <c r="C33" s="8" t="s">
        <v>57</v>
      </c>
      <c r="D33" s="9" t="s">
        <v>162</v>
      </c>
      <c r="E33" s="13" t="s">
        <v>152</v>
      </c>
      <c r="F33" s="122">
        <v>1</v>
      </c>
      <c r="G33" s="14">
        <v>337.78582834396951</v>
      </c>
      <c r="H33" s="121">
        <f>IF(F33=" "," ",F33*G33)</f>
        <v>337.78582834396951</v>
      </c>
      <c r="I33" s="110">
        <v>18.5</v>
      </c>
      <c r="J33" s="111"/>
      <c r="K33" s="112">
        <f>IF(F33=" "," ",F33*I33)</f>
        <v>18.5</v>
      </c>
      <c r="L33" s="111"/>
      <c r="M33" s="119" t="s">
        <v>142</v>
      </c>
      <c r="N33" s="143"/>
      <c r="O33" s="120"/>
    </row>
    <row r="34" spans="1:15" x14ac:dyDescent="0.2">
      <c r="A34" s="32"/>
      <c r="B34" s="16"/>
      <c r="C34" s="8" t="str">
        <f>C74</f>
        <v>M011707109</v>
      </c>
      <c r="D34" s="9" t="s">
        <v>176</v>
      </c>
      <c r="E34" s="13" t="s">
        <v>152</v>
      </c>
      <c r="F34" s="122">
        <v>1</v>
      </c>
      <c r="G34" s="14">
        <v>4512.5232771554292</v>
      </c>
      <c r="H34" s="121">
        <f>IF(F34=" "," ",F34*G34)</f>
        <v>4512.5232771554292</v>
      </c>
      <c r="I34" s="110">
        <v>142</v>
      </c>
      <c r="J34" s="111"/>
      <c r="K34" s="112">
        <f>IF(F34=" "," ",F34*I34)</f>
        <v>142</v>
      </c>
      <c r="L34" s="111"/>
      <c r="M34" s="119"/>
      <c r="N34" s="143" t="s">
        <v>142</v>
      </c>
      <c r="O34" s="120"/>
    </row>
    <row r="35" spans="1:15" x14ac:dyDescent="0.2">
      <c r="A35" s="32"/>
      <c r="B35" s="16"/>
      <c r="C35" s="10" t="s">
        <v>81</v>
      </c>
      <c r="D35" s="11" t="s">
        <v>159</v>
      </c>
      <c r="E35" s="13"/>
      <c r="F35" s="122"/>
      <c r="G35" s="14"/>
      <c r="H35" s="121"/>
      <c r="I35" s="110"/>
      <c r="J35" s="111"/>
      <c r="K35" s="112">
        <f t="shared" ref="K35:K50" si="1">IF(F35=" "," ",F35*I35)</f>
        <v>0</v>
      </c>
      <c r="L35" s="111"/>
      <c r="M35" s="119"/>
      <c r="N35" s="143"/>
      <c r="O35" s="120"/>
    </row>
    <row r="36" spans="1:15" x14ac:dyDescent="0.2">
      <c r="A36" s="32"/>
      <c r="B36" s="16"/>
      <c r="C36" s="8" t="s">
        <v>58</v>
      </c>
      <c r="D36" s="9" t="s">
        <v>163</v>
      </c>
      <c r="E36" s="13" t="s">
        <v>152</v>
      </c>
      <c r="F36" s="122">
        <v>1</v>
      </c>
      <c r="G36" s="14">
        <v>149.10577244135325</v>
      </c>
      <c r="H36" s="121">
        <f>IF(F36=" "," ",F36*G36)</f>
        <v>149.10577244135325</v>
      </c>
      <c r="I36" s="110">
        <v>7.2</v>
      </c>
      <c r="J36" s="111"/>
      <c r="K36" s="112">
        <f t="shared" si="1"/>
        <v>7.2</v>
      </c>
      <c r="L36" s="111"/>
      <c r="M36" s="119" t="s">
        <v>142</v>
      </c>
      <c r="N36" s="143"/>
      <c r="O36" s="120"/>
    </row>
    <row r="37" spans="1:15" x14ac:dyDescent="0.2">
      <c r="A37" s="32"/>
      <c r="B37" s="16"/>
      <c r="C37" s="10" t="s">
        <v>59</v>
      </c>
      <c r="D37" s="11" t="s">
        <v>60</v>
      </c>
      <c r="E37" s="13"/>
      <c r="F37" s="122"/>
      <c r="G37" s="14"/>
      <c r="H37" s="121"/>
      <c r="I37" s="110"/>
      <c r="J37" s="111"/>
      <c r="K37" s="112">
        <f t="shared" si="1"/>
        <v>0</v>
      </c>
      <c r="L37" s="111"/>
      <c r="M37" s="119"/>
      <c r="N37" s="143"/>
      <c r="O37" s="120"/>
    </row>
    <row r="38" spans="1:15" x14ac:dyDescent="0.2">
      <c r="A38" s="32"/>
      <c r="B38" s="16"/>
      <c r="C38" s="8" t="s">
        <v>61</v>
      </c>
      <c r="D38" s="9" t="s">
        <v>164</v>
      </c>
      <c r="E38" s="13" t="s">
        <v>152</v>
      </c>
      <c r="F38" s="122">
        <v>48</v>
      </c>
      <c r="G38" s="14">
        <v>3.8506133857676796</v>
      </c>
      <c r="H38" s="121">
        <f>IF(F38=" "," ",F38*G38)</f>
        <v>184.82944251684862</v>
      </c>
      <c r="I38" s="110">
        <v>0.17499999999999999</v>
      </c>
      <c r="J38" s="111"/>
      <c r="K38" s="112">
        <f t="shared" si="1"/>
        <v>8.3999999999999986</v>
      </c>
      <c r="L38" s="111"/>
      <c r="M38" s="119" t="s">
        <v>142</v>
      </c>
      <c r="N38" s="143"/>
      <c r="O38" s="120"/>
    </row>
    <row r="39" spans="1:15" x14ac:dyDescent="0.2">
      <c r="A39" s="32"/>
      <c r="B39" s="16"/>
      <c r="C39" s="8" t="s">
        <v>62</v>
      </c>
      <c r="D39" s="9" t="s">
        <v>165</v>
      </c>
      <c r="E39" s="13" t="s">
        <v>152</v>
      </c>
      <c r="F39" s="122">
        <v>24</v>
      </c>
      <c r="G39" s="14">
        <v>12.079321443024641</v>
      </c>
      <c r="H39" s="121">
        <f>IF(F39=" "," ",F39*G39)</f>
        <v>289.9037146325914</v>
      </c>
      <c r="I39" s="110">
        <v>0.55000000000000004</v>
      </c>
      <c r="J39" s="111"/>
      <c r="K39" s="112">
        <f t="shared" si="1"/>
        <v>13.200000000000001</v>
      </c>
      <c r="L39" s="111"/>
      <c r="M39" s="119"/>
      <c r="N39" s="143" t="s">
        <v>142</v>
      </c>
      <c r="O39" s="120"/>
    </row>
    <row r="40" spans="1:15" x14ac:dyDescent="0.2">
      <c r="A40" s="32"/>
      <c r="B40" s="16"/>
      <c r="C40" s="8" t="s">
        <v>63</v>
      </c>
      <c r="D40" s="9" t="s">
        <v>166</v>
      </c>
      <c r="E40" s="13" t="s">
        <v>152</v>
      </c>
      <c r="F40" s="122">
        <v>40</v>
      </c>
      <c r="G40" s="14">
        <v>40.299570229130239</v>
      </c>
      <c r="H40" s="121">
        <f>IF(F40=" "," ",F40*G40)</f>
        <v>1611.9828091652096</v>
      </c>
      <c r="I40" s="110">
        <v>1.47</v>
      </c>
      <c r="J40" s="111"/>
      <c r="K40" s="112">
        <f t="shared" si="1"/>
        <v>58.8</v>
      </c>
      <c r="L40" s="111"/>
      <c r="M40" s="119"/>
      <c r="N40" s="143"/>
      <c r="O40" s="120" t="s">
        <v>142</v>
      </c>
    </row>
    <row r="41" spans="1:15" x14ac:dyDescent="0.2">
      <c r="A41" s="32"/>
      <c r="B41" s="16"/>
      <c r="C41" s="10" t="s">
        <v>64</v>
      </c>
      <c r="D41" s="11" t="s">
        <v>65</v>
      </c>
      <c r="E41" s="13"/>
      <c r="F41" s="122"/>
      <c r="G41" s="14"/>
      <c r="H41" s="121"/>
      <c r="I41" s="110"/>
      <c r="J41" s="111"/>
      <c r="K41" s="112">
        <f t="shared" si="1"/>
        <v>0</v>
      </c>
      <c r="L41" s="111"/>
      <c r="M41" s="119"/>
      <c r="N41" s="143"/>
      <c r="O41" s="120"/>
    </row>
    <row r="42" spans="1:15" x14ac:dyDescent="0.2">
      <c r="A42" s="32"/>
      <c r="B42" s="16"/>
      <c r="C42" s="8" t="s">
        <v>66</v>
      </c>
      <c r="D42" s="9" t="s">
        <v>167</v>
      </c>
      <c r="E42" s="13" t="s">
        <v>152</v>
      </c>
      <c r="F42" s="122">
        <v>3</v>
      </c>
      <c r="G42" s="14">
        <v>2.2945435928889601</v>
      </c>
      <c r="H42" s="121">
        <f>IF(F42=" "," ",F42*G42)</f>
        <v>6.8836307786668804</v>
      </c>
      <c r="I42" s="110">
        <v>0.04</v>
      </c>
      <c r="J42" s="111"/>
      <c r="K42" s="112">
        <f t="shared" si="1"/>
        <v>0.12</v>
      </c>
      <c r="L42" s="111"/>
      <c r="M42" s="119" t="s">
        <v>142</v>
      </c>
      <c r="N42" s="143"/>
      <c r="O42" s="120"/>
    </row>
    <row r="43" spans="1:15" x14ac:dyDescent="0.2">
      <c r="A43" s="32"/>
      <c r="B43" s="16"/>
      <c r="C43" s="8" t="s">
        <v>67</v>
      </c>
      <c r="D43" s="9" t="s">
        <v>168</v>
      </c>
      <c r="E43" s="13" t="s">
        <v>152</v>
      </c>
      <c r="F43" s="122">
        <v>3</v>
      </c>
      <c r="G43" s="14">
        <v>47.328258361370558</v>
      </c>
      <c r="H43" s="121">
        <f>IF(F43=" "," ",F43*G43)</f>
        <v>141.98477508411167</v>
      </c>
      <c r="I43" s="110">
        <v>0.2</v>
      </c>
      <c r="J43" s="111"/>
      <c r="K43" s="112">
        <f t="shared" si="1"/>
        <v>0.60000000000000009</v>
      </c>
      <c r="L43" s="111"/>
      <c r="M43" s="119"/>
      <c r="N43" s="143" t="s">
        <v>142</v>
      </c>
      <c r="O43" s="120"/>
    </row>
    <row r="44" spans="1:15" ht="10.5" customHeight="1" x14ac:dyDescent="0.2">
      <c r="A44" s="32"/>
      <c r="B44" s="16"/>
      <c r="C44" s="8" t="s">
        <v>68</v>
      </c>
      <c r="D44" s="9" t="s">
        <v>169</v>
      </c>
      <c r="E44" s="13" t="s">
        <v>152</v>
      </c>
      <c r="F44" s="122">
        <v>5</v>
      </c>
      <c r="G44" s="14">
        <v>332.95937457961696</v>
      </c>
      <c r="H44" s="121">
        <f>IF(F44=" "," ",F44*G44)</f>
        <v>1664.7968728980848</v>
      </c>
      <c r="I44" s="110">
        <v>0.85</v>
      </c>
      <c r="J44" s="111"/>
      <c r="K44" s="112">
        <f t="shared" si="1"/>
        <v>4.25</v>
      </c>
      <c r="L44" s="111"/>
      <c r="M44" s="119"/>
      <c r="N44" s="143"/>
      <c r="O44" s="120" t="s">
        <v>142</v>
      </c>
    </row>
    <row r="45" spans="1:15" ht="21" x14ac:dyDescent="0.2">
      <c r="A45" s="32"/>
      <c r="B45" s="17"/>
      <c r="C45" s="10" t="s">
        <v>69</v>
      </c>
      <c r="D45" s="11" t="s">
        <v>70</v>
      </c>
      <c r="E45" s="13"/>
      <c r="F45" s="122"/>
      <c r="G45" s="14"/>
      <c r="H45" s="121"/>
      <c r="I45" s="110"/>
      <c r="J45" s="111"/>
      <c r="K45" s="112">
        <f>IF(F45=" "," ",F45*I45)</f>
        <v>0</v>
      </c>
      <c r="L45" s="111"/>
      <c r="M45" s="124"/>
      <c r="N45" s="144"/>
      <c r="O45" s="125"/>
    </row>
    <row r="46" spans="1:15" x14ac:dyDescent="0.2">
      <c r="A46" s="32"/>
      <c r="B46" s="17"/>
      <c r="C46" s="10" t="s">
        <v>71</v>
      </c>
      <c r="D46" s="11" t="s">
        <v>72</v>
      </c>
      <c r="E46" s="13"/>
      <c r="F46" s="122"/>
      <c r="G46" s="14"/>
      <c r="H46" s="121"/>
      <c r="I46" s="110"/>
      <c r="J46" s="111"/>
      <c r="K46" s="112">
        <f>IF(F46=" "," ",F46*I46)</f>
        <v>0</v>
      </c>
      <c r="L46" s="111"/>
      <c r="M46" s="124"/>
      <c r="N46" s="144"/>
      <c r="O46" s="125"/>
    </row>
    <row r="47" spans="1:15" x14ac:dyDescent="0.2">
      <c r="A47" s="32"/>
      <c r="B47" s="16"/>
      <c r="C47" s="8" t="s">
        <v>73</v>
      </c>
      <c r="D47" s="9" t="s">
        <v>170</v>
      </c>
      <c r="E47" s="13" t="s">
        <v>152</v>
      </c>
      <c r="F47" s="122">
        <v>1</v>
      </c>
      <c r="G47" s="14">
        <v>1833.0370289789889</v>
      </c>
      <c r="H47" s="121">
        <f>IF(F47=" "," ",F47*G47)</f>
        <v>1833.0370289789889</v>
      </c>
      <c r="I47" s="110">
        <v>35</v>
      </c>
      <c r="J47" s="111"/>
      <c r="K47" s="112">
        <f>IF(F47=" "," ",F47*I47)</f>
        <v>35</v>
      </c>
      <c r="L47" s="111"/>
      <c r="M47" s="124" t="s">
        <v>142</v>
      </c>
      <c r="N47" s="144"/>
      <c r="O47" s="125"/>
    </row>
    <row r="48" spans="1:15" ht="10.5" customHeight="1" x14ac:dyDescent="0.2">
      <c r="A48" s="32"/>
      <c r="B48" s="138"/>
      <c r="C48" s="10" t="s">
        <v>74</v>
      </c>
      <c r="D48" s="11" t="s">
        <v>75</v>
      </c>
      <c r="E48" s="13"/>
      <c r="F48" s="122"/>
      <c r="G48" s="14"/>
      <c r="H48" s="121"/>
      <c r="I48" s="110"/>
      <c r="J48" s="111"/>
      <c r="K48" s="112">
        <f t="shared" si="1"/>
        <v>0</v>
      </c>
      <c r="L48" s="111"/>
      <c r="M48" s="124"/>
      <c r="N48" s="144"/>
      <c r="O48" s="125"/>
    </row>
    <row r="49" spans="1:15" x14ac:dyDescent="0.2">
      <c r="A49" s="32"/>
      <c r="B49" s="17"/>
      <c r="C49" s="10" t="s">
        <v>76</v>
      </c>
      <c r="D49" s="11" t="s">
        <v>77</v>
      </c>
      <c r="E49" s="13"/>
      <c r="F49" s="122"/>
      <c r="G49" s="14"/>
      <c r="H49" s="121"/>
      <c r="I49" s="110"/>
      <c r="J49" s="111"/>
      <c r="K49" s="112">
        <f t="shared" si="1"/>
        <v>0</v>
      </c>
      <c r="L49" s="111"/>
      <c r="M49" s="119"/>
      <c r="N49" s="143"/>
      <c r="O49" s="120"/>
    </row>
    <row r="50" spans="1:15" ht="12.75" customHeight="1" x14ac:dyDescent="0.2">
      <c r="A50" s="32"/>
      <c r="B50" s="16"/>
      <c r="C50" s="8" t="s">
        <v>78</v>
      </c>
      <c r="D50" s="9" t="s">
        <v>171</v>
      </c>
      <c r="E50" s="13" t="s">
        <v>152</v>
      </c>
      <c r="F50" s="122">
        <v>1</v>
      </c>
      <c r="G50" s="14">
        <v>4838.0979137349441</v>
      </c>
      <c r="H50" s="121">
        <f>IF(F50=" "," ",F50*G50)</f>
        <v>4838.0979137349441</v>
      </c>
      <c r="I50" s="110">
        <v>37</v>
      </c>
      <c r="J50" s="111"/>
      <c r="K50" s="112">
        <f t="shared" si="1"/>
        <v>37</v>
      </c>
      <c r="L50" s="111"/>
      <c r="M50" s="119" t="s">
        <v>142</v>
      </c>
      <c r="N50" s="143"/>
      <c r="O50" s="120"/>
    </row>
    <row r="51" spans="1:15" ht="12.75" customHeight="1" x14ac:dyDescent="0.2">
      <c r="A51" s="32"/>
      <c r="B51" s="16"/>
      <c r="C51" s="8" t="s">
        <v>79</v>
      </c>
      <c r="D51" s="9" t="s">
        <v>172</v>
      </c>
      <c r="E51" s="13" t="s">
        <v>152</v>
      </c>
      <c r="F51" s="122">
        <v>1</v>
      </c>
      <c r="G51" s="14">
        <v>6047.6125018945722</v>
      </c>
      <c r="H51" s="121">
        <f>IF(F51=" "," ",F51*G51)</f>
        <v>6047.6125018945722</v>
      </c>
      <c r="I51" s="110">
        <v>60</v>
      </c>
      <c r="J51" s="111"/>
      <c r="K51" s="112">
        <f>IF(F51=" "," ",F51*I51)</f>
        <v>60</v>
      </c>
      <c r="L51" s="111"/>
      <c r="M51" s="119" t="s">
        <v>142</v>
      </c>
      <c r="N51" s="143"/>
      <c r="O51" s="120"/>
    </row>
    <row r="52" spans="1:15" ht="10.5" customHeight="1" x14ac:dyDescent="0.2">
      <c r="A52" s="32"/>
      <c r="B52" s="138"/>
      <c r="C52" s="10" t="s">
        <v>74</v>
      </c>
      <c r="D52" s="11" t="s">
        <v>75</v>
      </c>
      <c r="E52" s="13"/>
      <c r="F52" s="122"/>
      <c r="G52" s="14"/>
      <c r="H52" s="121"/>
      <c r="I52" s="110"/>
      <c r="J52" s="111"/>
      <c r="K52" s="112">
        <f>IF(F52=" "," ",F52*I52)</f>
        <v>0</v>
      </c>
      <c r="L52" s="111"/>
      <c r="M52" s="124"/>
      <c r="N52" s="144"/>
      <c r="O52" s="125"/>
    </row>
    <row r="53" spans="1:15" x14ac:dyDescent="0.2">
      <c r="A53" s="32"/>
      <c r="B53" s="17"/>
      <c r="C53" s="10"/>
      <c r="D53" s="11" t="s">
        <v>214</v>
      </c>
      <c r="E53" s="13"/>
      <c r="F53" s="122"/>
      <c r="G53" s="14"/>
      <c r="H53" s="121"/>
      <c r="I53" s="110"/>
      <c r="J53" s="111"/>
      <c r="K53" s="112">
        <f>IF(F53=" "," ",F53*I53)</f>
        <v>0</v>
      </c>
      <c r="L53" s="111"/>
      <c r="M53" s="119"/>
      <c r="N53" s="143"/>
      <c r="O53" s="120"/>
    </row>
    <row r="54" spans="1:15" ht="12.75" customHeight="1" x14ac:dyDescent="0.2">
      <c r="A54" s="32"/>
      <c r="B54" s="16"/>
      <c r="C54" s="8" t="s">
        <v>216</v>
      </c>
      <c r="D54" s="9" t="s">
        <v>215</v>
      </c>
      <c r="E54" s="13" t="s">
        <v>152</v>
      </c>
      <c r="F54" s="122">
        <v>2</v>
      </c>
      <c r="G54" s="14">
        <v>3415.1921616287996</v>
      </c>
      <c r="H54" s="121">
        <f>IF(F54=" "," ",F54*G54)</f>
        <v>6830.3843232575991</v>
      </c>
      <c r="I54" s="110">
        <v>86</v>
      </c>
      <c r="J54" s="111"/>
      <c r="K54" s="112">
        <f>IF(F54=" "," ",F54*I54)</f>
        <v>172</v>
      </c>
      <c r="L54" s="111"/>
      <c r="M54" s="119" t="s">
        <v>142</v>
      </c>
      <c r="N54" s="143"/>
      <c r="O54" s="120"/>
    </row>
    <row r="55" spans="1:15" ht="12.75" customHeight="1" x14ac:dyDescent="0.2">
      <c r="A55" s="32"/>
      <c r="B55" s="126"/>
      <c r="C55" s="127"/>
      <c r="D55" s="205" t="s">
        <v>179</v>
      </c>
      <c r="E55" s="205"/>
      <c r="F55" s="128"/>
      <c r="G55" s="129"/>
      <c r="H55" s="130">
        <f>SUM(H17:H54)</f>
        <v>44190.459591447077</v>
      </c>
      <c r="I55" s="110"/>
      <c r="J55" s="111"/>
      <c r="K55" s="112"/>
      <c r="L55" s="111"/>
      <c r="M55" s="146">
        <f>M95</f>
        <v>835.34</v>
      </c>
      <c r="N55" s="147">
        <f>N95</f>
        <v>525.05000000000007</v>
      </c>
      <c r="O55" s="148">
        <f>O95</f>
        <v>63.05</v>
      </c>
    </row>
    <row r="56" spans="1:15" x14ac:dyDescent="0.2">
      <c r="A56" s="105"/>
      <c r="B56" s="162"/>
      <c r="C56" s="71"/>
      <c r="D56" s="71" t="s">
        <v>178</v>
      </c>
      <c r="E56" s="71"/>
      <c r="F56" s="71"/>
      <c r="G56" s="71"/>
      <c r="H56" s="72"/>
      <c r="I56" s="110"/>
      <c r="J56" s="111"/>
      <c r="K56" s="112"/>
      <c r="L56" s="111"/>
      <c r="M56" s="113"/>
      <c r="N56" s="142"/>
      <c r="O56" s="114"/>
    </row>
    <row r="57" spans="1:15" x14ac:dyDescent="0.2">
      <c r="A57" s="32"/>
      <c r="B57" s="12"/>
      <c r="C57" s="8" t="s">
        <v>34</v>
      </c>
      <c r="D57" s="9" t="s">
        <v>151</v>
      </c>
      <c r="E57" s="115" t="s">
        <v>32</v>
      </c>
      <c r="F57" s="116"/>
      <c r="G57" s="117">
        <v>-1</v>
      </c>
      <c r="H57" s="118">
        <f>IF(F57=" "," ",F57*G57)</f>
        <v>0</v>
      </c>
      <c r="I57" s="110"/>
      <c r="J57" s="111"/>
      <c r="K57" s="112">
        <f>IF(F57=" "," ",F57*I57)</f>
        <v>0</v>
      </c>
      <c r="L57" s="111">
        <f>IF(F57=" "," ",F57*J57)</f>
        <v>0</v>
      </c>
      <c r="M57" s="119"/>
      <c r="N57" s="143"/>
      <c r="O57" s="120"/>
    </row>
    <row r="58" spans="1:15" x14ac:dyDescent="0.2">
      <c r="A58" s="32"/>
      <c r="B58" s="15"/>
      <c r="C58" s="10" t="s">
        <v>35</v>
      </c>
      <c r="D58" s="11" t="s">
        <v>36</v>
      </c>
      <c r="E58" s="115"/>
      <c r="F58" s="116"/>
      <c r="G58" s="117"/>
      <c r="H58" s="118"/>
      <c r="I58" s="110"/>
      <c r="J58" s="111"/>
      <c r="K58" s="112">
        <f>IF(F58=" "," ",F58*I58)</f>
        <v>0</v>
      </c>
      <c r="L58" s="111"/>
      <c r="M58" s="119"/>
      <c r="N58" s="143"/>
      <c r="O58" s="120"/>
    </row>
    <row r="59" spans="1:15" x14ac:dyDescent="0.2">
      <c r="A59" s="32"/>
      <c r="B59" s="12"/>
      <c r="C59" s="10" t="s">
        <v>37</v>
      </c>
      <c r="D59" s="11" t="s">
        <v>38</v>
      </c>
      <c r="E59" s="13"/>
      <c r="F59" s="13"/>
      <c r="G59" s="14"/>
      <c r="H59" s="121"/>
      <c r="I59" s="110"/>
      <c r="J59" s="111"/>
      <c r="K59" s="112"/>
      <c r="L59" s="111"/>
      <c r="M59" s="119"/>
      <c r="N59" s="143"/>
      <c r="O59" s="120"/>
    </row>
    <row r="60" spans="1:15" x14ac:dyDescent="0.2">
      <c r="A60" s="32"/>
      <c r="B60" s="12"/>
      <c r="C60" s="8" t="s">
        <v>39</v>
      </c>
      <c r="D60" s="9" t="s">
        <v>153</v>
      </c>
      <c r="E60" s="13" t="s">
        <v>152</v>
      </c>
      <c r="F60" s="137">
        <v>2</v>
      </c>
      <c r="G60" s="14">
        <v>2406.6729272012294</v>
      </c>
      <c r="H60" s="121">
        <f>IF(F60=" "," ",F60*G60)</f>
        <v>4813.3458544024588</v>
      </c>
      <c r="I60" s="110">
        <v>108.76</v>
      </c>
      <c r="J60" s="111"/>
      <c r="K60" s="112">
        <f>IF(F60=" "," ",F60*I60)</f>
        <v>217.52</v>
      </c>
      <c r="L60" s="111"/>
      <c r="M60" s="119" t="s">
        <v>142</v>
      </c>
      <c r="N60" s="143"/>
      <c r="O60" s="120"/>
    </row>
    <row r="61" spans="1:15" x14ac:dyDescent="0.2">
      <c r="A61" s="32"/>
      <c r="B61" s="12"/>
      <c r="C61" s="8" t="s">
        <v>40</v>
      </c>
      <c r="D61" s="9" t="s">
        <v>154</v>
      </c>
      <c r="E61" s="13" t="s">
        <v>152</v>
      </c>
      <c r="F61" s="137">
        <v>1</v>
      </c>
      <c r="G61" s="14">
        <v>1697.3160941628214</v>
      </c>
      <c r="H61" s="121">
        <f>IF(F61=" "," ",F61*G61)</f>
        <v>1697.3160941628214</v>
      </c>
      <c r="I61" s="110">
        <v>68</v>
      </c>
      <c r="J61" s="111"/>
      <c r="K61" s="112">
        <f>IF(F61=" "," ",F61*I61)</f>
        <v>68</v>
      </c>
      <c r="L61" s="111"/>
      <c r="M61" s="119" t="s">
        <v>142</v>
      </c>
      <c r="N61" s="143"/>
      <c r="O61" s="120"/>
    </row>
    <row r="62" spans="1:15" x14ac:dyDescent="0.2">
      <c r="A62" s="32"/>
      <c r="B62" s="12"/>
      <c r="C62" s="8" t="s">
        <v>41</v>
      </c>
      <c r="D62" s="9" t="s">
        <v>155</v>
      </c>
      <c r="E62" s="13" t="s">
        <v>152</v>
      </c>
      <c r="F62" s="137">
        <v>1</v>
      </c>
      <c r="G62" s="14">
        <v>5313.1739337201025</v>
      </c>
      <c r="H62" s="121">
        <f>IF(F62=" "," ",F62*G62)</f>
        <v>5313.1739337201025</v>
      </c>
      <c r="I62" s="110">
        <v>369.25</v>
      </c>
      <c r="J62" s="111"/>
      <c r="K62" s="112">
        <f>IF(F62=" "," ",F62*I62)</f>
        <v>369.25</v>
      </c>
      <c r="L62" s="111"/>
      <c r="M62" s="119"/>
      <c r="N62" s="143" t="s">
        <v>142</v>
      </c>
      <c r="O62" s="120"/>
    </row>
    <row r="63" spans="1:15" ht="12.75" customHeight="1" x14ac:dyDescent="0.2">
      <c r="A63" s="32"/>
      <c r="B63" s="138"/>
      <c r="C63" s="10" t="s">
        <v>42</v>
      </c>
      <c r="D63" s="11" t="s">
        <v>43</v>
      </c>
      <c r="E63" s="115"/>
      <c r="F63" s="122"/>
      <c r="G63" s="117"/>
      <c r="H63" s="118"/>
      <c r="I63" s="110"/>
      <c r="J63" s="111"/>
      <c r="K63" s="112">
        <f>IF(F63=" "," ",F63*I63)</f>
        <v>0</v>
      </c>
      <c r="L63" s="111"/>
      <c r="M63" s="119"/>
      <c r="N63" s="143"/>
      <c r="O63" s="120"/>
    </row>
    <row r="64" spans="1:15" x14ac:dyDescent="0.2">
      <c r="A64" s="32"/>
      <c r="B64" s="12"/>
      <c r="C64" s="10" t="s">
        <v>44</v>
      </c>
      <c r="D64" s="11" t="s">
        <v>45</v>
      </c>
      <c r="E64" s="13"/>
      <c r="F64" s="122"/>
      <c r="G64" s="14"/>
      <c r="H64" s="121"/>
      <c r="I64" s="110"/>
      <c r="J64" s="111"/>
      <c r="K64" s="112"/>
      <c r="L64" s="111"/>
      <c r="M64" s="119"/>
      <c r="N64" s="143"/>
      <c r="O64" s="120"/>
    </row>
    <row r="65" spans="1:15" x14ac:dyDescent="0.2">
      <c r="A65" s="32"/>
      <c r="B65" s="12"/>
      <c r="C65" s="8" t="s">
        <v>46</v>
      </c>
      <c r="D65" s="9" t="s">
        <v>156</v>
      </c>
      <c r="E65" s="13" t="s">
        <v>152</v>
      </c>
      <c r="F65" s="122">
        <v>1</v>
      </c>
      <c r="G65" s="14">
        <v>2961.2403769446337</v>
      </c>
      <c r="H65" s="121">
        <f>IF(F65=" "," ",F65*G65)</f>
        <v>2961.2403769446337</v>
      </c>
      <c r="I65" s="110">
        <v>158.80000000000001</v>
      </c>
      <c r="J65" s="111"/>
      <c r="K65" s="112">
        <f t="shared" ref="K65:K71" si="2">IF(F65=" "," ",F65*I65)</f>
        <v>158.80000000000001</v>
      </c>
      <c r="L65" s="111"/>
      <c r="M65" s="119" t="s">
        <v>142</v>
      </c>
      <c r="N65" s="143"/>
      <c r="O65" s="120"/>
    </row>
    <row r="66" spans="1:15" ht="21" x14ac:dyDescent="0.2">
      <c r="A66" s="32"/>
      <c r="B66" s="138"/>
      <c r="C66" s="10" t="s">
        <v>47</v>
      </c>
      <c r="D66" s="11" t="s">
        <v>157</v>
      </c>
      <c r="E66" s="115"/>
      <c r="F66" s="122"/>
      <c r="G66" s="117"/>
      <c r="H66" s="118"/>
      <c r="I66" s="110"/>
      <c r="J66" s="111"/>
      <c r="K66" s="112">
        <f t="shared" si="2"/>
        <v>0</v>
      </c>
      <c r="L66" s="111"/>
      <c r="M66" s="119"/>
      <c r="N66" s="143"/>
      <c r="O66" s="120"/>
    </row>
    <row r="67" spans="1:15" x14ac:dyDescent="0.2">
      <c r="A67" s="32"/>
      <c r="B67" s="138"/>
      <c r="C67" s="10" t="s">
        <v>48</v>
      </c>
      <c r="D67" s="11" t="s">
        <v>49</v>
      </c>
      <c r="E67" s="13"/>
      <c r="F67" s="122"/>
      <c r="G67" s="14"/>
      <c r="H67" s="121"/>
      <c r="I67" s="110"/>
      <c r="J67" s="111"/>
      <c r="K67" s="112">
        <f t="shared" si="2"/>
        <v>0</v>
      </c>
      <c r="L67" s="111"/>
      <c r="M67" s="124"/>
      <c r="N67" s="144"/>
      <c r="O67" s="125"/>
    </row>
    <row r="68" spans="1:15" ht="12" customHeight="1" x14ac:dyDescent="0.2">
      <c r="A68" s="32"/>
      <c r="B68" s="12"/>
      <c r="C68" s="8" t="s">
        <v>50</v>
      </c>
      <c r="D68" s="9" t="s">
        <v>158</v>
      </c>
      <c r="E68" s="13" t="s">
        <v>152</v>
      </c>
      <c r="F68" s="123">
        <v>1</v>
      </c>
      <c r="G68" s="14">
        <v>428.9477815488051</v>
      </c>
      <c r="H68" s="121">
        <f>IF(F68=" "," ",F68*G68)</f>
        <v>428.9477815488051</v>
      </c>
      <c r="I68" s="110">
        <v>30.8</v>
      </c>
      <c r="J68" s="111"/>
      <c r="K68" s="112">
        <f t="shared" si="2"/>
        <v>30.8</v>
      </c>
      <c r="L68" s="111">
        <f>IF(F68=" "," ",F68*J68)</f>
        <v>0</v>
      </c>
      <c r="M68" s="124" t="s">
        <v>142</v>
      </c>
      <c r="N68" s="144"/>
      <c r="O68" s="125"/>
    </row>
    <row r="69" spans="1:15" ht="24" customHeight="1" x14ac:dyDescent="0.2">
      <c r="A69" s="32"/>
      <c r="B69" s="138"/>
      <c r="C69" s="10" t="s">
        <v>51</v>
      </c>
      <c r="D69" s="11" t="s">
        <v>160</v>
      </c>
      <c r="E69" s="13"/>
      <c r="F69" s="122"/>
      <c r="G69" s="14"/>
      <c r="H69" s="121"/>
      <c r="I69" s="110"/>
      <c r="J69" s="111"/>
      <c r="K69" s="112">
        <f t="shared" si="2"/>
        <v>0</v>
      </c>
      <c r="L69" s="111"/>
      <c r="M69" s="119"/>
      <c r="N69" s="143"/>
      <c r="O69" s="120"/>
    </row>
    <row r="70" spans="1:15" ht="12" customHeight="1" x14ac:dyDescent="0.2">
      <c r="A70" s="32"/>
      <c r="B70" s="16"/>
      <c r="C70" s="10" t="s">
        <v>52</v>
      </c>
      <c r="D70" s="11" t="s">
        <v>53</v>
      </c>
      <c r="E70" s="13"/>
      <c r="F70" s="122"/>
      <c r="G70" s="14"/>
      <c r="H70" s="121"/>
      <c r="I70" s="110"/>
      <c r="J70" s="111"/>
      <c r="K70" s="112">
        <f t="shared" si="2"/>
        <v>0</v>
      </c>
      <c r="L70" s="111"/>
      <c r="M70" s="119"/>
      <c r="N70" s="143"/>
      <c r="O70" s="120"/>
    </row>
    <row r="71" spans="1:15" ht="12" customHeight="1" x14ac:dyDescent="0.2">
      <c r="A71" s="32"/>
      <c r="B71" s="16"/>
      <c r="C71" s="8" t="s">
        <v>54</v>
      </c>
      <c r="D71" s="9" t="s">
        <v>161</v>
      </c>
      <c r="E71" s="13" t="s">
        <v>152</v>
      </c>
      <c r="F71" s="122">
        <v>2</v>
      </c>
      <c r="G71" s="14">
        <v>263.75382989294303</v>
      </c>
      <c r="H71" s="121">
        <f>IF(F71=" "," ",F71*G71)</f>
        <v>527.50765978588606</v>
      </c>
      <c r="I71" s="110">
        <v>11</v>
      </c>
      <c r="J71" s="111"/>
      <c r="K71" s="112">
        <f t="shared" si="2"/>
        <v>22</v>
      </c>
      <c r="L71" s="111"/>
      <c r="M71" s="119" t="s">
        <v>142</v>
      </c>
      <c r="N71" s="143"/>
      <c r="O71" s="120"/>
    </row>
    <row r="72" spans="1:15" ht="12.75" customHeight="1" x14ac:dyDescent="0.2">
      <c r="A72" s="32"/>
      <c r="B72" s="16"/>
      <c r="C72" s="10" t="s">
        <v>55</v>
      </c>
      <c r="D72" s="11" t="s">
        <v>56</v>
      </c>
      <c r="E72" s="13"/>
      <c r="F72" s="157"/>
      <c r="G72" s="14"/>
      <c r="H72" s="121"/>
      <c r="I72" s="110"/>
      <c r="J72" s="111"/>
      <c r="K72" s="112"/>
      <c r="L72" s="111"/>
      <c r="M72" s="119"/>
      <c r="N72" s="143"/>
      <c r="O72" s="120"/>
    </row>
    <row r="73" spans="1:15" x14ac:dyDescent="0.2">
      <c r="A73" s="32"/>
      <c r="B73" s="16"/>
      <c r="C73" s="8" t="s">
        <v>57</v>
      </c>
      <c r="D73" s="9" t="s">
        <v>162</v>
      </c>
      <c r="E73" s="13" t="s">
        <v>152</v>
      </c>
      <c r="F73" s="122">
        <v>1</v>
      </c>
      <c r="G73" s="14">
        <v>337.78582834396951</v>
      </c>
      <c r="H73" s="121">
        <f>IF(F73=" "," ",F73*G73)</f>
        <v>337.78582834396951</v>
      </c>
      <c r="I73" s="110">
        <v>18.5</v>
      </c>
      <c r="J73" s="111"/>
      <c r="K73" s="112">
        <f>IF(F73=" "," ",F73*I73)</f>
        <v>18.5</v>
      </c>
      <c r="L73" s="111"/>
      <c r="M73" s="119" t="s">
        <v>142</v>
      </c>
      <c r="N73" s="143"/>
      <c r="O73" s="120"/>
    </row>
    <row r="74" spans="1:15" x14ac:dyDescent="0.2">
      <c r="A74" s="32"/>
      <c r="B74" s="16"/>
      <c r="C74" s="232" t="s">
        <v>217</v>
      </c>
      <c r="D74" s="9" t="s">
        <v>176</v>
      </c>
      <c r="E74" s="13" t="s">
        <v>152</v>
      </c>
      <c r="F74" s="122">
        <v>1</v>
      </c>
      <c r="G74" s="14">
        <v>4512.5232771554292</v>
      </c>
      <c r="H74" s="121">
        <f>IF(F74=" "," ",F74*G74)</f>
        <v>4512.5232771554292</v>
      </c>
      <c r="I74" s="110">
        <v>142</v>
      </c>
      <c r="J74" s="111"/>
      <c r="K74" s="112">
        <f>IF(F74=" "," ",F74*I74)</f>
        <v>142</v>
      </c>
      <c r="L74" s="111"/>
      <c r="M74" s="119"/>
      <c r="N74" s="143" t="s">
        <v>142</v>
      </c>
      <c r="O74" s="120"/>
    </row>
    <row r="75" spans="1:15" x14ac:dyDescent="0.2">
      <c r="A75" s="32"/>
      <c r="B75" s="16"/>
      <c r="C75" s="10" t="s">
        <v>81</v>
      </c>
      <c r="D75" s="11" t="s">
        <v>159</v>
      </c>
      <c r="E75" s="13"/>
      <c r="F75" s="122"/>
      <c r="G75" s="14"/>
      <c r="H75" s="121"/>
      <c r="I75" s="110"/>
      <c r="J75" s="111"/>
      <c r="K75" s="112">
        <f t="shared" ref="K75:K84" si="3">IF(F75=" "," ",F75*I75)</f>
        <v>0</v>
      </c>
      <c r="L75" s="111"/>
      <c r="M75" s="119"/>
      <c r="N75" s="143"/>
      <c r="O75" s="120"/>
    </row>
    <row r="76" spans="1:15" x14ac:dyDescent="0.2">
      <c r="A76" s="32"/>
      <c r="B76" s="16"/>
      <c r="C76" s="8" t="s">
        <v>58</v>
      </c>
      <c r="D76" s="9" t="s">
        <v>163</v>
      </c>
      <c r="E76" s="13" t="s">
        <v>152</v>
      </c>
      <c r="F76" s="122">
        <v>1</v>
      </c>
      <c r="G76" s="14">
        <v>149.10577244135325</v>
      </c>
      <c r="H76" s="121">
        <f>IF(F76=" "," ",F76*G76)</f>
        <v>149.10577244135325</v>
      </c>
      <c r="I76" s="110">
        <v>7.2</v>
      </c>
      <c r="J76" s="111"/>
      <c r="K76" s="112">
        <f t="shared" si="3"/>
        <v>7.2</v>
      </c>
      <c r="L76" s="111"/>
      <c r="M76" s="119" t="s">
        <v>142</v>
      </c>
      <c r="N76" s="143"/>
      <c r="O76" s="120"/>
    </row>
    <row r="77" spans="1:15" x14ac:dyDescent="0.2">
      <c r="A77" s="32"/>
      <c r="B77" s="16"/>
      <c r="C77" s="10" t="s">
        <v>59</v>
      </c>
      <c r="D77" s="11" t="s">
        <v>60</v>
      </c>
      <c r="E77" s="13"/>
      <c r="F77" s="122"/>
      <c r="G77" s="14"/>
      <c r="H77" s="121"/>
      <c r="I77" s="110"/>
      <c r="J77" s="111"/>
      <c r="K77" s="112">
        <f t="shared" si="3"/>
        <v>0</v>
      </c>
      <c r="L77" s="111"/>
      <c r="M77" s="119"/>
      <c r="N77" s="143"/>
      <c r="O77" s="120"/>
    </row>
    <row r="78" spans="1:15" x14ac:dyDescent="0.2">
      <c r="A78" s="32"/>
      <c r="B78" s="16"/>
      <c r="C78" s="8" t="s">
        <v>61</v>
      </c>
      <c r="D78" s="9" t="s">
        <v>164</v>
      </c>
      <c r="E78" s="13" t="s">
        <v>152</v>
      </c>
      <c r="F78" s="122">
        <v>48</v>
      </c>
      <c r="G78" s="14">
        <v>3.8506133857676796</v>
      </c>
      <c r="H78" s="121">
        <f>IF(F78=" "," ",F78*G78)</f>
        <v>184.82944251684862</v>
      </c>
      <c r="I78" s="110">
        <v>0.17499999999999999</v>
      </c>
      <c r="J78" s="111"/>
      <c r="K78" s="112">
        <f t="shared" si="3"/>
        <v>8.3999999999999986</v>
      </c>
      <c r="L78" s="111"/>
      <c r="M78" s="119" t="s">
        <v>142</v>
      </c>
      <c r="N78" s="143"/>
      <c r="O78" s="120"/>
    </row>
    <row r="79" spans="1:15" x14ac:dyDescent="0.2">
      <c r="A79" s="32"/>
      <c r="B79" s="16"/>
      <c r="C79" s="8" t="s">
        <v>62</v>
      </c>
      <c r="D79" s="9" t="s">
        <v>165</v>
      </c>
      <c r="E79" s="13" t="s">
        <v>152</v>
      </c>
      <c r="F79" s="122">
        <v>24</v>
      </c>
      <c r="G79" s="14">
        <v>12.079321443024641</v>
      </c>
      <c r="H79" s="121">
        <f>IF(F79=" "," ",F79*G79)</f>
        <v>289.9037146325914</v>
      </c>
      <c r="I79" s="110">
        <v>0.55000000000000004</v>
      </c>
      <c r="J79" s="111"/>
      <c r="K79" s="112">
        <f t="shared" si="3"/>
        <v>13.200000000000001</v>
      </c>
      <c r="L79" s="111"/>
      <c r="M79" s="119"/>
      <c r="N79" s="143" t="s">
        <v>142</v>
      </c>
      <c r="O79" s="120"/>
    </row>
    <row r="80" spans="1:15" x14ac:dyDescent="0.2">
      <c r="A80" s="32"/>
      <c r="B80" s="16"/>
      <c r="C80" s="8" t="s">
        <v>63</v>
      </c>
      <c r="D80" s="9" t="s">
        <v>166</v>
      </c>
      <c r="E80" s="13" t="s">
        <v>152</v>
      </c>
      <c r="F80" s="122">
        <v>40</v>
      </c>
      <c r="G80" s="14">
        <v>40.299570229130239</v>
      </c>
      <c r="H80" s="121">
        <f>IF(F80=" "," ",F80*G80)</f>
        <v>1611.9828091652096</v>
      </c>
      <c r="I80" s="110">
        <v>1.47</v>
      </c>
      <c r="J80" s="111"/>
      <c r="K80" s="112">
        <f t="shared" si="3"/>
        <v>58.8</v>
      </c>
      <c r="L80" s="111"/>
      <c r="M80" s="119"/>
      <c r="N80" s="143"/>
      <c r="O80" s="120" t="s">
        <v>142</v>
      </c>
    </row>
    <row r="81" spans="1:15" x14ac:dyDescent="0.2">
      <c r="A81" s="32"/>
      <c r="B81" s="16"/>
      <c r="C81" s="10" t="s">
        <v>64</v>
      </c>
      <c r="D81" s="11" t="s">
        <v>65</v>
      </c>
      <c r="E81" s="13"/>
      <c r="F81" s="122"/>
      <c r="G81" s="14"/>
      <c r="H81" s="121"/>
      <c r="I81" s="110"/>
      <c r="J81" s="111"/>
      <c r="K81" s="112">
        <f t="shared" si="3"/>
        <v>0</v>
      </c>
      <c r="L81" s="111"/>
      <c r="M81" s="119"/>
      <c r="N81" s="143"/>
      <c r="O81" s="120"/>
    </row>
    <row r="82" spans="1:15" x14ac:dyDescent="0.2">
      <c r="A82" s="32"/>
      <c r="B82" s="16"/>
      <c r="C82" s="8" t="s">
        <v>66</v>
      </c>
      <c r="D82" s="9" t="s">
        <v>167</v>
      </c>
      <c r="E82" s="13" t="s">
        <v>152</v>
      </c>
      <c r="F82" s="122">
        <v>3</v>
      </c>
      <c r="G82" s="14">
        <v>2.2945435928889601</v>
      </c>
      <c r="H82" s="121">
        <f>IF(F82=" "," ",F82*G82)</f>
        <v>6.8836307786668804</v>
      </c>
      <c r="I82" s="110">
        <v>0.04</v>
      </c>
      <c r="J82" s="111"/>
      <c r="K82" s="112">
        <f t="shared" si="3"/>
        <v>0.12</v>
      </c>
      <c r="L82" s="111"/>
      <c r="M82" s="119" t="s">
        <v>142</v>
      </c>
      <c r="N82" s="143"/>
      <c r="O82" s="120"/>
    </row>
    <row r="83" spans="1:15" x14ac:dyDescent="0.2">
      <c r="A83" s="32"/>
      <c r="B83" s="16"/>
      <c r="C83" s="8" t="s">
        <v>67</v>
      </c>
      <c r="D83" s="9" t="s">
        <v>168</v>
      </c>
      <c r="E83" s="13" t="s">
        <v>152</v>
      </c>
      <c r="F83" s="122">
        <v>3</v>
      </c>
      <c r="G83" s="14">
        <v>47.328258361370558</v>
      </c>
      <c r="H83" s="121">
        <f>IF(F83=" "," ",F83*G83)</f>
        <v>141.98477508411167</v>
      </c>
      <c r="I83" s="110">
        <v>0.2</v>
      </c>
      <c r="J83" s="111"/>
      <c r="K83" s="112">
        <f t="shared" si="3"/>
        <v>0.60000000000000009</v>
      </c>
      <c r="L83" s="111"/>
      <c r="M83" s="119"/>
      <c r="N83" s="143" t="s">
        <v>142</v>
      </c>
      <c r="O83" s="120"/>
    </row>
    <row r="84" spans="1:15" ht="10.5" customHeight="1" x14ac:dyDescent="0.2">
      <c r="A84" s="32"/>
      <c r="B84" s="16"/>
      <c r="C84" s="8" t="s">
        <v>68</v>
      </c>
      <c r="D84" s="9" t="s">
        <v>169</v>
      </c>
      <c r="E84" s="13" t="s">
        <v>152</v>
      </c>
      <c r="F84" s="122">
        <v>5</v>
      </c>
      <c r="G84" s="14">
        <v>332.95937457961696</v>
      </c>
      <c r="H84" s="121">
        <f>IF(F84=" "," ",F84*G84)</f>
        <v>1664.7968728980848</v>
      </c>
      <c r="I84" s="110">
        <v>0.85</v>
      </c>
      <c r="J84" s="111"/>
      <c r="K84" s="112">
        <f t="shared" si="3"/>
        <v>4.25</v>
      </c>
      <c r="L84" s="111"/>
      <c r="M84" s="119"/>
      <c r="N84" s="143"/>
      <c r="O84" s="120" t="s">
        <v>142</v>
      </c>
    </row>
    <row r="85" spans="1:15" ht="21" x14ac:dyDescent="0.2">
      <c r="A85" s="32"/>
      <c r="B85" s="17"/>
      <c r="C85" s="10" t="s">
        <v>69</v>
      </c>
      <c r="D85" s="11" t="s">
        <v>70</v>
      </c>
      <c r="E85" s="13"/>
      <c r="F85" s="122"/>
      <c r="G85" s="14"/>
      <c r="H85" s="121"/>
      <c r="I85" s="110"/>
      <c r="J85" s="111"/>
      <c r="K85" s="112">
        <f>IF(F85=" "," ",F85*I85)</f>
        <v>0</v>
      </c>
      <c r="L85" s="111"/>
      <c r="M85" s="124"/>
      <c r="N85" s="144"/>
      <c r="O85" s="125"/>
    </row>
    <row r="86" spans="1:15" x14ac:dyDescent="0.2">
      <c r="A86" s="32"/>
      <c r="B86" s="17"/>
      <c r="C86" s="10" t="s">
        <v>71</v>
      </c>
      <c r="D86" s="11" t="s">
        <v>72</v>
      </c>
      <c r="E86" s="13"/>
      <c r="F86" s="122"/>
      <c r="G86" s="14"/>
      <c r="H86" s="121"/>
      <c r="I86" s="110"/>
      <c r="J86" s="111"/>
      <c r="K86" s="112">
        <f>IF(F86=" "," ",F86*I86)</f>
        <v>0</v>
      </c>
      <c r="L86" s="111"/>
      <c r="M86" s="124"/>
      <c r="N86" s="144"/>
      <c r="O86" s="125"/>
    </row>
    <row r="87" spans="1:15" x14ac:dyDescent="0.2">
      <c r="A87" s="32"/>
      <c r="B87" s="16"/>
      <c r="C87" s="8" t="s">
        <v>73</v>
      </c>
      <c r="D87" s="9" t="s">
        <v>170</v>
      </c>
      <c r="E87" s="13" t="s">
        <v>152</v>
      </c>
      <c r="F87" s="122">
        <v>1</v>
      </c>
      <c r="G87" s="14">
        <v>1833.0370289789889</v>
      </c>
      <c r="H87" s="121">
        <f>IF(F87=" "," ",F87*G87)</f>
        <v>1833.0370289789889</v>
      </c>
      <c r="I87" s="110">
        <v>35</v>
      </c>
      <c r="J87" s="111"/>
      <c r="K87" s="112">
        <f>IF(F87=" "," ",F87*I87)</f>
        <v>35</v>
      </c>
      <c r="L87" s="111"/>
      <c r="M87" s="124" t="s">
        <v>142</v>
      </c>
      <c r="N87" s="144"/>
      <c r="O87" s="125"/>
    </row>
    <row r="88" spans="1:15" ht="10.5" customHeight="1" x14ac:dyDescent="0.2">
      <c r="A88" s="32"/>
      <c r="B88" s="138"/>
      <c r="C88" s="10" t="s">
        <v>74</v>
      </c>
      <c r="D88" s="11" t="s">
        <v>75</v>
      </c>
      <c r="E88" s="13"/>
      <c r="F88" s="122"/>
      <c r="G88" s="14"/>
      <c r="H88" s="121"/>
      <c r="I88" s="110"/>
      <c r="J88" s="111"/>
      <c r="K88" s="112">
        <f t="shared" ref="K88:K90" si="4">IF(F88=" "," ",F88*I88)</f>
        <v>0</v>
      </c>
      <c r="L88" s="111"/>
      <c r="M88" s="124"/>
      <c r="N88" s="144"/>
      <c r="O88" s="125"/>
    </row>
    <row r="89" spans="1:15" x14ac:dyDescent="0.2">
      <c r="A89" s="32"/>
      <c r="B89" s="17"/>
      <c r="C89" s="10" t="s">
        <v>76</v>
      </c>
      <c r="D89" s="11" t="s">
        <v>77</v>
      </c>
      <c r="E89" s="13"/>
      <c r="F89" s="122"/>
      <c r="G89" s="14"/>
      <c r="H89" s="121"/>
      <c r="I89" s="110"/>
      <c r="J89" s="111"/>
      <c r="K89" s="112">
        <f t="shared" si="4"/>
        <v>0</v>
      </c>
      <c r="L89" s="111"/>
      <c r="M89" s="119"/>
      <c r="N89" s="143"/>
      <c r="O89" s="120"/>
    </row>
    <row r="90" spans="1:15" ht="12.75" customHeight="1" x14ac:dyDescent="0.2">
      <c r="A90" s="32"/>
      <c r="B90" s="16"/>
      <c r="C90" s="8" t="s">
        <v>78</v>
      </c>
      <c r="D90" s="9" t="s">
        <v>171</v>
      </c>
      <c r="E90" s="13" t="s">
        <v>152</v>
      </c>
      <c r="F90" s="122">
        <v>1</v>
      </c>
      <c r="G90" s="14">
        <v>4838.0979137349441</v>
      </c>
      <c r="H90" s="121">
        <f>IF(F90=" "," ",F90*G90)</f>
        <v>4838.0979137349441</v>
      </c>
      <c r="I90" s="110">
        <v>37</v>
      </c>
      <c r="J90" s="111"/>
      <c r="K90" s="112">
        <f t="shared" si="4"/>
        <v>37</v>
      </c>
      <c r="L90" s="111"/>
      <c r="M90" s="119" t="s">
        <v>142</v>
      </c>
      <c r="N90" s="143"/>
      <c r="O90" s="120"/>
    </row>
    <row r="91" spans="1:15" ht="12.75" customHeight="1" x14ac:dyDescent="0.2">
      <c r="A91" s="32"/>
      <c r="B91" s="16"/>
      <c r="C91" s="8" t="s">
        <v>79</v>
      </c>
      <c r="D91" s="9" t="s">
        <v>172</v>
      </c>
      <c r="E91" s="13" t="s">
        <v>152</v>
      </c>
      <c r="F91" s="122">
        <v>1</v>
      </c>
      <c r="G91" s="14">
        <v>6047.6125018945722</v>
      </c>
      <c r="H91" s="121">
        <f>IF(F91=" "," ",F91*G91)</f>
        <v>6047.6125018945722</v>
      </c>
      <c r="I91" s="110">
        <v>60</v>
      </c>
      <c r="J91" s="111"/>
      <c r="K91" s="112">
        <f>IF(F91=" "," ",F91*I91)</f>
        <v>60</v>
      </c>
      <c r="L91" s="111"/>
      <c r="M91" s="119" t="s">
        <v>142</v>
      </c>
      <c r="N91" s="143"/>
      <c r="O91" s="120"/>
    </row>
    <row r="92" spans="1:15" ht="10.5" customHeight="1" x14ac:dyDescent="0.2">
      <c r="A92" s="32"/>
      <c r="B92" s="138"/>
      <c r="C92" s="10" t="s">
        <v>74</v>
      </c>
      <c r="D92" s="11" t="s">
        <v>75</v>
      </c>
      <c r="E92" s="13"/>
      <c r="F92" s="122"/>
      <c r="G92" s="14"/>
      <c r="H92" s="121"/>
      <c r="I92" s="110"/>
      <c r="J92" s="111"/>
      <c r="K92" s="112">
        <f>IF(F92=" "," ",F92*I92)</f>
        <v>0</v>
      </c>
      <c r="L92" s="111"/>
      <c r="M92" s="124"/>
      <c r="N92" s="144"/>
      <c r="O92" s="125"/>
    </row>
    <row r="93" spans="1:15" x14ac:dyDescent="0.2">
      <c r="A93" s="32"/>
      <c r="B93" s="17"/>
      <c r="C93" s="10"/>
      <c r="D93" s="11" t="s">
        <v>214</v>
      </c>
      <c r="E93" s="13"/>
      <c r="F93" s="122"/>
      <c r="G93" s="14"/>
      <c r="H93" s="121"/>
      <c r="I93" s="110"/>
      <c r="J93" s="111"/>
      <c r="K93" s="112">
        <f>IF(F93=" "," ",F93*I93)</f>
        <v>0</v>
      </c>
      <c r="L93" s="111"/>
      <c r="M93" s="119"/>
      <c r="N93" s="143"/>
      <c r="O93" s="120"/>
    </row>
    <row r="94" spans="1:15" ht="12.75" customHeight="1" x14ac:dyDescent="0.2">
      <c r="A94" s="32"/>
      <c r="B94" s="16"/>
      <c r="C94" s="8" t="str">
        <f>C54</f>
        <v>07074(ORSE)</v>
      </c>
      <c r="D94" s="9" t="s">
        <v>215</v>
      </c>
      <c r="E94" s="13" t="s">
        <v>152</v>
      </c>
      <c r="F94" s="122">
        <v>2</v>
      </c>
      <c r="G94" s="14">
        <f>G54</f>
        <v>3415.1921616287996</v>
      </c>
      <c r="H94" s="121">
        <f>IF(F94=" "," ",F94*G94)</f>
        <v>6830.3843232575991</v>
      </c>
      <c r="I94" s="110">
        <v>86</v>
      </c>
      <c r="J94" s="111"/>
      <c r="K94" s="112">
        <f>IF(F94=" "," ",F94*I94)</f>
        <v>172</v>
      </c>
      <c r="L94" s="111"/>
      <c r="M94" s="119" t="s">
        <v>142</v>
      </c>
      <c r="N94" s="143"/>
      <c r="O94" s="120"/>
    </row>
    <row r="95" spans="1:15" ht="12.75" customHeight="1" x14ac:dyDescent="0.2">
      <c r="A95" s="32"/>
      <c r="B95" s="126"/>
      <c r="C95" s="127"/>
      <c r="D95" s="205" t="s">
        <v>179</v>
      </c>
      <c r="E95" s="205"/>
      <c r="F95" s="128"/>
      <c r="G95" s="129"/>
      <c r="H95" s="130">
        <f>SUM(H20:H54)</f>
        <v>44190.459591447077</v>
      </c>
      <c r="I95" s="110"/>
      <c r="J95" s="111"/>
      <c r="K95" s="112"/>
      <c r="L95" s="111"/>
      <c r="M95" s="146">
        <f>SUMIF(M17:M54,"x",$K$17:$K$54)</f>
        <v>835.34</v>
      </c>
      <c r="N95" s="147">
        <f>SUMIF(N17:N54,"x",$K$17:$K$54)</f>
        <v>525.05000000000007</v>
      </c>
      <c r="O95" s="148">
        <f>SUMIF(O17:O54,"x",$K$17:$K$54)</f>
        <v>63.05</v>
      </c>
    </row>
    <row r="96" spans="1:15" ht="13.5" customHeight="1" thickBot="1" x14ac:dyDescent="0.25">
      <c r="A96" s="32"/>
      <c r="B96" s="206" t="s">
        <v>150</v>
      </c>
      <c r="C96" s="207"/>
      <c r="D96" s="207"/>
      <c r="E96" s="207"/>
      <c r="F96" s="168"/>
      <c r="G96" s="169"/>
      <c r="H96" s="170">
        <f>H95+H55</f>
        <v>88380.919182894155</v>
      </c>
      <c r="I96" s="200"/>
      <c r="J96" s="201"/>
      <c r="K96" s="112"/>
      <c r="L96" s="111"/>
      <c r="M96" s="131"/>
      <c r="N96" s="145"/>
      <c r="O96" s="132"/>
    </row>
    <row r="97" spans="1:15" ht="14.25" thickTop="1" thickBot="1" x14ac:dyDescent="0.25">
      <c r="A97" s="32"/>
      <c r="B97" s="208"/>
      <c r="C97" s="209"/>
      <c r="D97" s="209"/>
      <c r="E97" s="209"/>
      <c r="F97" s="133"/>
      <c r="G97" s="134"/>
      <c r="H97" s="135"/>
      <c r="I97" s="218" t="s">
        <v>136</v>
      </c>
      <c r="J97" s="219"/>
      <c r="K97" s="18">
        <f>SUM(K14:K96)</f>
        <v>2846.88</v>
      </c>
      <c r="L97" s="18">
        <f>SUM(L14:L96)</f>
        <v>0</v>
      </c>
      <c r="M97" s="136">
        <f>M95+M55</f>
        <v>1670.68</v>
      </c>
      <c r="N97" s="136">
        <f>N95+N55</f>
        <v>1050.1000000000001</v>
      </c>
      <c r="O97" s="136">
        <f>O95+O55</f>
        <v>126.1</v>
      </c>
    </row>
    <row r="98" spans="1:15" ht="13.5" thickTop="1" x14ac:dyDescent="0.2">
      <c r="N98" s="5"/>
    </row>
  </sheetData>
  <mergeCells count="11">
    <mergeCell ref="G1:H1"/>
    <mergeCell ref="G11:H12"/>
    <mergeCell ref="I11:J11"/>
    <mergeCell ref="M12:M13"/>
    <mergeCell ref="I97:J97"/>
    <mergeCell ref="N12:N13"/>
    <mergeCell ref="O12:O13"/>
    <mergeCell ref="D95:E95"/>
    <mergeCell ref="B96:E96"/>
    <mergeCell ref="B97:E97"/>
    <mergeCell ref="D55:E55"/>
  </mergeCells>
  <phoneticPr fontId="4" type="noConversion"/>
  <conditionalFormatting sqref="C17 B44 C23:C25 C28:C44 B45:C73 B75:C94 B74">
    <cfRule type="expression" dxfId="1011" priority="1676" stopIfTrue="1">
      <formula>D17=" "</formula>
    </cfRule>
  </conditionalFormatting>
  <conditionalFormatting sqref="B97 B47 B23:B25 B27:B44">
    <cfRule type="expression" dxfId="1010" priority="1678" stopIfTrue="1">
      <formula>E23=" "</formula>
    </cfRule>
  </conditionalFormatting>
  <conditionalFormatting sqref="N17 N96 N23:N94">
    <cfRule type="cellIs" dxfId="1009" priority="1675" stopIfTrue="1" operator="equal">
      <formula>D17</formula>
    </cfRule>
  </conditionalFormatting>
  <conditionalFormatting sqref="D17 G97 G23:G25 D23:E25 D28:E31 D33:E94 G28:G94">
    <cfRule type="expression" dxfId="1008" priority="1783" stopIfTrue="1">
      <formula>E17=" "</formula>
    </cfRule>
  </conditionalFormatting>
  <conditionalFormatting sqref="N96 N17:N94">
    <cfRule type="cellIs" dxfId="1007" priority="1791" stopIfTrue="1" operator="equal">
      <formula>#REF!</formula>
    </cfRule>
  </conditionalFormatting>
  <conditionalFormatting sqref="C32:C33">
    <cfRule type="expression" dxfId="1006" priority="1631" stopIfTrue="1">
      <formula>E32=" "</formula>
    </cfRule>
  </conditionalFormatting>
  <conditionalFormatting sqref="D32:D33">
    <cfRule type="expression" dxfId="1005" priority="1471" stopIfTrue="1">
      <formula>E32=" "</formula>
    </cfRule>
  </conditionalFormatting>
  <conditionalFormatting sqref="B18 B57">
    <cfRule type="expression" dxfId="1004" priority="1794" stopIfTrue="1">
      <formula>E17=" "</formula>
    </cfRule>
  </conditionalFormatting>
  <conditionalFormatting sqref="B27">
    <cfRule type="expression" dxfId="1003" priority="1448" stopIfTrue="1">
      <formula>D41=" "</formula>
    </cfRule>
  </conditionalFormatting>
  <conditionalFormatting sqref="B28">
    <cfRule type="expression" dxfId="1002" priority="1402" stopIfTrue="1">
      <formula>D41=" "</formula>
    </cfRule>
  </conditionalFormatting>
  <conditionalFormatting sqref="C34">
    <cfRule type="expression" dxfId="1001" priority="1390" stopIfTrue="1">
      <formula>E34=" "</formula>
    </cfRule>
  </conditionalFormatting>
  <conditionalFormatting sqref="D34">
    <cfRule type="expression" dxfId="1000" priority="1391" stopIfTrue="1">
      <formula>E34=" "</formula>
    </cfRule>
  </conditionalFormatting>
  <conditionalFormatting sqref="C26">
    <cfRule type="expression" dxfId="999" priority="1382" stopIfTrue="1">
      <formula>E26=" "</formula>
    </cfRule>
  </conditionalFormatting>
  <conditionalFormatting sqref="G26 D26:E26">
    <cfRule type="expression" dxfId="998" priority="1385" stopIfTrue="1">
      <formula>E26=" "</formula>
    </cfRule>
  </conditionalFormatting>
  <conditionalFormatting sqref="B26">
    <cfRule type="expression" dxfId="997" priority="1383" stopIfTrue="1">
      <formula>D39=" "</formula>
    </cfRule>
  </conditionalFormatting>
  <conditionalFormatting sqref="C20:C22">
    <cfRule type="expression" dxfId="996" priority="1371" stopIfTrue="1">
      <formula>E20=" "</formula>
    </cfRule>
  </conditionalFormatting>
  <conditionalFormatting sqref="B19:B22">
    <cfRule type="expression" dxfId="995" priority="1372" stopIfTrue="1">
      <formula>E19=" "</formula>
    </cfRule>
  </conditionalFormatting>
  <conditionalFormatting sqref="N18:N22">
    <cfRule type="cellIs" dxfId="994" priority="1370" stopIfTrue="1" operator="equal">
      <formula>D18</formula>
    </cfRule>
  </conditionalFormatting>
  <conditionalFormatting sqref="E19 D20:E22 G19:G22">
    <cfRule type="expression" dxfId="993" priority="1373" stopIfTrue="1">
      <formula>E19=" "</formula>
    </cfRule>
  </conditionalFormatting>
  <conditionalFormatting sqref="C18">
    <cfRule type="expression" dxfId="992" priority="1364" stopIfTrue="1">
      <formula>E18=" "</formula>
    </cfRule>
  </conditionalFormatting>
  <conditionalFormatting sqref="F21:F22">
    <cfRule type="expression" dxfId="991" priority="1358" stopIfTrue="1">
      <formula>G21=" "</formula>
    </cfRule>
  </conditionalFormatting>
  <conditionalFormatting sqref="C19">
    <cfRule type="expression" dxfId="990" priority="1366" stopIfTrue="1">
      <formula>E19=" "</formula>
    </cfRule>
  </conditionalFormatting>
  <conditionalFormatting sqref="D19">
    <cfRule type="expression" dxfId="989" priority="1367" stopIfTrue="1">
      <formula>E19=" "</formula>
    </cfRule>
  </conditionalFormatting>
  <conditionalFormatting sqref="C27">
    <cfRule type="expression" dxfId="988" priority="1349" stopIfTrue="1">
      <formula>E27=" "</formula>
    </cfRule>
  </conditionalFormatting>
  <conditionalFormatting sqref="C18">
    <cfRule type="expression" dxfId="987" priority="1363" stopIfTrue="1">
      <formula>E18=" "</formula>
    </cfRule>
  </conditionalFormatting>
  <conditionalFormatting sqref="D18">
    <cfRule type="expression" dxfId="986" priority="1362" stopIfTrue="1">
      <formula>E18=" "</formula>
    </cfRule>
  </conditionalFormatting>
  <conditionalFormatting sqref="F19">
    <cfRule type="expression" dxfId="985" priority="1356" stopIfTrue="1">
      <formula>G19=" "</formula>
    </cfRule>
  </conditionalFormatting>
  <conditionalFormatting sqref="E27 G27">
    <cfRule type="expression" dxfId="984" priority="1346" stopIfTrue="1">
      <formula>F27=" "</formula>
    </cfRule>
  </conditionalFormatting>
  <conditionalFormatting sqref="G30:G31 D30:E31">
    <cfRule type="expression" dxfId="983" priority="1355" stopIfTrue="1">
      <formula>E30=" "</formula>
    </cfRule>
  </conditionalFormatting>
  <conditionalFormatting sqref="F20">
    <cfRule type="expression" dxfId="982" priority="1357" stopIfTrue="1">
      <formula>G20=" "</formula>
    </cfRule>
  </conditionalFormatting>
  <conditionalFormatting sqref="C30:C31">
    <cfRule type="expression" dxfId="981" priority="1353" stopIfTrue="1">
      <formula>E30=" "</formula>
    </cfRule>
  </conditionalFormatting>
  <conditionalFormatting sqref="D27">
    <cfRule type="expression" dxfId="980" priority="1350" stopIfTrue="1">
      <formula>E27=" "</formula>
    </cfRule>
  </conditionalFormatting>
  <conditionalFormatting sqref="B32:B34 B72:B74">
    <cfRule type="expression" dxfId="979" priority="2049" stopIfTrue="1">
      <formula>#REF!=" "</formula>
    </cfRule>
  </conditionalFormatting>
  <conditionalFormatting sqref="B43:B44 B83:B84">
    <cfRule type="expression" dxfId="978" priority="2051" stopIfTrue="1">
      <formula>#REF!=" "</formula>
    </cfRule>
  </conditionalFormatting>
  <conditionalFormatting sqref="E97">
    <cfRule type="expression" dxfId="977" priority="1249" stopIfTrue="1">
      <formula>F97=" "</formula>
    </cfRule>
  </conditionalFormatting>
  <conditionalFormatting sqref="C97">
    <cfRule type="expression" dxfId="976" priority="1244" stopIfTrue="1">
      <formula>E97=" "</formula>
    </cfRule>
  </conditionalFormatting>
  <conditionalFormatting sqref="D97">
    <cfRule type="expression" dxfId="975" priority="1245" stopIfTrue="1">
      <formula>E97=" "</formula>
    </cfRule>
  </conditionalFormatting>
  <conditionalFormatting sqref="F97">
    <cfRule type="expression" dxfId="974" priority="1238" stopIfTrue="1">
      <formula>G97=" "</formula>
    </cfRule>
  </conditionalFormatting>
  <conditionalFormatting sqref="B34 B36:B39">
    <cfRule type="expression" dxfId="973" priority="1203" stopIfTrue="1">
      <formula>D46=" "</formula>
    </cfRule>
  </conditionalFormatting>
  <conditionalFormatting sqref="C18 C20:C22">
    <cfRule type="expression" dxfId="972" priority="1130" stopIfTrue="1">
      <formula>E18=" "</formula>
    </cfRule>
  </conditionalFormatting>
  <conditionalFormatting sqref="B19:B22">
    <cfRule type="expression" dxfId="971" priority="1129" stopIfTrue="1">
      <formula>E19=" "</formula>
    </cfRule>
  </conditionalFormatting>
  <conditionalFormatting sqref="D18 D23 D20:F22 D32:F33 G19:G22">
    <cfRule type="expression" dxfId="970" priority="1128" stopIfTrue="1">
      <formula>E18=" "</formula>
    </cfRule>
  </conditionalFormatting>
  <conditionalFormatting sqref="B49 C17 C28 C37:C44 C48:C49">
    <cfRule type="expression" dxfId="969" priority="1123" stopIfTrue="1">
      <formula>D17=" "</formula>
    </cfRule>
  </conditionalFormatting>
  <conditionalFormatting sqref="B37:B44">
    <cfRule type="expression" dxfId="968" priority="1122" stopIfTrue="1">
      <formula>E37=" "</formula>
    </cfRule>
  </conditionalFormatting>
  <conditionalFormatting sqref="D17 D28 D37:E44 G37:G44">
    <cfRule type="expression" dxfId="967" priority="1121" stopIfTrue="1">
      <formula>E17=" "</formula>
    </cfRule>
  </conditionalFormatting>
  <conditionalFormatting sqref="C26">
    <cfRule type="expression" dxfId="966" priority="1118" stopIfTrue="1">
      <formula>E26=" "</formula>
    </cfRule>
  </conditionalFormatting>
  <conditionalFormatting sqref="C26">
    <cfRule type="expression" dxfId="965" priority="1117" stopIfTrue="1">
      <formula>E26=" "</formula>
    </cfRule>
  </conditionalFormatting>
  <conditionalFormatting sqref="D26">
    <cfRule type="expression" dxfId="964" priority="1116" stopIfTrue="1">
      <formula>E26=" "</formula>
    </cfRule>
  </conditionalFormatting>
  <conditionalFormatting sqref="B18">
    <cfRule type="expression" dxfId="963" priority="1115" stopIfTrue="1">
      <formula>E17=" "</formula>
    </cfRule>
  </conditionalFormatting>
  <conditionalFormatting sqref="C27">
    <cfRule type="expression" dxfId="962" priority="1109" stopIfTrue="1">
      <formula>E27=" "</formula>
    </cfRule>
  </conditionalFormatting>
  <conditionalFormatting sqref="G27 D27:E27">
    <cfRule type="expression" dxfId="961" priority="1108" stopIfTrue="1">
      <formula>E27=" "</formula>
    </cfRule>
  </conditionalFormatting>
  <conditionalFormatting sqref="E28 G28">
    <cfRule type="expression" dxfId="960" priority="1106" stopIfTrue="1">
      <formula>F28=" "</formula>
    </cfRule>
  </conditionalFormatting>
  <conditionalFormatting sqref="E19">
    <cfRule type="expression" dxfId="959" priority="1104" stopIfTrue="1">
      <formula>F19=" "</formula>
    </cfRule>
  </conditionalFormatting>
  <conditionalFormatting sqref="C19">
    <cfRule type="expression" dxfId="958" priority="1103" stopIfTrue="1">
      <formula>E19=" "</formula>
    </cfRule>
  </conditionalFormatting>
  <conditionalFormatting sqref="D19">
    <cfRule type="expression" dxfId="957" priority="1102" stopIfTrue="1">
      <formula>E19=" "</formula>
    </cfRule>
  </conditionalFormatting>
  <conditionalFormatting sqref="F19">
    <cfRule type="expression" dxfId="956" priority="1100" stopIfTrue="1">
      <formula>G19=" "</formula>
    </cfRule>
  </conditionalFormatting>
  <conditionalFormatting sqref="G35:G36 D35:E36">
    <cfRule type="expression" dxfId="955" priority="1098" stopIfTrue="1">
      <formula>E35=" "</formula>
    </cfRule>
  </conditionalFormatting>
  <conditionalFormatting sqref="C35:C36">
    <cfRule type="expression" dxfId="954" priority="1097" stopIfTrue="1">
      <formula>E35=" "</formula>
    </cfRule>
  </conditionalFormatting>
  <conditionalFormatting sqref="B35:B39">
    <cfRule type="expression" dxfId="953" priority="1096" stopIfTrue="1">
      <formula>E35=" "</formula>
    </cfRule>
  </conditionalFormatting>
  <conditionalFormatting sqref="C95">
    <cfRule type="expression" dxfId="952" priority="1086" stopIfTrue="1">
      <formula>E95=" "</formula>
    </cfRule>
  </conditionalFormatting>
  <conditionalFormatting sqref="B95">
    <cfRule type="expression" dxfId="951" priority="1085" stopIfTrue="1">
      <formula>E95=" "</formula>
    </cfRule>
  </conditionalFormatting>
  <conditionalFormatting sqref="D95">
    <cfRule type="expression" dxfId="950" priority="1084" stopIfTrue="1">
      <formula>E95=" "</formula>
    </cfRule>
  </conditionalFormatting>
  <conditionalFormatting sqref="E32:E33">
    <cfRule type="expression" dxfId="949" priority="1083" stopIfTrue="1">
      <formula>F32=" "</formula>
    </cfRule>
  </conditionalFormatting>
  <conditionalFormatting sqref="C32:C33">
    <cfRule type="expression" dxfId="948" priority="1082" stopIfTrue="1">
      <formula>E32=" "</formula>
    </cfRule>
  </conditionalFormatting>
  <conditionalFormatting sqref="D32:D33">
    <cfRule type="expression" dxfId="947" priority="1081" stopIfTrue="1">
      <formula>E32=" "</formula>
    </cfRule>
  </conditionalFormatting>
  <conditionalFormatting sqref="F32:F33">
    <cfRule type="expression" dxfId="946" priority="1080" stopIfTrue="1">
      <formula>G32=" "</formula>
    </cfRule>
  </conditionalFormatting>
  <conditionalFormatting sqref="B30">
    <cfRule type="expression" dxfId="945" priority="1079" stopIfTrue="1">
      <formula>D44=" "</formula>
    </cfRule>
  </conditionalFormatting>
  <conditionalFormatting sqref="C30:C31">
    <cfRule type="expression" dxfId="944" priority="1078" stopIfTrue="1">
      <formula>E30=" "</formula>
    </cfRule>
  </conditionalFormatting>
  <conditionalFormatting sqref="G30:G31 D30:E31">
    <cfRule type="expression" dxfId="943" priority="1076" stopIfTrue="1">
      <formula>E30=" "</formula>
    </cfRule>
  </conditionalFormatting>
  <conditionalFormatting sqref="F20:F22 F32:F33">
    <cfRule type="expression" dxfId="942" priority="1016" stopIfTrue="1">
      <formula>G20=" "</formula>
    </cfRule>
  </conditionalFormatting>
  <conditionalFormatting sqref="F32:F33">
    <cfRule type="expression" dxfId="941" priority="1015" stopIfTrue="1">
      <formula>G32=" "</formula>
    </cfRule>
  </conditionalFormatting>
  <conditionalFormatting sqref="B31:B33">
    <cfRule type="expression" dxfId="940" priority="969" stopIfTrue="1">
      <formula>D44=" "</formula>
    </cfRule>
  </conditionalFormatting>
  <conditionalFormatting sqref="B29">
    <cfRule type="expression" dxfId="939" priority="957" stopIfTrue="1">
      <formula>D43=" "</formula>
    </cfRule>
  </conditionalFormatting>
  <conditionalFormatting sqref="B46 B86">
    <cfRule type="expression" dxfId="938" priority="2083" stopIfTrue="1">
      <formula>#REF!=" "</formula>
    </cfRule>
  </conditionalFormatting>
  <conditionalFormatting sqref="B28">
    <cfRule type="expression" dxfId="937" priority="868" stopIfTrue="1">
      <formula>E28=" "</formula>
    </cfRule>
  </conditionalFormatting>
  <conditionalFormatting sqref="B28">
    <cfRule type="expression" dxfId="936" priority="867" stopIfTrue="1">
      <formula>D42=" "</formula>
    </cfRule>
  </conditionalFormatting>
  <conditionalFormatting sqref="B28">
    <cfRule type="expression" dxfId="935" priority="866" stopIfTrue="1">
      <formula>E28=" "</formula>
    </cfRule>
  </conditionalFormatting>
  <conditionalFormatting sqref="B28">
    <cfRule type="expression" dxfId="934" priority="865" stopIfTrue="1">
      <formula>E28=" "</formula>
    </cfRule>
  </conditionalFormatting>
  <conditionalFormatting sqref="B29">
    <cfRule type="expression" dxfId="933" priority="861" stopIfTrue="1">
      <formula>D46=" "</formula>
    </cfRule>
  </conditionalFormatting>
  <conditionalFormatting sqref="B36">
    <cfRule type="expression" dxfId="932" priority="857" stopIfTrue="1">
      <formula>E36=" "</formula>
    </cfRule>
  </conditionalFormatting>
  <conditionalFormatting sqref="B36">
    <cfRule type="expression" dxfId="931" priority="856" stopIfTrue="1">
      <formula>E36=" "</formula>
    </cfRule>
  </conditionalFormatting>
  <conditionalFormatting sqref="B36">
    <cfRule type="expression" dxfId="930" priority="855" stopIfTrue="1">
      <formula>D48=" "</formula>
    </cfRule>
  </conditionalFormatting>
  <conditionalFormatting sqref="B36">
    <cfRule type="expression" dxfId="929" priority="854" stopIfTrue="1">
      <formula>E36=" "</formula>
    </cfRule>
  </conditionalFormatting>
  <conditionalFormatting sqref="B38:B44">
    <cfRule type="expression" dxfId="928" priority="853" stopIfTrue="1">
      <formula>E38=" "</formula>
    </cfRule>
  </conditionalFormatting>
  <conditionalFormatting sqref="B38:B44">
    <cfRule type="expression" dxfId="927" priority="852" stopIfTrue="1">
      <formula>E38=" "</formula>
    </cfRule>
  </conditionalFormatting>
  <conditionalFormatting sqref="B38:B44">
    <cfRule type="expression" dxfId="926" priority="851" stopIfTrue="1">
      <formula>E38=" "</formula>
    </cfRule>
  </conditionalFormatting>
  <conditionalFormatting sqref="B38:B44">
    <cfRule type="expression" dxfId="925" priority="849" stopIfTrue="1">
      <formula>E38=" "</formula>
    </cfRule>
  </conditionalFormatting>
  <conditionalFormatting sqref="B42:B44">
    <cfRule type="expression" dxfId="924" priority="848" stopIfTrue="1">
      <formula>E42=" "</formula>
    </cfRule>
  </conditionalFormatting>
  <conditionalFormatting sqref="B42:B44">
    <cfRule type="expression" dxfId="923" priority="847" stopIfTrue="1">
      <formula>E42=" "</formula>
    </cfRule>
  </conditionalFormatting>
  <conditionalFormatting sqref="B42:B44">
    <cfRule type="expression" dxfId="922" priority="846" stopIfTrue="1">
      <formula>E42=" "</formula>
    </cfRule>
  </conditionalFormatting>
  <conditionalFormatting sqref="B42:B44">
    <cfRule type="expression" dxfId="921" priority="844" stopIfTrue="1">
      <formula>E42=" "</formula>
    </cfRule>
  </conditionalFormatting>
  <conditionalFormatting sqref="R12:R95">
    <cfRule type="cellIs" dxfId="920" priority="743" stopIfTrue="1" operator="equal">
      <formula>FALSE</formula>
    </cfRule>
  </conditionalFormatting>
  <conditionalFormatting sqref="B14:B17">
    <cfRule type="expression" dxfId="919" priority="742" stopIfTrue="1">
      <formula>E13=" "</formula>
    </cfRule>
  </conditionalFormatting>
  <conditionalFormatting sqref="B14:B17">
    <cfRule type="expression" dxfId="918" priority="741" stopIfTrue="1">
      <formula>E13=" "</formula>
    </cfRule>
  </conditionalFormatting>
  <conditionalFormatting sqref="B28">
    <cfRule type="expression" dxfId="917" priority="732" stopIfTrue="1">
      <formula>E28=" "</formula>
    </cfRule>
  </conditionalFormatting>
  <conditionalFormatting sqref="B28">
    <cfRule type="expression" dxfId="916" priority="731" stopIfTrue="1">
      <formula>D42=" "</formula>
    </cfRule>
  </conditionalFormatting>
  <conditionalFormatting sqref="B28">
    <cfRule type="expression" dxfId="915" priority="730" stopIfTrue="1">
      <formula>E28=" "</formula>
    </cfRule>
  </conditionalFormatting>
  <conditionalFormatting sqref="B28">
    <cfRule type="expression" dxfId="914" priority="729" stopIfTrue="1">
      <formula>E28=" "</formula>
    </cfRule>
  </conditionalFormatting>
  <conditionalFormatting sqref="B32:B33">
    <cfRule type="expression" dxfId="913" priority="725" stopIfTrue="1">
      <formula>E32=" "</formula>
    </cfRule>
  </conditionalFormatting>
  <conditionalFormatting sqref="B32:B33">
    <cfRule type="expression" dxfId="912" priority="724" stopIfTrue="1">
      <formula>E32=" "</formula>
    </cfRule>
  </conditionalFormatting>
  <conditionalFormatting sqref="B32:B33">
    <cfRule type="expression" dxfId="911" priority="723" stopIfTrue="1">
      <formula>D45=" "</formula>
    </cfRule>
  </conditionalFormatting>
  <conditionalFormatting sqref="B32:B33">
    <cfRule type="expression" dxfId="910" priority="722" stopIfTrue="1">
      <formula>E32=" "</formula>
    </cfRule>
  </conditionalFormatting>
  <conditionalFormatting sqref="B37">
    <cfRule type="expression" dxfId="909" priority="720" stopIfTrue="1">
      <formula>E37=" "</formula>
    </cfRule>
  </conditionalFormatting>
  <conditionalFormatting sqref="B37">
    <cfRule type="expression" dxfId="908" priority="719" stopIfTrue="1">
      <formula>E37=" "</formula>
    </cfRule>
  </conditionalFormatting>
  <conditionalFormatting sqref="B37">
    <cfRule type="expression" dxfId="907" priority="718" stopIfTrue="1">
      <formula>D49=" "</formula>
    </cfRule>
  </conditionalFormatting>
  <conditionalFormatting sqref="B37">
    <cfRule type="expression" dxfId="906" priority="717" stopIfTrue="1">
      <formula>E37=" "</formula>
    </cfRule>
  </conditionalFormatting>
  <conditionalFormatting sqref="B34">
    <cfRule type="expression" dxfId="905" priority="716" stopIfTrue="1">
      <formula>E34=" "</formula>
    </cfRule>
  </conditionalFormatting>
  <conditionalFormatting sqref="B34">
    <cfRule type="expression" dxfId="904" priority="715" stopIfTrue="1">
      <formula>E34=" "</formula>
    </cfRule>
  </conditionalFormatting>
  <conditionalFormatting sqref="B34">
    <cfRule type="expression" dxfId="903" priority="714" stopIfTrue="1">
      <formula>D46=" "</formula>
    </cfRule>
  </conditionalFormatting>
  <conditionalFormatting sqref="B34">
    <cfRule type="expression" dxfId="902" priority="713" stopIfTrue="1">
      <formula>E34=" "</formula>
    </cfRule>
  </conditionalFormatting>
  <conditionalFormatting sqref="B36">
    <cfRule type="expression" dxfId="901" priority="711" stopIfTrue="1">
      <formula>E36=" "</formula>
    </cfRule>
  </conditionalFormatting>
  <conditionalFormatting sqref="B36">
    <cfRule type="expression" dxfId="900" priority="710" stopIfTrue="1">
      <formula>E36=" "</formula>
    </cfRule>
  </conditionalFormatting>
  <conditionalFormatting sqref="B36">
    <cfRule type="expression" dxfId="899" priority="709" stopIfTrue="1">
      <formula>D48=" "</formula>
    </cfRule>
  </conditionalFormatting>
  <conditionalFormatting sqref="B36">
    <cfRule type="expression" dxfId="898" priority="708" stopIfTrue="1">
      <formula>E36=" "</formula>
    </cfRule>
  </conditionalFormatting>
  <conditionalFormatting sqref="B37">
    <cfRule type="expression" dxfId="897" priority="707" stopIfTrue="1">
      <formula>E37=" "</formula>
    </cfRule>
  </conditionalFormatting>
  <conditionalFormatting sqref="B37">
    <cfRule type="expression" dxfId="896" priority="706" stopIfTrue="1">
      <formula>E37=" "</formula>
    </cfRule>
  </conditionalFormatting>
  <conditionalFormatting sqref="B37">
    <cfRule type="expression" dxfId="895" priority="705" stopIfTrue="1">
      <formula>D49=" "</formula>
    </cfRule>
  </conditionalFormatting>
  <conditionalFormatting sqref="B37">
    <cfRule type="expression" dxfId="894" priority="704" stopIfTrue="1">
      <formula>E37=" "</formula>
    </cfRule>
  </conditionalFormatting>
  <conditionalFormatting sqref="B38">
    <cfRule type="expression" dxfId="893" priority="703" stopIfTrue="1">
      <formula>E38=" "</formula>
    </cfRule>
  </conditionalFormatting>
  <conditionalFormatting sqref="B38">
    <cfRule type="expression" dxfId="892" priority="702" stopIfTrue="1">
      <formula>E38=" "</formula>
    </cfRule>
  </conditionalFormatting>
  <conditionalFormatting sqref="B38">
    <cfRule type="expression" dxfId="891" priority="701" stopIfTrue="1">
      <formula>D50=" "</formula>
    </cfRule>
  </conditionalFormatting>
  <conditionalFormatting sqref="B38">
    <cfRule type="expression" dxfId="890" priority="700" stopIfTrue="1">
      <formula>E38=" "</formula>
    </cfRule>
  </conditionalFormatting>
  <conditionalFormatting sqref="B38">
    <cfRule type="expression" dxfId="889" priority="698" stopIfTrue="1">
      <formula>E38=" "</formula>
    </cfRule>
  </conditionalFormatting>
  <conditionalFormatting sqref="B38">
    <cfRule type="expression" dxfId="888" priority="697" stopIfTrue="1">
      <formula>E38=" "</formula>
    </cfRule>
  </conditionalFormatting>
  <conditionalFormatting sqref="B38">
    <cfRule type="expression" dxfId="887" priority="696" stopIfTrue="1">
      <formula>D50=" "</formula>
    </cfRule>
  </conditionalFormatting>
  <conditionalFormatting sqref="B38">
    <cfRule type="expression" dxfId="886" priority="695" stopIfTrue="1">
      <formula>E38=" "</formula>
    </cfRule>
  </conditionalFormatting>
  <conditionalFormatting sqref="B38">
    <cfRule type="expression" dxfId="885" priority="694" stopIfTrue="1">
      <formula>E38=" "</formula>
    </cfRule>
  </conditionalFormatting>
  <conditionalFormatting sqref="B38">
    <cfRule type="expression" dxfId="884" priority="693" stopIfTrue="1">
      <formula>E38=" "</formula>
    </cfRule>
  </conditionalFormatting>
  <conditionalFormatting sqref="B38">
    <cfRule type="expression" dxfId="883" priority="692" stopIfTrue="1">
      <formula>D50=" "</formula>
    </cfRule>
  </conditionalFormatting>
  <conditionalFormatting sqref="B38">
    <cfRule type="expression" dxfId="882" priority="691" stopIfTrue="1">
      <formula>E38=" "</formula>
    </cfRule>
  </conditionalFormatting>
  <conditionalFormatting sqref="B39">
    <cfRule type="expression" dxfId="881" priority="690" stopIfTrue="1">
      <formula>E39=" "</formula>
    </cfRule>
  </conditionalFormatting>
  <conditionalFormatting sqref="B39">
    <cfRule type="expression" dxfId="880" priority="689" stopIfTrue="1">
      <formula>E39=" "</formula>
    </cfRule>
  </conditionalFormatting>
  <conditionalFormatting sqref="B39">
    <cfRule type="expression" dxfId="879" priority="688" stopIfTrue="1">
      <formula>D51=" "</formula>
    </cfRule>
  </conditionalFormatting>
  <conditionalFormatting sqref="B39">
    <cfRule type="expression" dxfId="878" priority="687" stopIfTrue="1">
      <formula>E39=" "</formula>
    </cfRule>
  </conditionalFormatting>
  <conditionalFormatting sqref="B35 B47 B40:B44 B75 B87 B80:B84">
    <cfRule type="expression" dxfId="877" priority="2151" stopIfTrue="1">
      <formula>#REF!=" "</formula>
    </cfRule>
  </conditionalFormatting>
  <conditionalFormatting sqref="C33">
    <cfRule type="expression" dxfId="876" priority="467" stopIfTrue="1">
      <formula>E33=" "</formula>
    </cfRule>
  </conditionalFormatting>
  <conditionalFormatting sqref="D33">
    <cfRule type="expression" dxfId="875" priority="466" stopIfTrue="1">
      <formula>E33=" "</formula>
    </cfRule>
  </conditionalFormatting>
  <conditionalFormatting sqref="B33">
    <cfRule type="expression" dxfId="874" priority="465" stopIfTrue="1">
      <formula>D45=" "</formula>
    </cfRule>
  </conditionalFormatting>
  <conditionalFormatting sqref="B33">
    <cfRule type="expression" dxfId="873" priority="464" stopIfTrue="1">
      <formula>E33=" "</formula>
    </cfRule>
  </conditionalFormatting>
  <conditionalFormatting sqref="B33">
    <cfRule type="expression" dxfId="872" priority="463" stopIfTrue="1">
      <formula>E33=" "</formula>
    </cfRule>
  </conditionalFormatting>
  <conditionalFormatting sqref="B33">
    <cfRule type="expression" dxfId="871" priority="462" stopIfTrue="1">
      <formula>D45=" "</formula>
    </cfRule>
  </conditionalFormatting>
  <conditionalFormatting sqref="B33">
    <cfRule type="expression" dxfId="870" priority="461" stopIfTrue="1">
      <formula>E33=" "</formula>
    </cfRule>
  </conditionalFormatting>
  <conditionalFormatting sqref="B87 B63:B65 B67:B84">
    <cfRule type="expression" dxfId="869" priority="331" stopIfTrue="1">
      <formula>E63=" "</formula>
    </cfRule>
  </conditionalFormatting>
  <conditionalFormatting sqref="C72:C73">
    <cfRule type="expression" dxfId="868" priority="330" stopIfTrue="1">
      <formula>E72=" "</formula>
    </cfRule>
  </conditionalFormatting>
  <conditionalFormatting sqref="D72:D73">
    <cfRule type="expression" dxfId="867" priority="329" stopIfTrue="1">
      <formula>E72=" "</formula>
    </cfRule>
  </conditionalFormatting>
  <conditionalFormatting sqref="B58">
    <cfRule type="expression" dxfId="866" priority="328" stopIfTrue="1">
      <formula>E57=" "</formula>
    </cfRule>
  </conditionalFormatting>
  <conditionalFormatting sqref="B67">
    <cfRule type="expression" dxfId="865" priority="327" stopIfTrue="1">
      <formula>D81=" "</formula>
    </cfRule>
  </conditionalFormatting>
  <conditionalFormatting sqref="B68">
    <cfRule type="expression" dxfId="864" priority="326" stopIfTrue="1">
      <formula>D81=" "</formula>
    </cfRule>
  </conditionalFormatting>
  <conditionalFormatting sqref="D74">
    <cfRule type="expression" dxfId="862" priority="324" stopIfTrue="1">
      <formula>E74=" "</formula>
    </cfRule>
  </conditionalFormatting>
  <conditionalFormatting sqref="C66">
    <cfRule type="expression" dxfId="861" priority="323" stopIfTrue="1">
      <formula>E66=" "</formula>
    </cfRule>
  </conditionalFormatting>
  <conditionalFormatting sqref="G66 D66:E66">
    <cfRule type="expression" dxfId="860" priority="322" stopIfTrue="1">
      <formula>E66=" "</formula>
    </cfRule>
  </conditionalFormatting>
  <conditionalFormatting sqref="B66">
    <cfRule type="expression" dxfId="859" priority="321" stopIfTrue="1">
      <formula>D79=" "</formula>
    </cfRule>
  </conditionalFormatting>
  <conditionalFormatting sqref="C60:C62">
    <cfRule type="expression" dxfId="858" priority="320" stopIfTrue="1">
      <formula>E60=" "</formula>
    </cfRule>
  </conditionalFormatting>
  <conditionalFormatting sqref="B59:B62">
    <cfRule type="expression" dxfId="857" priority="319" stopIfTrue="1">
      <formula>E59=" "</formula>
    </cfRule>
  </conditionalFormatting>
  <conditionalFormatting sqref="N58:N62">
    <cfRule type="cellIs" dxfId="856" priority="318" stopIfTrue="1" operator="equal">
      <formula>D58</formula>
    </cfRule>
  </conditionalFormatting>
  <conditionalFormatting sqref="E59 D60:E62 G59:G62">
    <cfRule type="expression" dxfId="855" priority="317" stopIfTrue="1">
      <formula>E59=" "</formula>
    </cfRule>
  </conditionalFormatting>
  <conditionalFormatting sqref="C58">
    <cfRule type="expression" dxfId="854" priority="316" stopIfTrue="1">
      <formula>E58=" "</formula>
    </cfRule>
  </conditionalFormatting>
  <conditionalFormatting sqref="F61:F62">
    <cfRule type="expression" dxfId="853" priority="315" stopIfTrue="1">
      <formula>G61=" "</formula>
    </cfRule>
  </conditionalFormatting>
  <conditionalFormatting sqref="C59">
    <cfRule type="expression" dxfId="852" priority="314" stopIfTrue="1">
      <formula>E59=" "</formula>
    </cfRule>
  </conditionalFormatting>
  <conditionalFormatting sqref="D59">
    <cfRule type="expression" dxfId="851" priority="313" stopIfTrue="1">
      <formula>E59=" "</formula>
    </cfRule>
  </conditionalFormatting>
  <conditionalFormatting sqref="C67">
    <cfRule type="expression" dxfId="850" priority="312" stopIfTrue="1">
      <formula>E67=" "</formula>
    </cfRule>
  </conditionalFormatting>
  <conditionalFormatting sqref="C58">
    <cfRule type="expression" dxfId="849" priority="311" stopIfTrue="1">
      <formula>E58=" "</formula>
    </cfRule>
  </conditionalFormatting>
  <conditionalFormatting sqref="D58">
    <cfRule type="expression" dxfId="848" priority="310" stopIfTrue="1">
      <formula>E58=" "</formula>
    </cfRule>
  </conditionalFormatting>
  <conditionalFormatting sqref="F59">
    <cfRule type="expression" dxfId="847" priority="309" stopIfTrue="1">
      <formula>G59=" "</formula>
    </cfRule>
  </conditionalFormatting>
  <conditionalFormatting sqref="E67 G67">
    <cfRule type="expression" dxfId="846" priority="308" stopIfTrue="1">
      <formula>F67=" "</formula>
    </cfRule>
  </conditionalFormatting>
  <conditionalFormatting sqref="G70:G71 D70:E71">
    <cfRule type="expression" dxfId="845" priority="307" stopIfTrue="1">
      <formula>E70=" "</formula>
    </cfRule>
  </conditionalFormatting>
  <conditionalFormatting sqref="F60">
    <cfRule type="expression" dxfId="844" priority="306" stopIfTrue="1">
      <formula>G60=" "</formula>
    </cfRule>
  </conditionalFormatting>
  <conditionalFormatting sqref="C70:C71">
    <cfRule type="expression" dxfId="843" priority="305" stopIfTrue="1">
      <formula>E70=" "</formula>
    </cfRule>
  </conditionalFormatting>
  <conditionalFormatting sqref="D67">
    <cfRule type="expression" dxfId="842" priority="304" stopIfTrue="1">
      <formula>E67=" "</formula>
    </cfRule>
  </conditionalFormatting>
  <conditionalFormatting sqref="B74 B76:B79">
    <cfRule type="expression" dxfId="841" priority="301" stopIfTrue="1">
      <formula>D86=" "</formula>
    </cfRule>
  </conditionalFormatting>
  <conditionalFormatting sqref="C58 C60:C62">
    <cfRule type="expression" dxfId="840" priority="300" stopIfTrue="1">
      <formula>E58=" "</formula>
    </cfRule>
  </conditionalFormatting>
  <conditionalFormatting sqref="B59:B62">
    <cfRule type="expression" dxfId="839" priority="299" stopIfTrue="1">
      <formula>E59=" "</formula>
    </cfRule>
  </conditionalFormatting>
  <conditionalFormatting sqref="D58 D63 G59:G62 D60:F62 D72:F73">
    <cfRule type="expression" dxfId="838" priority="298" stopIfTrue="1">
      <formula>E58=" "</formula>
    </cfRule>
  </conditionalFormatting>
  <conditionalFormatting sqref="B77:B84">
    <cfRule type="expression" dxfId="837" priority="297" stopIfTrue="1">
      <formula>E77=" "</formula>
    </cfRule>
  </conditionalFormatting>
  <conditionalFormatting sqref="D57 D68 D77:E84 G77:G84">
    <cfRule type="expression" dxfId="836" priority="296" stopIfTrue="1">
      <formula>E57=" "</formula>
    </cfRule>
  </conditionalFormatting>
  <conditionalFormatting sqref="C66">
    <cfRule type="expression" dxfId="835" priority="295" stopIfTrue="1">
      <formula>E66=" "</formula>
    </cfRule>
  </conditionalFormatting>
  <conditionalFormatting sqref="C66">
    <cfRule type="expression" dxfId="834" priority="294" stopIfTrue="1">
      <formula>E66=" "</formula>
    </cfRule>
  </conditionalFormatting>
  <conditionalFormatting sqref="D66">
    <cfRule type="expression" dxfId="833" priority="293" stopIfTrue="1">
      <formula>E66=" "</formula>
    </cfRule>
  </conditionalFormatting>
  <conditionalFormatting sqref="B58">
    <cfRule type="expression" dxfId="832" priority="292" stopIfTrue="1">
      <formula>E57=" "</formula>
    </cfRule>
  </conditionalFormatting>
  <conditionalFormatting sqref="C67">
    <cfRule type="expression" dxfId="831" priority="291" stopIfTrue="1">
      <formula>E67=" "</formula>
    </cfRule>
  </conditionalFormatting>
  <conditionalFormatting sqref="G67 D67:E67">
    <cfRule type="expression" dxfId="830" priority="290" stopIfTrue="1">
      <formula>E67=" "</formula>
    </cfRule>
  </conditionalFormatting>
  <conditionalFormatting sqref="E68 G68">
    <cfRule type="expression" dxfId="829" priority="289" stopIfTrue="1">
      <formula>F68=" "</formula>
    </cfRule>
  </conditionalFormatting>
  <conditionalFormatting sqref="E59">
    <cfRule type="expression" dxfId="828" priority="288" stopIfTrue="1">
      <formula>F59=" "</formula>
    </cfRule>
  </conditionalFormatting>
  <conditionalFormatting sqref="C59">
    <cfRule type="expression" dxfId="827" priority="287" stopIfTrue="1">
      <formula>E59=" "</formula>
    </cfRule>
  </conditionalFormatting>
  <conditionalFormatting sqref="D59">
    <cfRule type="expression" dxfId="826" priority="286" stopIfTrue="1">
      <formula>E59=" "</formula>
    </cfRule>
  </conditionalFormatting>
  <conditionalFormatting sqref="F59">
    <cfRule type="expression" dxfId="825" priority="285" stopIfTrue="1">
      <formula>G59=" "</formula>
    </cfRule>
  </conditionalFormatting>
  <conditionalFormatting sqref="G75:G76 D75:E76">
    <cfRule type="expression" dxfId="824" priority="284" stopIfTrue="1">
      <formula>E75=" "</formula>
    </cfRule>
  </conditionalFormatting>
  <conditionalFormatting sqref="C75:C76">
    <cfRule type="expression" dxfId="823" priority="283" stopIfTrue="1">
      <formula>E75=" "</formula>
    </cfRule>
  </conditionalFormatting>
  <conditionalFormatting sqref="B75:B79">
    <cfRule type="expression" dxfId="822" priority="282" stopIfTrue="1">
      <formula>E75=" "</formula>
    </cfRule>
  </conditionalFormatting>
  <conditionalFormatting sqref="E72:E73">
    <cfRule type="expression" dxfId="821" priority="281" stopIfTrue="1">
      <formula>F72=" "</formula>
    </cfRule>
  </conditionalFormatting>
  <conditionalFormatting sqref="C72:C73">
    <cfRule type="expression" dxfId="820" priority="280" stopIfTrue="1">
      <formula>E72=" "</formula>
    </cfRule>
  </conditionalFormatting>
  <conditionalFormatting sqref="D72:D73">
    <cfRule type="expression" dxfId="819" priority="279" stopIfTrue="1">
      <formula>E72=" "</formula>
    </cfRule>
  </conditionalFormatting>
  <conditionalFormatting sqref="F72:F73">
    <cfRule type="expression" dxfId="818" priority="278" stopIfTrue="1">
      <formula>G72=" "</formula>
    </cfRule>
  </conditionalFormatting>
  <conditionalFormatting sqref="B70">
    <cfRule type="expression" dxfId="817" priority="277" stopIfTrue="1">
      <formula>D84=" "</formula>
    </cfRule>
  </conditionalFormatting>
  <conditionalFormatting sqref="C70:C71">
    <cfRule type="expression" dxfId="816" priority="276" stopIfTrue="1">
      <formula>E70=" "</formula>
    </cfRule>
  </conditionalFormatting>
  <conditionalFormatting sqref="G70:G71 D70:E71">
    <cfRule type="expression" dxfId="815" priority="275" stopIfTrue="1">
      <formula>E70=" "</formula>
    </cfRule>
  </conditionalFormatting>
  <conditionalFormatting sqref="F60:F62 F72:F73">
    <cfRule type="expression" dxfId="814" priority="274" stopIfTrue="1">
      <formula>G60=" "</formula>
    </cfRule>
  </conditionalFormatting>
  <conditionalFormatting sqref="F72:F73">
    <cfRule type="expression" dxfId="813" priority="273" stopIfTrue="1">
      <formula>G72=" "</formula>
    </cfRule>
  </conditionalFormatting>
  <conditionalFormatting sqref="B71:B73">
    <cfRule type="expression" dxfId="812" priority="272" stopIfTrue="1">
      <formula>D84=" "</formula>
    </cfRule>
  </conditionalFormatting>
  <conditionalFormatting sqref="B69">
    <cfRule type="expression" dxfId="811" priority="271" stopIfTrue="1">
      <formula>D83=" "</formula>
    </cfRule>
  </conditionalFormatting>
  <conditionalFormatting sqref="B68">
    <cfRule type="expression" dxfId="810" priority="269" stopIfTrue="1">
      <formula>E68=" "</formula>
    </cfRule>
  </conditionalFormatting>
  <conditionalFormatting sqref="B68">
    <cfRule type="expression" dxfId="809" priority="268" stopIfTrue="1">
      <formula>D82=" "</formula>
    </cfRule>
  </conditionalFormatting>
  <conditionalFormatting sqref="B68">
    <cfRule type="expression" dxfId="808" priority="267" stopIfTrue="1">
      <formula>E68=" "</formula>
    </cfRule>
  </conditionalFormatting>
  <conditionalFormatting sqref="B68">
    <cfRule type="expression" dxfId="807" priority="266" stopIfTrue="1">
      <formula>E68=" "</formula>
    </cfRule>
  </conditionalFormatting>
  <conditionalFormatting sqref="B69">
    <cfRule type="expression" dxfId="806" priority="265" stopIfTrue="1">
      <formula>D86=" "</formula>
    </cfRule>
  </conditionalFormatting>
  <conditionalFormatting sqref="B76">
    <cfRule type="expression" dxfId="805" priority="264" stopIfTrue="1">
      <formula>E76=" "</formula>
    </cfRule>
  </conditionalFormatting>
  <conditionalFormatting sqref="B76">
    <cfRule type="expression" dxfId="804" priority="263" stopIfTrue="1">
      <formula>E76=" "</formula>
    </cfRule>
  </conditionalFormatting>
  <conditionalFormatting sqref="B76">
    <cfRule type="expression" dxfId="803" priority="262" stopIfTrue="1">
      <formula>D88=" "</formula>
    </cfRule>
  </conditionalFormatting>
  <conditionalFormatting sqref="B76">
    <cfRule type="expression" dxfId="802" priority="261" stopIfTrue="1">
      <formula>E76=" "</formula>
    </cfRule>
  </conditionalFormatting>
  <conditionalFormatting sqref="B78:B84">
    <cfRule type="expression" dxfId="801" priority="260" stopIfTrue="1">
      <formula>E78=" "</formula>
    </cfRule>
  </conditionalFormatting>
  <conditionalFormatting sqref="B78:B84">
    <cfRule type="expression" dxfId="800" priority="259" stopIfTrue="1">
      <formula>E78=" "</formula>
    </cfRule>
  </conditionalFormatting>
  <conditionalFormatting sqref="B78:B84">
    <cfRule type="expression" dxfId="799" priority="258" stopIfTrue="1">
      <formula>E78=" "</formula>
    </cfRule>
  </conditionalFormatting>
  <conditionalFormatting sqref="B78:B84">
    <cfRule type="expression" dxfId="798" priority="257" stopIfTrue="1">
      <formula>E78=" "</formula>
    </cfRule>
  </conditionalFormatting>
  <conditionalFormatting sqref="B82:B84">
    <cfRule type="expression" dxfId="797" priority="256" stopIfTrue="1">
      <formula>E82=" "</formula>
    </cfRule>
  </conditionalFormatting>
  <conditionalFormatting sqref="B82:B84">
    <cfRule type="expression" dxfId="796" priority="255" stopIfTrue="1">
      <formula>E82=" "</formula>
    </cfRule>
  </conditionalFormatting>
  <conditionalFormatting sqref="B82:B84">
    <cfRule type="expression" dxfId="795" priority="254" stopIfTrue="1">
      <formula>E82=" "</formula>
    </cfRule>
  </conditionalFormatting>
  <conditionalFormatting sqref="B82:B84">
    <cfRule type="expression" dxfId="794" priority="253" stopIfTrue="1">
      <formula>E82=" "</formula>
    </cfRule>
  </conditionalFormatting>
  <conditionalFormatting sqref="B68">
    <cfRule type="expression" dxfId="793" priority="250" stopIfTrue="1">
      <formula>E68=" "</formula>
    </cfRule>
  </conditionalFormatting>
  <conditionalFormatting sqref="B68">
    <cfRule type="expression" dxfId="792" priority="249" stopIfTrue="1">
      <formula>D82=" "</formula>
    </cfRule>
  </conditionalFormatting>
  <conditionalFormatting sqref="B68">
    <cfRule type="expression" dxfId="791" priority="248" stopIfTrue="1">
      <formula>E68=" "</formula>
    </cfRule>
  </conditionalFormatting>
  <conditionalFormatting sqref="B68">
    <cfRule type="expression" dxfId="790" priority="247" stopIfTrue="1">
      <formula>E68=" "</formula>
    </cfRule>
  </conditionalFormatting>
  <conditionalFormatting sqref="B72:B73">
    <cfRule type="expression" dxfId="789" priority="246" stopIfTrue="1">
      <formula>E72=" "</formula>
    </cfRule>
  </conditionalFormatting>
  <conditionalFormatting sqref="B72:B73">
    <cfRule type="expression" dxfId="788" priority="245" stopIfTrue="1">
      <formula>E72=" "</formula>
    </cfRule>
  </conditionalFormatting>
  <conditionalFormatting sqref="B72:B73">
    <cfRule type="expression" dxfId="787" priority="244" stopIfTrue="1">
      <formula>D85=" "</formula>
    </cfRule>
  </conditionalFormatting>
  <conditionalFormatting sqref="B72:B73">
    <cfRule type="expression" dxfId="786" priority="243" stopIfTrue="1">
      <formula>E72=" "</formula>
    </cfRule>
  </conditionalFormatting>
  <conditionalFormatting sqref="B77">
    <cfRule type="expression" dxfId="785" priority="242" stopIfTrue="1">
      <formula>E77=" "</formula>
    </cfRule>
  </conditionalFormatting>
  <conditionalFormatting sqref="B77">
    <cfRule type="expression" dxfId="784" priority="241" stopIfTrue="1">
      <formula>E77=" "</formula>
    </cfRule>
  </conditionalFormatting>
  <conditionalFormatting sqref="B77">
    <cfRule type="expression" dxfId="783" priority="240" stopIfTrue="1">
      <formula>D89=" "</formula>
    </cfRule>
  </conditionalFormatting>
  <conditionalFormatting sqref="B77">
    <cfRule type="expression" dxfId="782" priority="239" stopIfTrue="1">
      <formula>E77=" "</formula>
    </cfRule>
  </conditionalFormatting>
  <conditionalFormatting sqref="B74">
    <cfRule type="expression" dxfId="781" priority="238" stopIfTrue="1">
      <formula>E74=" "</formula>
    </cfRule>
  </conditionalFormatting>
  <conditionalFormatting sqref="B74">
    <cfRule type="expression" dxfId="780" priority="237" stopIfTrue="1">
      <formula>E74=" "</formula>
    </cfRule>
  </conditionalFormatting>
  <conditionalFormatting sqref="B74">
    <cfRule type="expression" dxfId="779" priority="236" stopIfTrue="1">
      <formula>D86=" "</formula>
    </cfRule>
  </conditionalFormatting>
  <conditionalFormatting sqref="B74">
    <cfRule type="expression" dxfId="778" priority="235" stopIfTrue="1">
      <formula>E74=" "</formula>
    </cfRule>
  </conditionalFormatting>
  <conditionalFormatting sqref="B76">
    <cfRule type="expression" dxfId="777" priority="234" stopIfTrue="1">
      <formula>E76=" "</formula>
    </cfRule>
  </conditionalFormatting>
  <conditionalFormatting sqref="B76">
    <cfRule type="expression" dxfId="776" priority="233" stopIfTrue="1">
      <formula>E76=" "</formula>
    </cfRule>
  </conditionalFormatting>
  <conditionalFormatting sqref="B76">
    <cfRule type="expression" dxfId="775" priority="232" stopIfTrue="1">
      <formula>D88=" "</formula>
    </cfRule>
  </conditionalFormatting>
  <conditionalFormatting sqref="B76">
    <cfRule type="expression" dxfId="774" priority="231" stopIfTrue="1">
      <formula>E76=" "</formula>
    </cfRule>
  </conditionalFormatting>
  <conditionalFormatting sqref="B77">
    <cfRule type="expression" dxfId="773" priority="230" stopIfTrue="1">
      <formula>E77=" "</formula>
    </cfRule>
  </conditionalFormatting>
  <conditionalFormatting sqref="B77">
    <cfRule type="expression" dxfId="772" priority="229" stopIfTrue="1">
      <formula>E77=" "</formula>
    </cfRule>
  </conditionalFormatting>
  <conditionalFormatting sqref="B77">
    <cfRule type="expression" dxfId="771" priority="228" stopIfTrue="1">
      <formula>D89=" "</formula>
    </cfRule>
  </conditionalFormatting>
  <conditionalFormatting sqref="B77">
    <cfRule type="expression" dxfId="770" priority="227" stopIfTrue="1">
      <formula>E77=" "</formula>
    </cfRule>
  </conditionalFormatting>
  <conditionalFormatting sqref="B78">
    <cfRule type="expression" dxfId="769" priority="226" stopIfTrue="1">
      <formula>E78=" "</formula>
    </cfRule>
  </conditionalFormatting>
  <conditionalFormatting sqref="B78">
    <cfRule type="expression" dxfId="768" priority="225" stopIfTrue="1">
      <formula>E78=" "</formula>
    </cfRule>
  </conditionalFormatting>
  <conditionalFormatting sqref="B78">
    <cfRule type="expression" dxfId="767" priority="224" stopIfTrue="1">
      <formula>D90=" "</formula>
    </cfRule>
  </conditionalFormatting>
  <conditionalFormatting sqref="B78">
    <cfRule type="expression" dxfId="766" priority="223" stopIfTrue="1">
      <formula>E78=" "</formula>
    </cfRule>
  </conditionalFormatting>
  <conditionalFormatting sqref="B78">
    <cfRule type="expression" dxfId="765" priority="222" stopIfTrue="1">
      <formula>E78=" "</formula>
    </cfRule>
  </conditionalFormatting>
  <conditionalFormatting sqref="B78">
    <cfRule type="expression" dxfId="764" priority="221" stopIfTrue="1">
      <formula>E78=" "</formula>
    </cfRule>
  </conditionalFormatting>
  <conditionalFormatting sqref="B78">
    <cfRule type="expression" dxfId="763" priority="220" stopIfTrue="1">
      <formula>D90=" "</formula>
    </cfRule>
  </conditionalFormatting>
  <conditionalFormatting sqref="B78">
    <cfRule type="expression" dxfId="762" priority="219" stopIfTrue="1">
      <formula>E78=" "</formula>
    </cfRule>
  </conditionalFormatting>
  <conditionalFormatting sqref="B78">
    <cfRule type="expression" dxfId="761" priority="218" stopIfTrue="1">
      <formula>E78=" "</formula>
    </cfRule>
  </conditionalFormatting>
  <conditionalFormatting sqref="B78">
    <cfRule type="expression" dxfId="760" priority="217" stopIfTrue="1">
      <formula>E78=" "</formula>
    </cfRule>
  </conditionalFormatting>
  <conditionalFormatting sqref="B78">
    <cfRule type="expression" dxfId="759" priority="216" stopIfTrue="1">
      <formula>D90=" "</formula>
    </cfRule>
  </conditionalFormatting>
  <conditionalFormatting sqref="B78">
    <cfRule type="expression" dxfId="758" priority="215" stopIfTrue="1">
      <formula>E78=" "</formula>
    </cfRule>
  </conditionalFormatting>
  <conditionalFormatting sqref="B79">
    <cfRule type="expression" dxfId="757" priority="214" stopIfTrue="1">
      <formula>E79=" "</formula>
    </cfRule>
  </conditionalFormatting>
  <conditionalFormatting sqref="B79">
    <cfRule type="expression" dxfId="756" priority="213" stopIfTrue="1">
      <formula>E79=" "</formula>
    </cfRule>
  </conditionalFormatting>
  <conditionalFormatting sqref="B79">
    <cfRule type="expression" dxfId="755" priority="212" stopIfTrue="1">
      <formula>D91=" "</formula>
    </cfRule>
  </conditionalFormatting>
  <conditionalFormatting sqref="B79">
    <cfRule type="expression" dxfId="754" priority="211" stopIfTrue="1">
      <formula>E79=" "</formula>
    </cfRule>
  </conditionalFormatting>
  <conditionalFormatting sqref="C73">
    <cfRule type="expression" dxfId="753" priority="209" stopIfTrue="1">
      <formula>E73=" "</formula>
    </cfRule>
  </conditionalFormatting>
  <conditionalFormatting sqref="D73">
    <cfRule type="expression" dxfId="752" priority="208" stopIfTrue="1">
      <formula>E73=" "</formula>
    </cfRule>
  </conditionalFormatting>
  <conditionalFormatting sqref="B73">
    <cfRule type="expression" dxfId="751" priority="207" stopIfTrue="1">
      <formula>D85=" "</formula>
    </cfRule>
  </conditionalFormatting>
  <conditionalFormatting sqref="B73">
    <cfRule type="expression" dxfId="750" priority="206" stopIfTrue="1">
      <formula>E73=" "</formula>
    </cfRule>
  </conditionalFormatting>
  <conditionalFormatting sqref="B73">
    <cfRule type="expression" dxfId="749" priority="205" stopIfTrue="1">
      <formula>E73=" "</formula>
    </cfRule>
  </conditionalFormatting>
  <conditionalFormatting sqref="B73">
    <cfRule type="expression" dxfId="748" priority="204" stopIfTrue="1">
      <formula>D85=" "</formula>
    </cfRule>
  </conditionalFormatting>
  <conditionalFormatting sqref="B73">
    <cfRule type="expression" dxfId="747" priority="203" stopIfTrue="1">
      <formula>E73=" "</formula>
    </cfRule>
  </conditionalFormatting>
  <conditionalFormatting sqref="B56">
    <cfRule type="expression" dxfId="746" priority="2152" stopIfTrue="1">
      <formula>E54=" "</formula>
    </cfRule>
  </conditionalFormatting>
  <conditionalFormatting sqref="C55">
    <cfRule type="expression" dxfId="745" priority="199" stopIfTrue="1">
      <formula>E55=" "</formula>
    </cfRule>
  </conditionalFormatting>
  <conditionalFormatting sqref="B55">
    <cfRule type="expression" dxfId="744" priority="198" stopIfTrue="1">
      <formula>E55=" "</formula>
    </cfRule>
  </conditionalFormatting>
  <conditionalFormatting sqref="D55">
    <cfRule type="expression" dxfId="743" priority="197" stopIfTrue="1">
      <formula>E55=" "</formula>
    </cfRule>
  </conditionalFormatting>
  <conditionalFormatting sqref="G25">
    <cfRule type="expression" dxfId="742" priority="196" stopIfTrue="1">
      <formula>H25=" "</formula>
    </cfRule>
  </conditionalFormatting>
  <conditionalFormatting sqref="G25">
    <cfRule type="expression" dxfId="741" priority="195" stopIfTrue="1">
      <formula>H25=" "</formula>
    </cfRule>
  </conditionalFormatting>
  <conditionalFormatting sqref="G28">
    <cfRule type="expression" dxfId="740" priority="194" stopIfTrue="1">
      <formula>H28=" "</formula>
    </cfRule>
  </conditionalFormatting>
  <conditionalFormatting sqref="G28">
    <cfRule type="expression" dxfId="739" priority="193" stopIfTrue="1">
      <formula>H28=" "</formula>
    </cfRule>
  </conditionalFormatting>
  <conditionalFormatting sqref="G31">
    <cfRule type="expression" dxfId="738" priority="192" stopIfTrue="1">
      <formula>H31=" "</formula>
    </cfRule>
  </conditionalFormatting>
  <conditionalFormatting sqref="G31">
    <cfRule type="expression" dxfId="737" priority="191" stopIfTrue="1">
      <formula>H31=" "</formula>
    </cfRule>
  </conditionalFormatting>
  <conditionalFormatting sqref="G33">
    <cfRule type="expression" dxfId="736" priority="190" stopIfTrue="1">
      <formula>H33=" "</formula>
    </cfRule>
  </conditionalFormatting>
  <conditionalFormatting sqref="G33">
    <cfRule type="expression" dxfId="735" priority="189" stopIfTrue="1">
      <formula>H33=" "</formula>
    </cfRule>
  </conditionalFormatting>
  <conditionalFormatting sqref="G34">
    <cfRule type="expression" dxfId="734" priority="188" stopIfTrue="1">
      <formula>H34=" "</formula>
    </cfRule>
  </conditionalFormatting>
  <conditionalFormatting sqref="G34">
    <cfRule type="expression" dxfId="733" priority="187" stopIfTrue="1">
      <formula>H34=" "</formula>
    </cfRule>
  </conditionalFormatting>
  <conditionalFormatting sqref="G36">
    <cfRule type="expression" dxfId="732" priority="186" stopIfTrue="1">
      <formula>H36=" "</formula>
    </cfRule>
  </conditionalFormatting>
  <conditionalFormatting sqref="G36">
    <cfRule type="expression" dxfId="731" priority="185" stopIfTrue="1">
      <formula>H36=" "</formula>
    </cfRule>
  </conditionalFormatting>
  <conditionalFormatting sqref="G38">
    <cfRule type="expression" dxfId="730" priority="184" stopIfTrue="1">
      <formula>H38=" "</formula>
    </cfRule>
  </conditionalFormatting>
  <conditionalFormatting sqref="G38">
    <cfRule type="expression" dxfId="729" priority="183" stopIfTrue="1">
      <formula>H38=" "</formula>
    </cfRule>
  </conditionalFormatting>
  <conditionalFormatting sqref="G39">
    <cfRule type="expression" dxfId="728" priority="182" stopIfTrue="1">
      <formula>H39=" "</formula>
    </cfRule>
  </conditionalFormatting>
  <conditionalFormatting sqref="G39">
    <cfRule type="expression" dxfId="727" priority="181" stopIfTrue="1">
      <formula>H39=" "</formula>
    </cfRule>
  </conditionalFormatting>
  <conditionalFormatting sqref="G40">
    <cfRule type="expression" dxfId="726" priority="180" stopIfTrue="1">
      <formula>H40=" "</formula>
    </cfRule>
  </conditionalFormatting>
  <conditionalFormatting sqref="G40">
    <cfRule type="expression" dxfId="725" priority="179" stopIfTrue="1">
      <formula>H40=" "</formula>
    </cfRule>
  </conditionalFormatting>
  <conditionalFormatting sqref="G42">
    <cfRule type="expression" dxfId="724" priority="178" stopIfTrue="1">
      <formula>H42=" "</formula>
    </cfRule>
  </conditionalFormatting>
  <conditionalFormatting sqref="G42">
    <cfRule type="expression" dxfId="723" priority="177" stopIfTrue="1">
      <formula>H42=" "</formula>
    </cfRule>
  </conditionalFormatting>
  <conditionalFormatting sqref="G43">
    <cfRule type="expression" dxfId="722" priority="176" stopIfTrue="1">
      <formula>H43=" "</formula>
    </cfRule>
  </conditionalFormatting>
  <conditionalFormatting sqref="G43">
    <cfRule type="expression" dxfId="721" priority="175" stopIfTrue="1">
      <formula>H43=" "</formula>
    </cfRule>
  </conditionalFormatting>
  <conditionalFormatting sqref="G44">
    <cfRule type="expression" dxfId="720" priority="174" stopIfTrue="1">
      <formula>H44=" "</formula>
    </cfRule>
  </conditionalFormatting>
  <conditionalFormatting sqref="G44">
    <cfRule type="expression" dxfId="719" priority="173" stopIfTrue="1">
      <formula>H44=" "</formula>
    </cfRule>
  </conditionalFormatting>
  <conditionalFormatting sqref="G47">
    <cfRule type="expression" dxfId="718" priority="172" stopIfTrue="1">
      <formula>H47=" "</formula>
    </cfRule>
  </conditionalFormatting>
  <conditionalFormatting sqref="G47">
    <cfRule type="expression" dxfId="717" priority="171" stopIfTrue="1">
      <formula>H47=" "</formula>
    </cfRule>
  </conditionalFormatting>
  <conditionalFormatting sqref="G50">
    <cfRule type="expression" dxfId="716" priority="170" stopIfTrue="1">
      <formula>H50=" "</formula>
    </cfRule>
  </conditionalFormatting>
  <conditionalFormatting sqref="G50">
    <cfRule type="expression" dxfId="715" priority="169" stopIfTrue="1">
      <formula>H50=" "</formula>
    </cfRule>
  </conditionalFormatting>
  <conditionalFormatting sqref="G51">
    <cfRule type="expression" dxfId="714" priority="168" stopIfTrue="1">
      <formula>H51=" "</formula>
    </cfRule>
  </conditionalFormatting>
  <conditionalFormatting sqref="G51">
    <cfRule type="expression" dxfId="713" priority="167" stopIfTrue="1">
      <formula>H51=" "</formula>
    </cfRule>
  </conditionalFormatting>
  <conditionalFormatting sqref="G54">
    <cfRule type="expression" dxfId="712" priority="166" stopIfTrue="1">
      <formula>H54=" "</formula>
    </cfRule>
  </conditionalFormatting>
  <conditionalFormatting sqref="G54">
    <cfRule type="expression" dxfId="711" priority="165" stopIfTrue="1">
      <formula>H54=" "</formula>
    </cfRule>
  </conditionalFormatting>
  <conditionalFormatting sqref="G60">
    <cfRule type="expression" dxfId="710" priority="164" stopIfTrue="1">
      <formula>H60=" "</formula>
    </cfRule>
  </conditionalFormatting>
  <conditionalFormatting sqref="G60">
    <cfRule type="expression" dxfId="709" priority="163" stopIfTrue="1">
      <formula>H60=" "</formula>
    </cfRule>
  </conditionalFormatting>
  <conditionalFormatting sqref="G61">
    <cfRule type="expression" dxfId="708" priority="162" stopIfTrue="1">
      <formula>H61=" "</formula>
    </cfRule>
  </conditionalFormatting>
  <conditionalFormatting sqref="G61">
    <cfRule type="expression" dxfId="707" priority="161" stopIfTrue="1">
      <formula>H61=" "</formula>
    </cfRule>
  </conditionalFormatting>
  <conditionalFormatting sqref="G62">
    <cfRule type="expression" dxfId="706" priority="160" stopIfTrue="1">
      <formula>H62=" "</formula>
    </cfRule>
  </conditionalFormatting>
  <conditionalFormatting sqref="G62">
    <cfRule type="expression" dxfId="705" priority="159" stopIfTrue="1">
      <formula>H62=" "</formula>
    </cfRule>
  </conditionalFormatting>
  <conditionalFormatting sqref="G65">
    <cfRule type="expression" dxfId="704" priority="158" stopIfTrue="1">
      <formula>H65=" "</formula>
    </cfRule>
  </conditionalFormatting>
  <conditionalFormatting sqref="G65">
    <cfRule type="expression" dxfId="703" priority="157" stopIfTrue="1">
      <formula>H65=" "</formula>
    </cfRule>
  </conditionalFormatting>
  <conditionalFormatting sqref="G68">
    <cfRule type="expression" dxfId="702" priority="156" stopIfTrue="1">
      <formula>H68=" "</formula>
    </cfRule>
  </conditionalFormatting>
  <conditionalFormatting sqref="G68">
    <cfRule type="expression" dxfId="701" priority="155" stopIfTrue="1">
      <formula>H68=" "</formula>
    </cfRule>
  </conditionalFormatting>
  <conditionalFormatting sqref="G71">
    <cfRule type="expression" dxfId="700" priority="154" stopIfTrue="1">
      <formula>H71=" "</formula>
    </cfRule>
  </conditionalFormatting>
  <conditionalFormatting sqref="G71">
    <cfRule type="expression" dxfId="699" priority="153" stopIfTrue="1">
      <formula>H71=" "</formula>
    </cfRule>
  </conditionalFormatting>
  <conditionalFormatting sqref="G73">
    <cfRule type="expression" dxfId="698" priority="152" stopIfTrue="1">
      <formula>H73=" "</formula>
    </cfRule>
  </conditionalFormatting>
  <conditionalFormatting sqref="G73">
    <cfRule type="expression" dxfId="697" priority="151" stopIfTrue="1">
      <formula>H73=" "</formula>
    </cfRule>
  </conditionalFormatting>
  <conditionalFormatting sqref="G74">
    <cfRule type="expression" dxfId="696" priority="150" stopIfTrue="1">
      <formula>H74=" "</formula>
    </cfRule>
  </conditionalFormatting>
  <conditionalFormatting sqref="G74">
    <cfRule type="expression" dxfId="695" priority="149" stopIfTrue="1">
      <formula>H74=" "</formula>
    </cfRule>
  </conditionalFormatting>
  <conditionalFormatting sqref="G76">
    <cfRule type="expression" dxfId="694" priority="148" stopIfTrue="1">
      <formula>H76=" "</formula>
    </cfRule>
  </conditionalFormatting>
  <conditionalFormatting sqref="G76">
    <cfRule type="expression" dxfId="693" priority="147" stopIfTrue="1">
      <formula>H76=" "</formula>
    </cfRule>
  </conditionalFormatting>
  <conditionalFormatting sqref="G78">
    <cfRule type="expression" dxfId="692" priority="146" stopIfTrue="1">
      <formula>H78=" "</formula>
    </cfRule>
  </conditionalFormatting>
  <conditionalFormatting sqref="G78">
    <cfRule type="expression" dxfId="691" priority="145" stopIfTrue="1">
      <formula>H78=" "</formula>
    </cfRule>
  </conditionalFormatting>
  <conditionalFormatting sqref="G79">
    <cfRule type="expression" dxfId="690" priority="144" stopIfTrue="1">
      <formula>H79=" "</formula>
    </cfRule>
  </conditionalFormatting>
  <conditionalFormatting sqref="G79">
    <cfRule type="expression" dxfId="689" priority="143" stopIfTrue="1">
      <formula>H79=" "</formula>
    </cfRule>
  </conditionalFormatting>
  <conditionalFormatting sqref="G80">
    <cfRule type="expression" dxfId="688" priority="142" stopIfTrue="1">
      <formula>H80=" "</formula>
    </cfRule>
  </conditionalFormatting>
  <conditionalFormatting sqref="G80">
    <cfRule type="expression" dxfId="687" priority="141" stopIfTrue="1">
      <formula>H80=" "</formula>
    </cfRule>
  </conditionalFormatting>
  <conditionalFormatting sqref="G82">
    <cfRule type="expression" dxfId="686" priority="140" stopIfTrue="1">
      <formula>H82=" "</formula>
    </cfRule>
  </conditionalFormatting>
  <conditionalFormatting sqref="G82">
    <cfRule type="expression" dxfId="685" priority="139" stopIfTrue="1">
      <formula>H82=" "</formula>
    </cfRule>
  </conditionalFormatting>
  <conditionalFormatting sqref="G83">
    <cfRule type="expression" dxfId="684" priority="138" stopIfTrue="1">
      <formula>H83=" "</formula>
    </cfRule>
  </conditionalFormatting>
  <conditionalFormatting sqref="G83">
    <cfRule type="expression" dxfId="683" priority="137" stopIfTrue="1">
      <formula>H83=" "</formula>
    </cfRule>
  </conditionalFormatting>
  <conditionalFormatting sqref="G84">
    <cfRule type="expression" dxfId="682" priority="136" stopIfTrue="1">
      <formula>H84=" "</formula>
    </cfRule>
  </conditionalFormatting>
  <conditionalFormatting sqref="G84">
    <cfRule type="expression" dxfId="681" priority="135" stopIfTrue="1">
      <formula>H84=" "</formula>
    </cfRule>
  </conditionalFormatting>
  <conditionalFormatting sqref="G87">
    <cfRule type="expression" dxfId="680" priority="134" stopIfTrue="1">
      <formula>H87=" "</formula>
    </cfRule>
  </conditionalFormatting>
  <conditionalFormatting sqref="G87">
    <cfRule type="expression" dxfId="679" priority="133" stopIfTrue="1">
      <formula>H87=" "</formula>
    </cfRule>
  </conditionalFormatting>
  <conditionalFormatting sqref="G90">
    <cfRule type="expression" dxfId="678" priority="132" stopIfTrue="1">
      <formula>H90=" "</formula>
    </cfRule>
  </conditionalFormatting>
  <conditionalFormatting sqref="G90">
    <cfRule type="expression" dxfId="677" priority="131" stopIfTrue="1">
      <formula>H90=" "</formula>
    </cfRule>
  </conditionalFormatting>
  <conditionalFormatting sqref="G91">
    <cfRule type="expression" dxfId="676" priority="130" stopIfTrue="1">
      <formula>H91=" "</formula>
    </cfRule>
  </conditionalFormatting>
  <conditionalFormatting sqref="G91">
    <cfRule type="expression" dxfId="675" priority="129" stopIfTrue="1">
      <formula>H91=" "</formula>
    </cfRule>
  </conditionalFormatting>
  <conditionalFormatting sqref="G94">
    <cfRule type="expression" dxfId="674" priority="128" stopIfTrue="1">
      <formula>H94=" "</formula>
    </cfRule>
  </conditionalFormatting>
  <conditionalFormatting sqref="G94">
    <cfRule type="expression" dxfId="673" priority="127" stopIfTrue="1">
      <formula>H94=" "</formula>
    </cfRule>
  </conditionalFormatting>
  <conditionalFormatting sqref="G25">
    <cfRule type="expression" dxfId="672" priority="126" stopIfTrue="1">
      <formula>H25=" "</formula>
    </cfRule>
  </conditionalFormatting>
  <conditionalFormatting sqref="G25">
    <cfRule type="expression" dxfId="671" priority="125" stopIfTrue="1">
      <formula>H25=" "</formula>
    </cfRule>
  </conditionalFormatting>
  <conditionalFormatting sqref="G28">
    <cfRule type="expression" dxfId="670" priority="124" stopIfTrue="1">
      <formula>H28=" "</formula>
    </cfRule>
  </conditionalFormatting>
  <conditionalFormatting sqref="G28">
    <cfRule type="expression" dxfId="669" priority="123" stopIfTrue="1">
      <formula>H28=" "</formula>
    </cfRule>
  </conditionalFormatting>
  <conditionalFormatting sqref="G31">
    <cfRule type="expression" dxfId="668" priority="122" stopIfTrue="1">
      <formula>H31=" "</formula>
    </cfRule>
  </conditionalFormatting>
  <conditionalFormatting sqref="G31">
    <cfRule type="expression" dxfId="667" priority="121" stopIfTrue="1">
      <formula>H31=" "</formula>
    </cfRule>
  </conditionalFormatting>
  <conditionalFormatting sqref="G33">
    <cfRule type="expression" dxfId="666" priority="120" stopIfTrue="1">
      <formula>H33=" "</formula>
    </cfRule>
  </conditionalFormatting>
  <conditionalFormatting sqref="G33">
    <cfRule type="expression" dxfId="665" priority="119" stopIfTrue="1">
      <formula>H33=" "</formula>
    </cfRule>
  </conditionalFormatting>
  <conditionalFormatting sqref="G34">
    <cfRule type="expression" dxfId="664" priority="118" stopIfTrue="1">
      <formula>H34=" "</formula>
    </cfRule>
  </conditionalFormatting>
  <conditionalFormatting sqref="G34">
    <cfRule type="expression" dxfId="663" priority="117" stopIfTrue="1">
      <formula>H34=" "</formula>
    </cfRule>
  </conditionalFormatting>
  <conditionalFormatting sqref="G36">
    <cfRule type="expression" dxfId="662" priority="116" stopIfTrue="1">
      <formula>H36=" "</formula>
    </cfRule>
  </conditionalFormatting>
  <conditionalFormatting sqref="G36">
    <cfRule type="expression" dxfId="661" priority="115" stopIfTrue="1">
      <formula>H36=" "</formula>
    </cfRule>
  </conditionalFormatting>
  <conditionalFormatting sqref="G38">
    <cfRule type="expression" dxfId="660" priority="114" stopIfTrue="1">
      <formula>H38=" "</formula>
    </cfRule>
  </conditionalFormatting>
  <conditionalFormatting sqref="G38">
    <cfRule type="expression" dxfId="659" priority="113" stopIfTrue="1">
      <formula>H38=" "</formula>
    </cfRule>
  </conditionalFormatting>
  <conditionalFormatting sqref="G39">
    <cfRule type="expression" dxfId="658" priority="112" stopIfTrue="1">
      <formula>H39=" "</formula>
    </cfRule>
  </conditionalFormatting>
  <conditionalFormatting sqref="G39">
    <cfRule type="expression" dxfId="657" priority="111" stopIfTrue="1">
      <formula>H39=" "</formula>
    </cfRule>
  </conditionalFormatting>
  <conditionalFormatting sqref="G40">
    <cfRule type="expression" dxfId="656" priority="110" stopIfTrue="1">
      <formula>H40=" "</formula>
    </cfRule>
  </conditionalFormatting>
  <conditionalFormatting sqref="G40">
    <cfRule type="expression" dxfId="655" priority="109" stopIfTrue="1">
      <formula>H40=" "</formula>
    </cfRule>
  </conditionalFormatting>
  <conditionalFormatting sqref="G42">
    <cfRule type="expression" dxfId="654" priority="108" stopIfTrue="1">
      <formula>H42=" "</formula>
    </cfRule>
  </conditionalFormatting>
  <conditionalFormatting sqref="G42">
    <cfRule type="expression" dxfId="653" priority="107" stopIfTrue="1">
      <formula>H42=" "</formula>
    </cfRule>
  </conditionalFormatting>
  <conditionalFormatting sqref="G43">
    <cfRule type="expression" dxfId="652" priority="106" stopIfTrue="1">
      <formula>H43=" "</formula>
    </cfRule>
  </conditionalFormatting>
  <conditionalFormatting sqref="G43">
    <cfRule type="expression" dxfId="651" priority="105" stopIfTrue="1">
      <formula>H43=" "</formula>
    </cfRule>
  </conditionalFormatting>
  <conditionalFormatting sqref="G44">
    <cfRule type="expression" dxfId="650" priority="104" stopIfTrue="1">
      <formula>H44=" "</formula>
    </cfRule>
  </conditionalFormatting>
  <conditionalFormatting sqref="G44">
    <cfRule type="expression" dxfId="649" priority="103" stopIfTrue="1">
      <formula>H44=" "</formula>
    </cfRule>
  </conditionalFormatting>
  <conditionalFormatting sqref="G47">
    <cfRule type="expression" dxfId="648" priority="102" stopIfTrue="1">
      <formula>H47=" "</formula>
    </cfRule>
  </conditionalFormatting>
  <conditionalFormatting sqref="G47">
    <cfRule type="expression" dxfId="647" priority="101" stopIfTrue="1">
      <formula>H47=" "</formula>
    </cfRule>
  </conditionalFormatting>
  <conditionalFormatting sqref="G50">
    <cfRule type="expression" dxfId="646" priority="100" stopIfTrue="1">
      <formula>H50=" "</formula>
    </cfRule>
  </conditionalFormatting>
  <conditionalFormatting sqref="G50">
    <cfRule type="expression" dxfId="645" priority="99" stopIfTrue="1">
      <formula>H50=" "</formula>
    </cfRule>
  </conditionalFormatting>
  <conditionalFormatting sqref="G74">
    <cfRule type="expression" dxfId="644" priority="1" stopIfTrue="1">
      <formula>H74=" "</formula>
    </cfRule>
  </conditionalFormatting>
  <conditionalFormatting sqref="G51">
    <cfRule type="expression" dxfId="643" priority="98" stopIfTrue="1">
      <formula>H51=" "</formula>
    </cfRule>
  </conditionalFormatting>
  <conditionalFormatting sqref="G51">
    <cfRule type="expression" dxfId="642" priority="97" stopIfTrue="1">
      <formula>H51=" "</formula>
    </cfRule>
  </conditionalFormatting>
  <conditionalFormatting sqref="G54">
    <cfRule type="expression" dxfId="641" priority="96" stopIfTrue="1">
      <formula>H54=" "</formula>
    </cfRule>
  </conditionalFormatting>
  <conditionalFormatting sqref="G54">
    <cfRule type="expression" dxfId="640" priority="95" stopIfTrue="1">
      <formula>H54=" "</formula>
    </cfRule>
  </conditionalFormatting>
  <conditionalFormatting sqref="G25">
    <cfRule type="expression" dxfId="639" priority="94" stopIfTrue="1">
      <formula>H25=" "</formula>
    </cfRule>
  </conditionalFormatting>
  <conditionalFormatting sqref="G25">
    <cfRule type="expression" dxfId="638" priority="93" stopIfTrue="1">
      <formula>H25=" "</formula>
    </cfRule>
  </conditionalFormatting>
  <conditionalFormatting sqref="G28">
    <cfRule type="expression" dxfId="637" priority="92" stopIfTrue="1">
      <formula>H28=" "</formula>
    </cfRule>
  </conditionalFormatting>
  <conditionalFormatting sqref="G28">
    <cfRule type="expression" dxfId="636" priority="91" stopIfTrue="1">
      <formula>H28=" "</formula>
    </cfRule>
  </conditionalFormatting>
  <conditionalFormatting sqref="G31">
    <cfRule type="expression" dxfId="635" priority="90" stopIfTrue="1">
      <formula>H31=" "</formula>
    </cfRule>
  </conditionalFormatting>
  <conditionalFormatting sqref="G31">
    <cfRule type="expression" dxfId="634" priority="89" stopIfTrue="1">
      <formula>H31=" "</formula>
    </cfRule>
  </conditionalFormatting>
  <conditionalFormatting sqref="G33">
    <cfRule type="expression" dxfId="633" priority="88" stopIfTrue="1">
      <formula>H33=" "</formula>
    </cfRule>
  </conditionalFormatting>
  <conditionalFormatting sqref="G33">
    <cfRule type="expression" dxfId="632" priority="87" stopIfTrue="1">
      <formula>H33=" "</formula>
    </cfRule>
  </conditionalFormatting>
  <conditionalFormatting sqref="G34">
    <cfRule type="expression" dxfId="631" priority="86" stopIfTrue="1">
      <formula>H34=" "</formula>
    </cfRule>
  </conditionalFormatting>
  <conditionalFormatting sqref="G34">
    <cfRule type="expression" dxfId="630" priority="85" stopIfTrue="1">
      <formula>H34=" "</formula>
    </cfRule>
  </conditionalFormatting>
  <conditionalFormatting sqref="G66">
    <cfRule type="expression" dxfId="629" priority="84" stopIfTrue="1">
      <formula>H66=" "</formula>
    </cfRule>
  </conditionalFormatting>
  <conditionalFormatting sqref="G60:G62">
    <cfRule type="expression" dxfId="628" priority="83" stopIfTrue="1">
      <formula>H60=" "</formula>
    </cfRule>
  </conditionalFormatting>
  <conditionalFormatting sqref="G67">
    <cfRule type="expression" dxfId="627" priority="82" stopIfTrue="1">
      <formula>H67=" "</formula>
    </cfRule>
  </conditionalFormatting>
  <conditionalFormatting sqref="G70:G71">
    <cfRule type="expression" dxfId="626" priority="81" stopIfTrue="1">
      <formula>H70=" "</formula>
    </cfRule>
  </conditionalFormatting>
  <conditionalFormatting sqref="G60:G62">
    <cfRule type="expression" dxfId="625" priority="80" stopIfTrue="1">
      <formula>H60=" "</formula>
    </cfRule>
  </conditionalFormatting>
  <conditionalFormatting sqref="G77:G84">
    <cfRule type="expression" dxfId="624" priority="79" stopIfTrue="1">
      <formula>H77=" "</formula>
    </cfRule>
  </conditionalFormatting>
  <conditionalFormatting sqref="G67">
    <cfRule type="expression" dxfId="623" priority="78" stopIfTrue="1">
      <formula>H67=" "</formula>
    </cfRule>
  </conditionalFormatting>
  <conditionalFormatting sqref="G68">
    <cfRule type="expression" dxfId="622" priority="77" stopIfTrue="1">
      <formula>H68=" "</formula>
    </cfRule>
  </conditionalFormatting>
  <conditionalFormatting sqref="G75:G76">
    <cfRule type="expression" dxfId="621" priority="76" stopIfTrue="1">
      <formula>H75=" "</formula>
    </cfRule>
  </conditionalFormatting>
  <conditionalFormatting sqref="G70:G71">
    <cfRule type="expression" dxfId="620" priority="75" stopIfTrue="1">
      <formula>H70=" "</formula>
    </cfRule>
  </conditionalFormatting>
  <conditionalFormatting sqref="G65">
    <cfRule type="expression" dxfId="619" priority="74" stopIfTrue="1">
      <formula>H65=" "</formula>
    </cfRule>
  </conditionalFormatting>
  <conditionalFormatting sqref="G65">
    <cfRule type="expression" dxfId="618" priority="73" stopIfTrue="1">
      <formula>H65=" "</formula>
    </cfRule>
  </conditionalFormatting>
  <conditionalFormatting sqref="G68">
    <cfRule type="expression" dxfId="617" priority="72" stopIfTrue="1">
      <formula>H68=" "</formula>
    </cfRule>
  </conditionalFormatting>
  <conditionalFormatting sqref="G68">
    <cfRule type="expression" dxfId="616" priority="71" stopIfTrue="1">
      <formula>H68=" "</formula>
    </cfRule>
  </conditionalFormatting>
  <conditionalFormatting sqref="G71">
    <cfRule type="expression" dxfId="615" priority="70" stopIfTrue="1">
      <formula>H71=" "</formula>
    </cfRule>
  </conditionalFormatting>
  <conditionalFormatting sqref="G71">
    <cfRule type="expression" dxfId="614" priority="69" stopIfTrue="1">
      <formula>H71=" "</formula>
    </cfRule>
  </conditionalFormatting>
  <conditionalFormatting sqref="G73">
    <cfRule type="expression" dxfId="613" priority="68" stopIfTrue="1">
      <formula>H73=" "</formula>
    </cfRule>
  </conditionalFormatting>
  <conditionalFormatting sqref="G73">
    <cfRule type="expression" dxfId="612" priority="67" stopIfTrue="1">
      <formula>H73=" "</formula>
    </cfRule>
  </conditionalFormatting>
  <conditionalFormatting sqref="G74">
    <cfRule type="expression" dxfId="611" priority="66" stopIfTrue="1">
      <formula>H74=" "</formula>
    </cfRule>
  </conditionalFormatting>
  <conditionalFormatting sqref="G74">
    <cfRule type="expression" dxfId="610" priority="65" stopIfTrue="1">
      <formula>H74=" "</formula>
    </cfRule>
  </conditionalFormatting>
  <conditionalFormatting sqref="G76">
    <cfRule type="expression" dxfId="609" priority="64" stopIfTrue="1">
      <formula>H76=" "</formula>
    </cfRule>
  </conditionalFormatting>
  <conditionalFormatting sqref="G76">
    <cfRule type="expression" dxfId="608" priority="63" stopIfTrue="1">
      <formula>H76=" "</formula>
    </cfRule>
  </conditionalFormatting>
  <conditionalFormatting sqref="G78">
    <cfRule type="expression" dxfId="607" priority="62" stopIfTrue="1">
      <formula>H78=" "</formula>
    </cfRule>
  </conditionalFormatting>
  <conditionalFormatting sqref="G78">
    <cfRule type="expression" dxfId="606" priority="61" stopIfTrue="1">
      <formula>H78=" "</formula>
    </cfRule>
  </conditionalFormatting>
  <conditionalFormatting sqref="G79">
    <cfRule type="expression" dxfId="605" priority="60" stopIfTrue="1">
      <formula>H79=" "</formula>
    </cfRule>
  </conditionalFormatting>
  <conditionalFormatting sqref="G79">
    <cfRule type="expression" dxfId="604" priority="59" stopIfTrue="1">
      <formula>H79=" "</formula>
    </cfRule>
  </conditionalFormatting>
  <conditionalFormatting sqref="G80">
    <cfRule type="expression" dxfId="603" priority="58" stopIfTrue="1">
      <formula>H80=" "</formula>
    </cfRule>
  </conditionalFormatting>
  <conditionalFormatting sqref="G80">
    <cfRule type="expression" dxfId="602" priority="57" stopIfTrue="1">
      <formula>H80=" "</formula>
    </cfRule>
  </conditionalFormatting>
  <conditionalFormatting sqref="G82">
    <cfRule type="expression" dxfId="601" priority="56" stopIfTrue="1">
      <formula>H82=" "</formula>
    </cfRule>
  </conditionalFormatting>
  <conditionalFormatting sqref="G82">
    <cfRule type="expression" dxfId="600" priority="55" stopIfTrue="1">
      <formula>H82=" "</formula>
    </cfRule>
  </conditionalFormatting>
  <conditionalFormatting sqref="G83">
    <cfRule type="expression" dxfId="599" priority="54" stopIfTrue="1">
      <formula>H83=" "</formula>
    </cfRule>
  </conditionalFormatting>
  <conditionalFormatting sqref="G83">
    <cfRule type="expression" dxfId="598" priority="53" stopIfTrue="1">
      <formula>H83=" "</formula>
    </cfRule>
  </conditionalFormatting>
  <conditionalFormatting sqref="G84">
    <cfRule type="expression" dxfId="597" priority="52" stopIfTrue="1">
      <formula>H84=" "</formula>
    </cfRule>
  </conditionalFormatting>
  <conditionalFormatting sqref="G84">
    <cfRule type="expression" dxfId="596" priority="51" stopIfTrue="1">
      <formula>H84=" "</formula>
    </cfRule>
  </conditionalFormatting>
  <conditionalFormatting sqref="G87">
    <cfRule type="expression" dxfId="595" priority="50" stopIfTrue="1">
      <formula>H87=" "</formula>
    </cfRule>
  </conditionalFormatting>
  <conditionalFormatting sqref="G87">
    <cfRule type="expression" dxfId="594" priority="49" stopIfTrue="1">
      <formula>H87=" "</formula>
    </cfRule>
  </conditionalFormatting>
  <conditionalFormatting sqref="G90">
    <cfRule type="expression" dxfId="593" priority="48" stopIfTrue="1">
      <formula>H90=" "</formula>
    </cfRule>
  </conditionalFormatting>
  <conditionalFormatting sqref="G90">
    <cfRule type="expression" dxfId="592" priority="47" stopIfTrue="1">
      <formula>H90=" "</formula>
    </cfRule>
  </conditionalFormatting>
  <conditionalFormatting sqref="G91">
    <cfRule type="expression" dxfId="591" priority="46" stopIfTrue="1">
      <formula>H91=" "</formula>
    </cfRule>
  </conditionalFormatting>
  <conditionalFormatting sqref="G91">
    <cfRule type="expression" dxfId="590" priority="45" stopIfTrue="1">
      <formula>H91=" "</formula>
    </cfRule>
  </conditionalFormatting>
  <conditionalFormatting sqref="G94">
    <cfRule type="expression" dxfId="589" priority="44" stopIfTrue="1">
      <formula>H94=" "</formula>
    </cfRule>
  </conditionalFormatting>
  <conditionalFormatting sqref="G94">
    <cfRule type="expression" dxfId="588" priority="43" stopIfTrue="1">
      <formula>H94=" "</formula>
    </cfRule>
  </conditionalFormatting>
  <conditionalFormatting sqref="G65">
    <cfRule type="expression" dxfId="587" priority="42" stopIfTrue="1">
      <formula>H65=" "</formula>
    </cfRule>
  </conditionalFormatting>
  <conditionalFormatting sqref="G65">
    <cfRule type="expression" dxfId="586" priority="41" stopIfTrue="1">
      <formula>H65=" "</formula>
    </cfRule>
  </conditionalFormatting>
  <conditionalFormatting sqref="G68">
    <cfRule type="expression" dxfId="585" priority="40" stopIfTrue="1">
      <formula>H68=" "</formula>
    </cfRule>
  </conditionalFormatting>
  <conditionalFormatting sqref="G68">
    <cfRule type="expression" dxfId="584" priority="39" stopIfTrue="1">
      <formula>H68=" "</formula>
    </cfRule>
  </conditionalFormatting>
  <conditionalFormatting sqref="G71">
    <cfRule type="expression" dxfId="583" priority="38" stopIfTrue="1">
      <formula>H71=" "</formula>
    </cfRule>
  </conditionalFormatting>
  <conditionalFormatting sqref="G71">
    <cfRule type="expression" dxfId="582" priority="37" stopIfTrue="1">
      <formula>H71=" "</formula>
    </cfRule>
  </conditionalFormatting>
  <conditionalFormatting sqref="G73">
    <cfRule type="expression" dxfId="581" priority="36" stopIfTrue="1">
      <formula>H73=" "</formula>
    </cfRule>
  </conditionalFormatting>
  <conditionalFormatting sqref="G73">
    <cfRule type="expression" dxfId="580" priority="35" stopIfTrue="1">
      <formula>H73=" "</formula>
    </cfRule>
  </conditionalFormatting>
  <conditionalFormatting sqref="G74">
    <cfRule type="expression" dxfId="579" priority="34" stopIfTrue="1">
      <formula>H74=" "</formula>
    </cfRule>
  </conditionalFormatting>
  <conditionalFormatting sqref="G74">
    <cfRule type="expression" dxfId="578" priority="33" stopIfTrue="1">
      <formula>H74=" "</formula>
    </cfRule>
  </conditionalFormatting>
  <conditionalFormatting sqref="G76">
    <cfRule type="expression" dxfId="577" priority="32" stopIfTrue="1">
      <formula>H76=" "</formula>
    </cfRule>
  </conditionalFormatting>
  <conditionalFormatting sqref="G76">
    <cfRule type="expression" dxfId="576" priority="31" stopIfTrue="1">
      <formula>H76=" "</formula>
    </cfRule>
  </conditionalFormatting>
  <conditionalFormatting sqref="G78">
    <cfRule type="expression" dxfId="575" priority="30" stopIfTrue="1">
      <formula>H78=" "</formula>
    </cfRule>
  </conditionalFormatting>
  <conditionalFormatting sqref="G78">
    <cfRule type="expression" dxfId="574" priority="29" stopIfTrue="1">
      <formula>H78=" "</formula>
    </cfRule>
  </conditionalFormatting>
  <conditionalFormatting sqref="G79">
    <cfRule type="expression" dxfId="573" priority="28" stopIfTrue="1">
      <formula>H79=" "</formula>
    </cfRule>
  </conditionalFormatting>
  <conditionalFormatting sqref="G79">
    <cfRule type="expression" dxfId="572" priority="27" stopIfTrue="1">
      <formula>H79=" "</formula>
    </cfRule>
  </conditionalFormatting>
  <conditionalFormatting sqref="G80">
    <cfRule type="expression" dxfId="571" priority="26" stopIfTrue="1">
      <formula>H80=" "</formula>
    </cfRule>
  </conditionalFormatting>
  <conditionalFormatting sqref="G80">
    <cfRule type="expression" dxfId="570" priority="25" stopIfTrue="1">
      <formula>H80=" "</formula>
    </cfRule>
  </conditionalFormatting>
  <conditionalFormatting sqref="G82">
    <cfRule type="expression" dxfId="569" priority="24" stopIfTrue="1">
      <formula>H82=" "</formula>
    </cfRule>
  </conditionalFormatting>
  <conditionalFormatting sqref="G82">
    <cfRule type="expression" dxfId="568" priority="23" stopIfTrue="1">
      <formula>H82=" "</formula>
    </cfRule>
  </conditionalFormatting>
  <conditionalFormatting sqref="G83">
    <cfRule type="expression" dxfId="567" priority="22" stopIfTrue="1">
      <formula>H83=" "</formula>
    </cfRule>
  </conditionalFormatting>
  <conditionalFormatting sqref="G83">
    <cfRule type="expression" dxfId="566" priority="21" stopIfTrue="1">
      <formula>H83=" "</formula>
    </cfRule>
  </conditionalFormatting>
  <conditionalFormatting sqref="G84">
    <cfRule type="expression" dxfId="565" priority="20" stopIfTrue="1">
      <formula>H84=" "</formula>
    </cfRule>
  </conditionalFormatting>
  <conditionalFormatting sqref="G84">
    <cfRule type="expression" dxfId="564" priority="19" stopIfTrue="1">
      <formula>H84=" "</formula>
    </cfRule>
  </conditionalFormatting>
  <conditionalFormatting sqref="G87">
    <cfRule type="expression" dxfId="563" priority="18" stopIfTrue="1">
      <formula>H87=" "</formula>
    </cfRule>
  </conditionalFormatting>
  <conditionalFormatting sqref="G87">
    <cfRule type="expression" dxfId="562" priority="17" stopIfTrue="1">
      <formula>H87=" "</formula>
    </cfRule>
  </conditionalFormatting>
  <conditionalFormatting sqref="G90">
    <cfRule type="expression" dxfId="561" priority="16" stopIfTrue="1">
      <formula>H90=" "</formula>
    </cfRule>
  </conditionalFormatting>
  <conditionalFormatting sqref="G90">
    <cfRule type="expression" dxfId="560" priority="15" stopIfTrue="1">
      <formula>H90=" "</formula>
    </cfRule>
  </conditionalFormatting>
  <conditionalFormatting sqref="G91">
    <cfRule type="expression" dxfId="559" priority="14" stopIfTrue="1">
      <formula>H91=" "</formula>
    </cfRule>
  </conditionalFormatting>
  <conditionalFormatting sqref="G91">
    <cfRule type="expression" dxfId="558" priority="13" stopIfTrue="1">
      <formula>H91=" "</formula>
    </cfRule>
  </conditionalFormatting>
  <conditionalFormatting sqref="G94">
    <cfRule type="expression" dxfId="557" priority="12" stopIfTrue="1">
      <formula>H94=" "</formula>
    </cfRule>
  </conditionalFormatting>
  <conditionalFormatting sqref="G94">
    <cfRule type="expression" dxfId="556" priority="11" stopIfTrue="1">
      <formula>H94=" "</formula>
    </cfRule>
  </conditionalFormatting>
  <conditionalFormatting sqref="G65">
    <cfRule type="expression" dxfId="555" priority="10" stopIfTrue="1">
      <formula>H65=" "</formula>
    </cfRule>
  </conditionalFormatting>
  <conditionalFormatting sqref="G65">
    <cfRule type="expression" dxfId="554" priority="9" stopIfTrue="1">
      <formula>H65=" "</formula>
    </cfRule>
  </conditionalFormatting>
  <conditionalFormatting sqref="G68">
    <cfRule type="expression" dxfId="553" priority="8" stopIfTrue="1">
      <formula>H68=" "</formula>
    </cfRule>
  </conditionalFormatting>
  <conditionalFormatting sqref="G68">
    <cfRule type="expression" dxfId="552" priority="7" stopIfTrue="1">
      <formula>H68=" "</formula>
    </cfRule>
  </conditionalFormatting>
  <conditionalFormatting sqref="G71">
    <cfRule type="expression" dxfId="551" priority="6" stopIfTrue="1">
      <formula>H71=" "</formula>
    </cfRule>
  </conditionalFormatting>
  <conditionalFormatting sqref="G71">
    <cfRule type="expression" dxfId="550" priority="5" stopIfTrue="1">
      <formula>H71=" "</formula>
    </cfRule>
  </conditionalFormatting>
  <conditionalFormatting sqref="G73">
    <cfRule type="expression" dxfId="549" priority="4" stopIfTrue="1">
      <formula>H73=" "</formula>
    </cfRule>
  </conditionalFormatting>
  <conditionalFormatting sqref="G73">
    <cfRule type="expression" dxfId="548" priority="3" stopIfTrue="1">
      <formula>H73=" "</formula>
    </cfRule>
  </conditionalFormatting>
  <conditionalFormatting sqref="G74">
    <cfRule type="expression" dxfId="547" priority="2" stopIfTrue="1">
      <formula>H74="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8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M157"/>
  <sheetViews>
    <sheetView showGridLines="0" tabSelected="1" view="pageBreakPreview" topLeftCell="A128" zoomScaleSheetLayoutView="100" workbookViewId="0">
      <selection activeCell="H156" sqref="H156"/>
    </sheetView>
  </sheetViews>
  <sheetFormatPr defaultColWidth="11.42578125" defaultRowHeight="12.75" x14ac:dyDescent="0.2"/>
  <cols>
    <col min="1" max="1" width="5.140625" style="32" customWidth="1"/>
    <col min="2" max="2" width="7.7109375" style="19" customWidth="1"/>
    <col min="3" max="3" width="8.7109375" style="21" customWidth="1"/>
    <col min="4" max="4" width="53.7109375" style="74" customWidth="1"/>
    <col min="5" max="5" width="6.85546875" style="23" customWidth="1"/>
    <col min="6" max="6" width="7.7109375" style="19" customWidth="1"/>
    <col min="7" max="7" width="9" style="21" bestFit="1" customWidth="1"/>
    <col min="8" max="8" width="8.7109375" style="21" customWidth="1"/>
    <col min="9" max="9" width="11.42578125" style="23" customWidth="1"/>
    <col min="10" max="10" width="13.140625" style="21" bestFit="1" customWidth="1"/>
    <col min="11" max="11" width="16.5703125" style="22" customWidth="1"/>
    <col min="12" max="12" width="65.7109375" style="21" bestFit="1" customWidth="1"/>
    <col min="13" max="13" width="8.7109375" style="21" bestFit="1" customWidth="1"/>
    <col min="14" max="16384" width="11.42578125" style="21"/>
  </cols>
  <sheetData>
    <row r="1" spans="1:13" ht="16.5" thickTop="1" x14ac:dyDescent="0.2">
      <c r="C1" s="34"/>
      <c r="D1" s="35"/>
      <c r="E1" s="36"/>
      <c r="F1" s="76"/>
      <c r="G1" s="227"/>
      <c r="H1" s="228"/>
      <c r="I1" s="37"/>
    </row>
    <row r="2" spans="1:13" x14ac:dyDescent="0.2">
      <c r="C2" s="39"/>
      <c r="D2" s="40"/>
      <c r="E2" s="41"/>
      <c r="F2" s="78"/>
      <c r="G2" s="79"/>
      <c r="H2" s="80"/>
    </row>
    <row r="3" spans="1:13" ht="13.5" thickBot="1" x14ac:dyDescent="0.25">
      <c r="C3" s="39"/>
      <c r="D3" s="40"/>
      <c r="E3" s="41"/>
      <c r="F3" s="78"/>
      <c r="G3" s="79"/>
      <c r="H3" s="80"/>
      <c r="I3" s="189"/>
    </row>
    <row r="4" spans="1:13" ht="13.5" thickTop="1" x14ac:dyDescent="0.2">
      <c r="B4" s="33" t="s">
        <v>10</v>
      </c>
      <c r="C4" s="42"/>
      <c r="D4" s="43"/>
      <c r="E4" s="81"/>
      <c r="F4" s="82"/>
      <c r="G4" s="79"/>
      <c r="H4" s="80"/>
    </row>
    <row r="5" spans="1:13" x14ac:dyDescent="0.2">
      <c r="B5" s="38" t="s">
        <v>118</v>
      </c>
      <c r="C5" s="42"/>
      <c r="D5" s="43"/>
      <c r="E5" s="81"/>
      <c r="F5" s="82"/>
      <c r="G5" s="79"/>
      <c r="H5" s="80"/>
    </row>
    <row r="6" spans="1:13" x14ac:dyDescent="0.2">
      <c r="B6" s="44" t="s">
        <v>11</v>
      </c>
      <c r="C6" s="45" t="str">
        <f>'ORÇ MATERIAIS'!C6</f>
        <v>SIAA FORMOSO</v>
      </c>
      <c r="D6" s="46"/>
      <c r="E6" s="47" t="s">
        <v>138</v>
      </c>
      <c r="F6" s="149"/>
      <c r="G6" s="150">
        <v>0.26529999999999998</v>
      </c>
      <c r="H6" s="151"/>
    </row>
    <row r="7" spans="1:13" x14ac:dyDescent="0.2">
      <c r="B7" s="48" t="s">
        <v>12</v>
      </c>
      <c r="C7" s="49" t="str">
        <f>'ORÇ MATERIAIS'!C7</f>
        <v>DISPOSITIVOS ANTIGOLPE</v>
      </c>
      <c r="D7" s="50"/>
      <c r="E7" s="51" t="s">
        <v>117</v>
      </c>
      <c r="F7" s="229" t="s">
        <v>145</v>
      </c>
      <c r="G7" s="230"/>
      <c r="H7" s="231"/>
      <c r="J7" s="202"/>
      <c r="K7" s="20"/>
      <c r="L7" s="19"/>
    </row>
    <row r="8" spans="1:13" x14ac:dyDescent="0.2">
      <c r="B8" s="48" t="s">
        <v>13</v>
      </c>
      <c r="C8" s="182" t="str">
        <f>'ORÇ MATERIAIS'!C8</f>
        <v>BOM JESUS DA LAPA</v>
      </c>
      <c r="D8" s="50"/>
      <c r="E8" s="53" t="s">
        <v>116</v>
      </c>
      <c r="F8" s="6"/>
      <c r="G8" s="180"/>
      <c r="H8" s="55"/>
      <c r="K8" s="20"/>
      <c r="L8" s="19"/>
    </row>
    <row r="9" spans="1:13" x14ac:dyDescent="0.2">
      <c r="B9" s="24" t="s">
        <v>194</v>
      </c>
      <c r="C9" s="56"/>
      <c r="D9" s="43"/>
      <c r="E9" s="53" t="s">
        <v>115</v>
      </c>
      <c r="F9" s="7"/>
      <c r="G9" s="179"/>
      <c r="H9" s="55"/>
      <c r="K9" s="20"/>
      <c r="L9" s="19"/>
    </row>
    <row r="10" spans="1:13" x14ac:dyDescent="0.2">
      <c r="B10" s="24"/>
      <c r="C10" s="56"/>
      <c r="D10" s="43"/>
      <c r="E10" s="53" t="s">
        <v>135</v>
      </c>
      <c r="F10" s="58"/>
      <c r="G10" s="59"/>
      <c r="H10" s="55"/>
      <c r="K10" s="20"/>
      <c r="L10" s="19"/>
    </row>
    <row r="11" spans="1:13" x14ac:dyDescent="0.2">
      <c r="B11" s="60"/>
      <c r="C11" s="61"/>
      <c r="D11" s="62"/>
      <c r="E11" s="92"/>
      <c r="F11" s="93"/>
      <c r="G11" s="212" t="s">
        <v>14</v>
      </c>
      <c r="H11" s="213"/>
      <c r="K11" s="20"/>
      <c r="L11" s="19"/>
    </row>
    <row r="12" spans="1:13" x14ac:dyDescent="0.2">
      <c r="B12" s="63" t="s">
        <v>15</v>
      </c>
      <c r="C12" s="64" t="s">
        <v>16</v>
      </c>
      <c r="D12" s="64" t="s">
        <v>144</v>
      </c>
      <c r="E12" s="94" t="s">
        <v>17</v>
      </c>
      <c r="F12" s="94" t="s">
        <v>18</v>
      </c>
      <c r="G12" s="214"/>
      <c r="H12" s="215"/>
      <c r="K12" s="20"/>
      <c r="L12" s="19"/>
    </row>
    <row r="13" spans="1:13" x14ac:dyDescent="0.2">
      <c r="A13" s="65"/>
      <c r="B13" s="66"/>
      <c r="C13" s="67"/>
      <c r="D13" s="67"/>
      <c r="E13" s="98"/>
      <c r="F13" s="99"/>
      <c r="G13" s="100" t="s">
        <v>19</v>
      </c>
      <c r="H13" s="101" t="s">
        <v>20</v>
      </c>
      <c r="K13" s="20"/>
      <c r="L13" s="26"/>
      <c r="M13" s="68"/>
    </row>
    <row r="14" spans="1:13" ht="15" customHeight="1" x14ac:dyDescent="0.2">
      <c r="B14" s="69"/>
      <c r="C14" s="70" t="s">
        <v>32</v>
      </c>
      <c r="D14" s="25" t="str">
        <f>'ORÇ MATERIAIS'!D14</f>
        <v>DISPOSITIVOS ANTIGOLPES</v>
      </c>
      <c r="E14" s="106" t="s">
        <v>32</v>
      </c>
      <c r="F14" s="107" t="s">
        <v>32</v>
      </c>
      <c r="G14" s="108" t="s">
        <v>32</v>
      </c>
      <c r="H14" s="109" t="str">
        <f>IF(F14=" "," ",F14*G14)</f>
        <v xml:space="preserve"> </v>
      </c>
      <c r="K14" s="20"/>
      <c r="L14" s="26"/>
    </row>
    <row r="15" spans="1:13" x14ac:dyDescent="0.2">
      <c r="B15" s="69"/>
      <c r="C15" s="70"/>
      <c r="D15" s="25" t="str">
        <f>'ORÇ MATERIAIS'!D15</f>
        <v>TANQUE UNIDIRECIONAL</v>
      </c>
      <c r="E15" s="106"/>
      <c r="F15" s="107"/>
      <c r="G15" s="108"/>
      <c r="H15" s="109"/>
      <c r="K15" s="20"/>
      <c r="L15" s="26"/>
    </row>
    <row r="16" spans="1:13" x14ac:dyDescent="0.2">
      <c r="B16" s="167"/>
      <c r="C16" s="198"/>
      <c r="D16" s="25" t="str">
        <f>'ORÇ MATERIAIS'!$D$16</f>
        <v>TAU_E_75+0,00</v>
      </c>
      <c r="E16" s="71"/>
      <c r="F16" s="71"/>
      <c r="G16" s="71"/>
      <c r="H16" s="72"/>
      <c r="K16" s="20"/>
      <c r="L16" s="26"/>
    </row>
    <row r="17" spans="2:13" x14ac:dyDescent="0.2">
      <c r="B17" s="158"/>
      <c r="C17" s="222" t="s">
        <v>33</v>
      </c>
      <c r="D17" s="223"/>
      <c r="E17" s="13"/>
      <c r="F17" s="152"/>
      <c r="G17" s="13"/>
      <c r="H17" s="153">
        <f>IF(F17=" "," ",F17*G17)</f>
        <v>0</v>
      </c>
      <c r="J17" s="28"/>
      <c r="K17" s="20"/>
      <c r="L17" s="26"/>
    </row>
    <row r="18" spans="2:13" x14ac:dyDescent="0.2">
      <c r="B18" s="159"/>
      <c r="C18" s="220" t="s">
        <v>1</v>
      </c>
      <c r="D18" s="221"/>
      <c r="E18" s="13"/>
      <c r="F18" s="154"/>
      <c r="G18" s="13"/>
      <c r="H18" s="155"/>
      <c r="J18" s="28"/>
      <c r="K18" s="20"/>
      <c r="L18" s="26"/>
    </row>
    <row r="19" spans="2:13" ht="22.5" x14ac:dyDescent="0.2">
      <c r="B19" s="159"/>
      <c r="C19" s="13" t="s">
        <v>195</v>
      </c>
      <c r="D19" s="9" t="s">
        <v>175</v>
      </c>
      <c r="E19" s="13" t="s">
        <v>2</v>
      </c>
      <c r="F19" s="154">
        <v>16</v>
      </c>
      <c r="G19" s="137">
        <v>4.4158970000000002</v>
      </c>
      <c r="H19" s="155">
        <f>IF(F19=" "," ",F19*G19)</f>
        <v>70.654352000000003</v>
      </c>
      <c r="J19" s="28"/>
      <c r="K19" s="20"/>
      <c r="L19" s="26"/>
    </row>
    <row r="20" spans="2:13" ht="22.5" x14ac:dyDescent="0.2">
      <c r="B20" s="159"/>
      <c r="C20" s="13" t="s">
        <v>196</v>
      </c>
      <c r="D20" s="9" t="s">
        <v>173</v>
      </c>
      <c r="E20" s="13" t="s">
        <v>2</v>
      </c>
      <c r="F20" s="154">
        <v>16</v>
      </c>
      <c r="G20" s="137">
        <v>0.60734399999999999</v>
      </c>
      <c r="H20" s="155">
        <f>IF(F20=" "," ",F20*G20)</f>
        <v>9.7175039999999999</v>
      </c>
      <c r="I20" s="189"/>
      <c r="J20" s="28"/>
      <c r="K20" s="20"/>
      <c r="L20" s="26"/>
    </row>
    <row r="21" spans="2:13" x14ac:dyDescent="0.2">
      <c r="B21" s="158"/>
      <c r="C21" s="220" t="s">
        <v>83</v>
      </c>
      <c r="D21" s="221"/>
      <c r="E21" s="13"/>
      <c r="F21" s="152"/>
      <c r="G21" s="137"/>
      <c r="H21" s="153">
        <f>IF(F21=" "," ",F21*G21)</f>
        <v>0</v>
      </c>
      <c r="J21" s="28"/>
      <c r="K21" s="20"/>
      <c r="L21" s="26"/>
    </row>
    <row r="22" spans="2:13" x14ac:dyDescent="0.2">
      <c r="B22" s="159"/>
      <c r="C22" s="220" t="s">
        <v>84</v>
      </c>
      <c r="D22" s="221"/>
      <c r="E22" s="13"/>
      <c r="F22" s="154"/>
      <c r="G22" s="137"/>
      <c r="H22" s="155"/>
      <c r="J22" s="28"/>
      <c r="K22" s="20"/>
      <c r="L22" s="26"/>
    </row>
    <row r="23" spans="2:13" ht="33.75" x14ac:dyDescent="0.2">
      <c r="B23" s="159"/>
      <c r="C23" s="29" t="s">
        <v>197</v>
      </c>
      <c r="D23" s="197" t="s">
        <v>192</v>
      </c>
      <c r="E23" s="29" t="s">
        <v>2</v>
      </c>
      <c r="F23" s="154">
        <v>16</v>
      </c>
      <c r="G23" s="137">
        <v>11.969738000000001</v>
      </c>
      <c r="H23" s="155">
        <f t="shared" ref="H23:H37" si="0">IF(F23=" "," ",F23*G23)</f>
        <v>191.51580800000002</v>
      </c>
      <c r="I23" s="189"/>
      <c r="J23" s="28"/>
      <c r="K23" s="20"/>
      <c r="L23" s="26"/>
    </row>
    <row r="24" spans="2:13" x14ac:dyDescent="0.2">
      <c r="B24" s="158"/>
      <c r="C24" s="220" t="s">
        <v>3</v>
      </c>
      <c r="D24" s="221"/>
      <c r="E24" s="13"/>
      <c r="F24" s="152"/>
      <c r="G24" s="137"/>
      <c r="H24" s="153">
        <f t="shared" si="0"/>
        <v>0</v>
      </c>
      <c r="J24" s="28"/>
      <c r="K24" s="20"/>
      <c r="L24" s="26"/>
    </row>
    <row r="25" spans="2:13" x14ac:dyDescent="0.2">
      <c r="B25" s="158"/>
      <c r="C25" s="220" t="s">
        <v>85</v>
      </c>
      <c r="D25" s="221"/>
      <c r="E25" s="13"/>
      <c r="F25" s="152"/>
      <c r="G25" s="137"/>
      <c r="H25" s="153">
        <f t="shared" si="0"/>
        <v>0</v>
      </c>
      <c r="J25" s="28"/>
      <c r="K25" s="20"/>
      <c r="L25" s="26"/>
    </row>
    <row r="26" spans="2:13" ht="22.5" x14ac:dyDescent="0.2">
      <c r="B26" s="159"/>
      <c r="C26" s="190" t="s">
        <v>182</v>
      </c>
      <c r="D26" s="191" t="s">
        <v>86</v>
      </c>
      <c r="E26" s="193" t="s">
        <v>113</v>
      </c>
      <c r="F26" s="154">
        <v>1.0920000000000007</v>
      </c>
      <c r="G26" s="137">
        <v>70.021702000000005</v>
      </c>
      <c r="H26" s="155">
        <f t="shared" si="0"/>
        <v>76.463698584000056</v>
      </c>
      <c r="I26" s="189"/>
      <c r="J26" s="28"/>
      <c r="K26" s="20"/>
      <c r="L26" s="163"/>
      <c r="M26" s="30"/>
    </row>
    <row r="27" spans="2:13" ht="22.5" hidden="1" customHeight="1" x14ac:dyDescent="0.2">
      <c r="B27" s="159"/>
      <c r="C27" s="29">
        <v>50304</v>
      </c>
      <c r="D27" s="9" t="s">
        <v>87</v>
      </c>
      <c r="E27" s="13" t="s">
        <v>113</v>
      </c>
      <c r="F27" s="154">
        <v>0</v>
      </c>
      <c r="G27" s="192">
        <v>30.101486999999999</v>
      </c>
      <c r="H27" s="155">
        <f t="shared" si="0"/>
        <v>0</v>
      </c>
      <c r="J27" s="28"/>
      <c r="K27" s="20"/>
      <c r="L27" s="163"/>
      <c r="M27" s="30"/>
    </row>
    <row r="28" spans="2:13" ht="22.5" hidden="1" customHeight="1" x14ac:dyDescent="0.2">
      <c r="B28" s="159"/>
      <c r="C28" s="29">
        <v>50313</v>
      </c>
      <c r="D28" s="9" t="s">
        <v>88</v>
      </c>
      <c r="E28" s="13" t="s">
        <v>113</v>
      </c>
      <c r="F28" s="187">
        <v>0</v>
      </c>
      <c r="G28" s="192">
        <v>32.809229000000002</v>
      </c>
      <c r="H28" s="155">
        <f t="shared" si="0"/>
        <v>0</v>
      </c>
      <c r="J28" s="28"/>
      <c r="K28" s="20"/>
      <c r="L28" s="163"/>
      <c r="M28" s="30"/>
    </row>
    <row r="29" spans="2:13" ht="22.5" hidden="1" customHeight="1" x14ac:dyDescent="0.2">
      <c r="B29" s="159"/>
      <c r="C29" s="29">
        <v>50316</v>
      </c>
      <c r="D29" s="9" t="s">
        <v>89</v>
      </c>
      <c r="E29" s="13" t="s">
        <v>113</v>
      </c>
      <c r="F29" s="187">
        <v>0</v>
      </c>
      <c r="G29" s="192">
        <v>38.338589999999996</v>
      </c>
      <c r="H29" s="155">
        <f t="shared" si="0"/>
        <v>0</v>
      </c>
      <c r="J29" s="28"/>
      <c r="L29" s="30"/>
      <c r="M29" s="30"/>
    </row>
    <row r="30" spans="2:13" ht="22.5" hidden="1" customHeight="1" x14ac:dyDescent="0.2">
      <c r="B30" s="159"/>
      <c r="C30" s="29">
        <v>50325</v>
      </c>
      <c r="D30" s="9" t="s">
        <v>90</v>
      </c>
      <c r="E30" s="13" t="s">
        <v>113</v>
      </c>
      <c r="F30" s="187">
        <v>0</v>
      </c>
      <c r="G30" s="192">
        <v>43.007547000000002</v>
      </c>
      <c r="H30" s="155">
        <f t="shared" si="0"/>
        <v>0</v>
      </c>
      <c r="J30" s="28"/>
      <c r="L30" s="30"/>
      <c r="M30" s="30"/>
    </row>
    <row r="31" spans="2:13" ht="22.5" customHeight="1" x14ac:dyDescent="0.2">
      <c r="B31" s="159"/>
      <c r="C31" s="29" t="s">
        <v>183</v>
      </c>
      <c r="D31" s="191" t="s">
        <v>91</v>
      </c>
      <c r="E31" s="193" t="s">
        <v>113</v>
      </c>
      <c r="F31" s="154">
        <v>20.747999999999994</v>
      </c>
      <c r="G31" s="137">
        <v>62.646507441700003</v>
      </c>
      <c r="H31" s="155">
        <f t="shared" si="0"/>
        <v>1299.7897364003913</v>
      </c>
      <c r="I31" s="189"/>
      <c r="J31" s="28"/>
      <c r="L31" s="30"/>
      <c r="M31" s="30"/>
    </row>
    <row r="32" spans="2:13" ht="22.5" hidden="1" customHeight="1" x14ac:dyDescent="0.2">
      <c r="B32" s="159"/>
      <c r="C32" s="29">
        <v>50340</v>
      </c>
      <c r="D32" s="9" t="s">
        <v>119</v>
      </c>
      <c r="E32" s="13" t="s">
        <v>113</v>
      </c>
      <c r="F32" s="154">
        <v>0</v>
      </c>
      <c r="G32" s="192" t="s">
        <v>184</v>
      </c>
      <c r="H32" s="155">
        <f t="shared" si="0"/>
        <v>0</v>
      </c>
      <c r="J32" s="73"/>
      <c r="L32" s="30"/>
      <c r="M32" s="30"/>
    </row>
    <row r="33" spans="2:13" ht="22.5" hidden="1" customHeight="1" x14ac:dyDescent="0.2">
      <c r="B33" s="159"/>
      <c r="C33" s="29">
        <v>50349</v>
      </c>
      <c r="D33" s="9" t="s">
        <v>92</v>
      </c>
      <c r="E33" s="13" t="s">
        <v>113</v>
      </c>
      <c r="F33" s="187">
        <v>0</v>
      </c>
      <c r="G33" s="137">
        <v>4.9340290000000007</v>
      </c>
      <c r="H33" s="155">
        <f>IF(F33=" "," ",F33*G33)</f>
        <v>0</v>
      </c>
      <c r="J33" s="73"/>
      <c r="L33" s="30"/>
      <c r="M33" s="30"/>
    </row>
    <row r="34" spans="2:13" ht="22.5" hidden="1" customHeight="1" x14ac:dyDescent="0.2">
      <c r="B34" s="159"/>
      <c r="C34" s="29">
        <v>50352</v>
      </c>
      <c r="D34" s="9" t="s">
        <v>120</v>
      </c>
      <c r="E34" s="13" t="s">
        <v>113</v>
      </c>
      <c r="F34" s="187">
        <v>0</v>
      </c>
      <c r="G34" s="137">
        <v>6.9025929999999995</v>
      </c>
      <c r="H34" s="155">
        <f>IF(F34=" "," ",F34*G34)</f>
        <v>0</v>
      </c>
      <c r="J34" s="73"/>
      <c r="L34" s="30"/>
      <c r="M34" s="30"/>
    </row>
    <row r="35" spans="2:13" x14ac:dyDescent="0.2">
      <c r="B35" s="159"/>
      <c r="C35" s="220" t="s">
        <v>93</v>
      </c>
      <c r="D35" s="221"/>
      <c r="E35" s="13"/>
      <c r="F35" s="152"/>
      <c r="G35" s="137"/>
      <c r="H35" s="153">
        <f t="shared" si="0"/>
        <v>0</v>
      </c>
      <c r="J35" s="73"/>
      <c r="L35" s="30"/>
      <c r="M35" s="30"/>
    </row>
    <row r="36" spans="2:13" ht="45" x14ac:dyDescent="0.2">
      <c r="B36" s="159"/>
      <c r="C36" s="190" t="s">
        <v>185</v>
      </c>
      <c r="D36" s="194" t="s">
        <v>186</v>
      </c>
      <c r="E36" s="193" t="s">
        <v>113</v>
      </c>
      <c r="F36" s="154">
        <v>16.077999999999996</v>
      </c>
      <c r="G36" s="137">
        <v>32.100661000000002</v>
      </c>
      <c r="H36" s="155">
        <f t="shared" si="0"/>
        <v>516.11442755799987</v>
      </c>
      <c r="I36" s="189"/>
      <c r="J36" s="73"/>
      <c r="L36" s="30"/>
      <c r="M36" s="30"/>
    </row>
    <row r="37" spans="2:13" ht="45" hidden="1" x14ac:dyDescent="0.2">
      <c r="B37" s="159"/>
      <c r="C37" s="29">
        <v>50407</v>
      </c>
      <c r="D37" s="9" t="s">
        <v>121</v>
      </c>
      <c r="E37" s="13" t="s">
        <v>113</v>
      </c>
      <c r="F37" s="187">
        <v>0</v>
      </c>
      <c r="G37" s="137">
        <v>41.579605000000001</v>
      </c>
      <c r="H37" s="155">
        <f t="shared" si="0"/>
        <v>0</v>
      </c>
      <c r="J37" s="73"/>
      <c r="L37" s="30"/>
      <c r="M37" s="30"/>
    </row>
    <row r="38" spans="2:13" x14ac:dyDescent="0.2">
      <c r="B38" s="160"/>
      <c r="C38" s="220" t="s">
        <v>21</v>
      </c>
      <c r="D38" s="221"/>
      <c r="E38" s="13"/>
      <c r="F38" s="154"/>
      <c r="G38" s="137"/>
      <c r="H38" s="155"/>
      <c r="J38" s="28"/>
      <c r="L38" s="30"/>
      <c r="M38" s="30"/>
    </row>
    <row r="39" spans="2:13" x14ac:dyDescent="0.2">
      <c r="B39" s="159"/>
      <c r="C39" s="220" t="s">
        <v>22</v>
      </c>
      <c r="D39" s="221"/>
      <c r="E39" s="13"/>
      <c r="F39" s="154"/>
      <c r="G39" s="137"/>
      <c r="H39" s="155"/>
      <c r="J39" s="28"/>
      <c r="L39" s="30"/>
      <c r="M39" s="30"/>
    </row>
    <row r="40" spans="2:13" ht="22.5" x14ac:dyDescent="0.2">
      <c r="B40" s="159"/>
      <c r="C40" s="190" t="s">
        <v>187</v>
      </c>
      <c r="D40" s="191" t="s">
        <v>191</v>
      </c>
      <c r="E40" s="193" t="s">
        <v>113</v>
      </c>
      <c r="F40" s="154">
        <v>5.7620000000000005</v>
      </c>
      <c r="G40" s="137">
        <v>1.4804009999999999</v>
      </c>
      <c r="H40" s="155">
        <f>IF(F40=" "," ",F40*G40)</f>
        <v>8.5300705620000006</v>
      </c>
      <c r="I40" s="189"/>
      <c r="J40" s="28"/>
      <c r="L40" s="30"/>
      <c r="M40" s="30"/>
    </row>
    <row r="41" spans="2:13" hidden="1" x14ac:dyDescent="0.2">
      <c r="B41" s="159"/>
      <c r="C41" s="29">
        <v>60108</v>
      </c>
      <c r="D41" s="9" t="s">
        <v>23</v>
      </c>
      <c r="E41" s="13" t="s">
        <v>113</v>
      </c>
      <c r="F41" s="187">
        <v>0</v>
      </c>
      <c r="G41" s="137">
        <v>5.2116470000000001</v>
      </c>
      <c r="H41" s="155">
        <f>IF(F41=" "," ",F41*G41)</f>
        <v>0</v>
      </c>
      <c r="J41" s="28"/>
      <c r="L41" s="30"/>
      <c r="M41" s="30"/>
    </row>
    <row r="42" spans="2:13" ht="22.5" x14ac:dyDescent="0.2">
      <c r="B42" s="159"/>
      <c r="C42" s="190" t="s">
        <v>188</v>
      </c>
      <c r="D42" s="191" t="s">
        <v>24</v>
      </c>
      <c r="E42" s="193" t="s">
        <v>113</v>
      </c>
      <c r="F42" s="154">
        <v>5.7620000000000005</v>
      </c>
      <c r="G42" s="137">
        <v>1.100811</v>
      </c>
      <c r="H42" s="155">
        <f>IF(F42=" "," ",F42*G42)</f>
        <v>6.3428729820000003</v>
      </c>
      <c r="I42" s="189"/>
      <c r="J42" s="28"/>
      <c r="L42" s="30"/>
      <c r="M42" s="30"/>
    </row>
    <row r="43" spans="2:13" x14ac:dyDescent="0.2">
      <c r="B43" s="158"/>
      <c r="C43" s="220" t="s">
        <v>25</v>
      </c>
      <c r="D43" s="221"/>
      <c r="E43" s="13"/>
      <c r="F43" s="152"/>
      <c r="G43" s="137"/>
      <c r="H43" s="156"/>
      <c r="J43" s="28"/>
      <c r="L43" s="30"/>
      <c r="M43" s="30"/>
    </row>
    <row r="44" spans="2:13" ht="22.5" x14ac:dyDescent="0.2">
      <c r="B44" s="159"/>
      <c r="C44" s="29" t="s">
        <v>198</v>
      </c>
      <c r="D44" s="9" t="s">
        <v>26</v>
      </c>
      <c r="E44" s="13" t="s">
        <v>122</v>
      </c>
      <c r="F44" s="154">
        <v>57.620000000000005</v>
      </c>
      <c r="G44" s="137">
        <v>0.79673183494257116</v>
      </c>
      <c r="H44" s="155">
        <f>IF(F44=" "," ",F44*G44)</f>
        <v>45.90768832939095</v>
      </c>
      <c r="I44" s="189"/>
      <c r="J44" s="28"/>
      <c r="L44" s="30"/>
      <c r="M44" s="30"/>
    </row>
    <row r="45" spans="2:13" ht="22.5" hidden="1" x14ac:dyDescent="0.2">
      <c r="B45" s="159"/>
      <c r="C45" s="29">
        <v>60210</v>
      </c>
      <c r="D45" s="9" t="s">
        <v>27</v>
      </c>
      <c r="E45" s="13" t="s">
        <v>122</v>
      </c>
      <c r="F45" s="187">
        <v>0</v>
      </c>
      <c r="G45" s="137">
        <v>1.7035650000000002</v>
      </c>
      <c r="H45" s="155">
        <f>IF(F45=" "," ",F45*G45)</f>
        <v>0</v>
      </c>
      <c r="J45" s="28"/>
      <c r="L45" s="30"/>
      <c r="M45" s="30"/>
    </row>
    <row r="46" spans="2:13" hidden="1" x14ac:dyDescent="0.2">
      <c r="B46" s="160"/>
      <c r="C46" s="27">
        <v>70000</v>
      </c>
      <c r="D46" s="11" t="s">
        <v>28</v>
      </c>
      <c r="E46" s="13"/>
      <c r="F46" s="152"/>
      <c r="G46" s="137"/>
      <c r="H46" s="156"/>
      <c r="J46" s="28"/>
      <c r="L46" s="30"/>
      <c r="M46" s="30"/>
    </row>
    <row r="47" spans="2:13" hidden="1" x14ac:dyDescent="0.2">
      <c r="B47" s="159"/>
      <c r="C47" s="27">
        <v>70100</v>
      </c>
      <c r="D47" s="11" t="s">
        <v>29</v>
      </c>
      <c r="E47" s="13"/>
      <c r="F47" s="154"/>
      <c r="G47" s="137"/>
      <c r="H47" s="155"/>
      <c r="J47" s="28"/>
      <c r="L47" s="30"/>
      <c r="M47" s="30"/>
    </row>
    <row r="48" spans="2:13" ht="22.5" hidden="1" x14ac:dyDescent="0.2">
      <c r="B48" s="159"/>
      <c r="C48" s="29">
        <v>70101</v>
      </c>
      <c r="D48" s="9" t="s">
        <v>30</v>
      </c>
      <c r="E48" s="13" t="s">
        <v>114</v>
      </c>
      <c r="F48" s="187">
        <v>0</v>
      </c>
      <c r="G48" s="137">
        <v>10.738769</v>
      </c>
      <c r="H48" s="155">
        <f>IF(F48=" "," ",F48*G48)</f>
        <v>0</v>
      </c>
      <c r="J48" s="28"/>
      <c r="L48" s="30"/>
      <c r="M48" s="30"/>
    </row>
    <row r="49" spans="2:13" hidden="1" x14ac:dyDescent="0.2">
      <c r="B49" s="159"/>
      <c r="C49" s="27">
        <v>70200</v>
      </c>
      <c r="D49" s="11" t="e">
        <v>#N/A</v>
      </c>
      <c r="E49" s="13"/>
      <c r="F49" s="154"/>
      <c r="G49" s="137"/>
      <c r="H49" s="155"/>
      <c r="J49" s="28"/>
      <c r="L49" s="30"/>
      <c r="M49" s="30"/>
    </row>
    <row r="50" spans="2:13" ht="33.75" hidden="1" x14ac:dyDescent="0.2">
      <c r="B50" s="159"/>
      <c r="C50" s="29">
        <v>70201</v>
      </c>
      <c r="D50" s="9" t="s">
        <v>94</v>
      </c>
      <c r="E50" s="13" t="s">
        <v>114</v>
      </c>
      <c r="F50" s="154">
        <v>0</v>
      </c>
      <c r="G50" s="137">
        <v>60.268343999999999</v>
      </c>
      <c r="H50" s="155">
        <f>IF(F50=" "," ",F50*G50)</f>
        <v>0</v>
      </c>
      <c r="J50" s="28"/>
      <c r="L50" s="30"/>
      <c r="M50" s="30"/>
    </row>
    <row r="51" spans="2:13" ht="22.5" hidden="1" x14ac:dyDescent="0.2">
      <c r="B51" s="159"/>
      <c r="C51" s="29">
        <v>70225</v>
      </c>
      <c r="D51" s="9" t="s">
        <v>31</v>
      </c>
      <c r="E51" s="13" t="s">
        <v>114</v>
      </c>
      <c r="F51" s="187">
        <v>0</v>
      </c>
      <c r="G51" s="137">
        <v>109.10387399999999</v>
      </c>
      <c r="H51" s="155">
        <f>IF(F51=" "," ",F51*G51)</f>
        <v>0</v>
      </c>
      <c r="J51" s="28"/>
      <c r="L51" s="30"/>
      <c r="M51" s="30"/>
    </row>
    <row r="52" spans="2:13" x14ac:dyDescent="0.2">
      <c r="B52" s="160"/>
      <c r="C52" s="220" t="s">
        <v>95</v>
      </c>
      <c r="D52" s="221"/>
      <c r="E52" s="13"/>
      <c r="F52" s="152"/>
      <c r="G52" s="137"/>
      <c r="H52" s="153">
        <f>IF(F52=" "," ",F52*G52)</f>
        <v>0</v>
      </c>
      <c r="J52" s="28"/>
      <c r="L52" s="30"/>
      <c r="M52" s="30"/>
    </row>
    <row r="53" spans="2:13" x14ac:dyDescent="0.2">
      <c r="B53" s="158"/>
      <c r="C53" s="220" t="s">
        <v>96</v>
      </c>
      <c r="D53" s="221"/>
      <c r="E53" s="13"/>
      <c r="F53" s="154"/>
      <c r="G53" s="137"/>
      <c r="H53" s="155"/>
      <c r="J53" s="28"/>
      <c r="L53" s="30"/>
      <c r="M53" s="30"/>
    </row>
    <row r="54" spans="2:13" ht="22.5" x14ac:dyDescent="0.2">
      <c r="B54" s="159"/>
      <c r="C54" s="29" t="s">
        <v>199</v>
      </c>
      <c r="D54" s="9" t="s">
        <v>97</v>
      </c>
      <c r="E54" s="13" t="s">
        <v>113</v>
      </c>
      <c r="F54" s="154">
        <v>0.17199999999999999</v>
      </c>
      <c r="G54" s="137">
        <v>520.5812612354971</v>
      </c>
      <c r="H54" s="155">
        <f>IF(F54=" "," ",F54*G54)</f>
        <v>89.539976932505496</v>
      </c>
      <c r="I54" s="189"/>
      <c r="J54" s="28"/>
      <c r="L54" s="30"/>
      <c r="M54" s="30"/>
    </row>
    <row r="55" spans="2:13" ht="33.75" x14ac:dyDescent="0.2">
      <c r="B55" s="159"/>
      <c r="C55" s="13" t="s">
        <v>202</v>
      </c>
      <c r="D55" s="9" t="s">
        <v>189</v>
      </c>
      <c r="E55" s="13" t="s">
        <v>82</v>
      </c>
      <c r="F55" s="154">
        <v>0.39729960000000009</v>
      </c>
      <c r="G55" s="137">
        <v>370.92269499999998</v>
      </c>
      <c r="H55" s="155">
        <f>IF(F55=" "," ",F55*G55)</f>
        <v>147.36743835442203</v>
      </c>
      <c r="I55" s="189"/>
      <c r="J55" s="28"/>
      <c r="L55" s="30"/>
      <c r="M55" s="30"/>
    </row>
    <row r="56" spans="2:13" ht="22.5" hidden="1" x14ac:dyDescent="0.2">
      <c r="B56" s="159"/>
      <c r="C56" s="29">
        <v>90116</v>
      </c>
      <c r="D56" s="9" t="s">
        <v>98</v>
      </c>
      <c r="E56" s="13" t="s">
        <v>113</v>
      </c>
      <c r="F56" s="154">
        <v>0</v>
      </c>
      <c r="G56" s="137">
        <v>476.98558100000002</v>
      </c>
      <c r="H56" s="155">
        <f>IF(F56=" "," ",F56*G56)</f>
        <v>0</v>
      </c>
      <c r="J56" s="28"/>
      <c r="L56" s="30"/>
      <c r="M56" s="30"/>
    </row>
    <row r="57" spans="2:13" ht="33.75" x14ac:dyDescent="0.2">
      <c r="B57" s="159"/>
      <c r="C57" s="13" t="s">
        <v>201</v>
      </c>
      <c r="D57" s="9" t="s">
        <v>190</v>
      </c>
      <c r="E57" s="13" t="s">
        <v>82</v>
      </c>
      <c r="F57" s="154">
        <v>1.9854791123800515</v>
      </c>
      <c r="G57" s="137">
        <v>441.84276</v>
      </c>
      <c r="H57" s="155">
        <f>IF(F57=" "," ",F57*G57)</f>
        <v>877.26957093635212</v>
      </c>
      <c r="I57" s="189"/>
      <c r="J57" s="28"/>
      <c r="L57" s="30"/>
      <c r="M57" s="30"/>
    </row>
    <row r="58" spans="2:13" ht="22.5" x14ac:dyDescent="0.2">
      <c r="B58" s="159"/>
      <c r="C58" s="29" t="s">
        <v>200</v>
      </c>
      <c r="D58" s="9" t="s">
        <v>99</v>
      </c>
      <c r="E58" s="13" t="s">
        <v>113</v>
      </c>
      <c r="F58" s="154">
        <v>9.2099999999999991</v>
      </c>
      <c r="G58" s="137">
        <v>1677.236702613375</v>
      </c>
      <c r="H58" s="155">
        <f>IF(F58=" "," ",F58*G58)</f>
        <v>15447.350031069182</v>
      </c>
      <c r="I58" s="189"/>
      <c r="J58" s="28"/>
      <c r="L58" s="30"/>
      <c r="M58" s="30"/>
    </row>
    <row r="59" spans="2:13" x14ac:dyDescent="0.2">
      <c r="B59" s="160"/>
      <c r="C59" s="220" t="s">
        <v>100</v>
      </c>
      <c r="D59" s="221"/>
      <c r="E59" s="13"/>
      <c r="F59" s="154"/>
      <c r="G59" s="137"/>
      <c r="H59" s="155"/>
      <c r="J59" s="28"/>
      <c r="L59" s="30"/>
      <c r="M59" s="30"/>
    </row>
    <row r="60" spans="2:13" ht="22.5" x14ac:dyDescent="0.2">
      <c r="B60" s="159"/>
      <c r="C60" s="13" t="s">
        <v>203</v>
      </c>
      <c r="D60" s="9" t="s">
        <v>193</v>
      </c>
      <c r="E60" s="13" t="s">
        <v>80</v>
      </c>
      <c r="F60" s="154">
        <v>356.84686685700774</v>
      </c>
      <c r="G60" s="137">
        <v>8.0979200000000002</v>
      </c>
      <c r="H60" s="155">
        <f>IF(F60=" "," ",F60*G60)</f>
        <v>2889.7173800587002</v>
      </c>
      <c r="I60" s="189"/>
      <c r="J60" s="28"/>
      <c r="L60" s="30"/>
      <c r="M60" s="30"/>
    </row>
    <row r="61" spans="2:13" ht="22.5" hidden="1" x14ac:dyDescent="0.2">
      <c r="B61" s="159"/>
      <c r="C61" s="29">
        <v>90604</v>
      </c>
      <c r="D61" s="9" t="s">
        <v>101</v>
      </c>
      <c r="E61" s="13" t="s">
        <v>112</v>
      </c>
      <c r="F61" s="187">
        <v>0</v>
      </c>
      <c r="G61" s="137">
        <v>8.1140170000000005</v>
      </c>
      <c r="H61" s="155">
        <f>IF(F61=" "," ",F61*G61)</f>
        <v>0</v>
      </c>
      <c r="L61" s="30"/>
      <c r="M61" s="30"/>
    </row>
    <row r="62" spans="2:13" x14ac:dyDescent="0.2">
      <c r="B62" s="160"/>
      <c r="C62" s="220" t="s">
        <v>102</v>
      </c>
      <c r="D62" s="221"/>
      <c r="E62" s="13"/>
      <c r="F62" s="154"/>
      <c r="G62" s="137"/>
      <c r="H62" s="155"/>
      <c r="L62" s="30"/>
      <c r="M62" s="30"/>
    </row>
    <row r="63" spans="2:13" ht="22.5" x14ac:dyDescent="0.2">
      <c r="B63" s="159"/>
      <c r="C63" s="195" t="s">
        <v>204</v>
      </c>
      <c r="D63" s="191" t="s">
        <v>205</v>
      </c>
      <c r="E63" s="193" t="s">
        <v>114</v>
      </c>
      <c r="F63" s="154">
        <v>9.2999999999999989</v>
      </c>
      <c r="G63" s="137">
        <v>32.480251000000003</v>
      </c>
      <c r="H63" s="155">
        <f>IF(F63=" "," ",F63*G63)</f>
        <v>302.06633429999999</v>
      </c>
      <c r="I63" s="189"/>
      <c r="L63" s="30"/>
      <c r="M63" s="30"/>
    </row>
    <row r="64" spans="2:13" ht="22.5" hidden="1" x14ac:dyDescent="0.2">
      <c r="B64" s="159"/>
      <c r="C64" s="29">
        <v>90916</v>
      </c>
      <c r="D64" s="9" t="s">
        <v>123</v>
      </c>
      <c r="E64" s="13" t="s">
        <v>114</v>
      </c>
      <c r="F64" s="187">
        <v>0</v>
      </c>
      <c r="G64" s="137">
        <v>128.53713400000001</v>
      </c>
      <c r="H64" s="155">
        <f>IF(F64=" "," ",F64*G64)</f>
        <v>0</v>
      </c>
      <c r="L64" s="30"/>
      <c r="M64" s="30"/>
    </row>
    <row r="65" spans="2:13" hidden="1" x14ac:dyDescent="0.2">
      <c r="B65" s="161"/>
      <c r="C65" s="27">
        <v>91200</v>
      </c>
      <c r="D65" s="11" t="s">
        <v>103</v>
      </c>
      <c r="E65" s="13"/>
      <c r="F65" s="154"/>
      <c r="G65" s="137"/>
      <c r="H65" s="156"/>
      <c r="L65" s="30"/>
      <c r="M65" s="30"/>
    </row>
    <row r="66" spans="2:13" hidden="1" x14ac:dyDescent="0.2">
      <c r="B66" s="159"/>
      <c r="C66" s="29">
        <v>91210</v>
      </c>
      <c r="D66" s="9" t="s">
        <v>104</v>
      </c>
      <c r="E66" s="13" t="s">
        <v>113</v>
      </c>
      <c r="F66" s="154">
        <v>0</v>
      </c>
      <c r="G66" s="137">
        <v>29.149890000000003</v>
      </c>
      <c r="H66" s="155">
        <f>IF(F66=" "," ",F66*G66)</f>
        <v>0</v>
      </c>
      <c r="L66" s="30"/>
      <c r="M66" s="30"/>
    </row>
    <row r="67" spans="2:13" ht="25.5" customHeight="1" x14ac:dyDescent="0.2">
      <c r="B67" s="160"/>
      <c r="C67" s="220" t="s">
        <v>124</v>
      </c>
      <c r="D67" s="221"/>
      <c r="E67" s="13"/>
      <c r="F67" s="154"/>
      <c r="G67" s="137"/>
      <c r="H67" s="155"/>
      <c r="L67" s="30"/>
      <c r="M67" s="30"/>
    </row>
    <row r="68" spans="2:13" ht="36" customHeight="1" x14ac:dyDescent="0.2">
      <c r="B68" s="159"/>
      <c r="C68" s="220" t="s">
        <v>105</v>
      </c>
      <c r="D68" s="221"/>
      <c r="E68" s="13"/>
      <c r="F68" s="154"/>
      <c r="G68" s="137"/>
      <c r="H68" s="155"/>
      <c r="J68" s="28"/>
      <c r="L68" s="30"/>
      <c r="M68" s="30"/>
    </row>
    <row r="69" spans="2:13" ht="33.75" x14ac:dyDescent="0.2">
      <c r="B69" s="159"/>
      <c r="C69" s="29" t="s">
        <v>206</v>
      </c>
      <c r="D69" s="9" t="s">
        <v>125</v>
      </c>
      <c r="E69" s="13" t="s">
        <v>112</v>
      </c>
      <c r="F69" s="154">
        <v>835.34</v>
      </c>
      <c r="G69" s="137">
        <v>2.1246182265135229</v>
      </c>
      <c r="H69" s="155">
        <f>IF(F69=" "," ",F69*G69)</f>
        <v>1774.7785893358064</v>
      </c>
      <c r="I69" s="189"/>
      <c r="J69" s="28"/>
      <c r="L69" s="30"/>
      <c r="M69" s="30"/>
    </row>
    <row r="70" spans="2:13" ht="45" x14ac:dyDescent="0.2">
      <c r="B70" s="159"/>
      <c r="C70" s="29" t="s">
        <v>207</v>
      </c>
      <c r="D70" s="9" t="s">
        <v>126</v>
      </c>
      <c r="E70" s="13" t="s">
        <v>112</v>
      </c>
      <c r="F70" s="154">
        <v>525.05000000000007</v>
      </c>
      <c r="G70" s="137">
        <v>1.3776821312548626</v>
      </c>
      <c r="H70" s="155">
        <f>IF(F70=" "," ",F70*G70)</f>
        <v>723.35200301536565</v>
      </c>
      <c r="I70" s="189"/>
      <c r="J70" s="28"/>
      <c r="L70" s="30"/>
      <c r="M70" s="30"/>
    </row>
    <row r="71" spans="2:13" ht="45" x14ac:dyDescent="0.2">
      <c r="B71" s="159"/>
      <c r="C71" s="29" t="s">
        <v>208</v>
      </c>
      <c r="D71" s="9" t="s">
        <v>127</v>
      </c>
      <c r="E71" s="13" t="s">
        <v>112</v>
      </c>
      <c r="F71" s="154">
        <v>63.05</v>
      </c>
      <c r="G71" s="137">
        <v>1.6598579894636898</v>
      </c>
      <c r="H71" s="155">
        <f>IF(F71=" "," ",F71*G71)</f>
        <v>104.65404623568564</v>
      </c>
      <c r="I71" s="189"/>
      <c r="J71" s="28"/>
      <c r="L71" s="30"/>
      <c r="M71" s="30"/>
    </row>
    <row r="72" spans="2:13" x14ac:dyDescent="0.2">
      <c r="B72" s="160"/>
      <c r="C72" s="220" t="s">
        <v>128</v>
      </c>
      <c r="D72" s="221"/>
      <c r="E72" s="13"/>
      <c r="F72" s="154"/>
      <c r="G72" s="137"/>
      <c r="H72" s="155"/>
      <c r="J72" s="31"/>
      <c r="L72" s="30"/>
      <c r="M72" s="30"/>
    </row>
    <row r="73" spans="2:13" x14ac:dyDescent="0.2">
      <c r="B73" s="161"/>
      <c r="C73" s="220" t="s">
        <v>129</v>
      </c>
      <c r="D73" s="221"/>
      <c r="E73" s="13"/>
      <c r="F73" s="154"/>
      <c r="G73" s="137"/>
      <c r="H73" s="155"/>
      <c r="J73" s="28"/>
      <c r="L73" s="30"/>
      <c r="M73" s="30"/>
    </row>
    <row r="74" spans="2:13" ht="22.5" x14ac:dyDescent="0.2">
      <c r="B74" s="161"/>
      <c r="C74" s="29" t="s">
        <v>209</v>
      </c>
      <c r="D74" s="9" t="s">
        <v>130</v>
      </c>
      <c r="E74" s="13" t="s">
        <v>131</v>
      </c>
      <c r="F74" s="154">
        <v>14.234400000000001</v>
      </c>
      <c r="G74" s="137">
        <v>0.7137389354693866</v>
      </c>
      <c r="H74" s="155">
        <f>IF(F74=" "," ",F74*G74)</f>
        <v>10.159645503045438</v>
      </c>
      <c r="I74" s="189"/>
      <c r="J74" s="28"/>
      <c r="L74" s="30"/>
      <c r="M74" s="30"/>
    </row>
    <row r="75" spans="2:13" x14ac:dyDescent="0.2">
      <c r="B75" s="160"/>
      <c r="C75" s="220" t="s">
        <v>132</v>
      </c>
      <c r="D75" s="221"/>
      <c r="E75" s="13"/>
      <c r="F75" s="154"/>
      <c r="G75" s="137"/>
      <c r="H75" s="155"/>
      <c r="J75" s="28"/>
      <c r="L75" s="30"/>
      <c r="M75" s="30"/>
    </row>
    <row r="76" spans="2:13" x14ac:dyDescent="0.2">
      <c r="B76" s="161"/>
      <c r="C76" s="220" t="s">
        <v>106</v>
      </c>
      <c r="D76" s="221"/>
      <c r="E76" s="13"/>
      <c r="F76" s="154"/>
      <c r="G76" s="137"/>
      <c r="H76" s="155"/>
      <c r="J76" s="28"/>
      <c r="L76" s="30"/>
      <c r="M76" s="30"/>
    </row>
    <row r="77" spans="2:13" ht="33.75" x14ac:dyDescent="0.2">
      <c r="B77" s="161"/>
      <c r="C77" s="195" t="s">
        <v>210</v>
      </c>
      <c r="D77" s="196" t="s">
        <v>174</v>
      </c>
      <c r="E77" s="195" t="s">
        <v>2</v>
      </c>
      <c r="F77" s="154">
        <v>5.4</v>
      </c>
      <c r="G77" s="137">
        <v>145.20304576978899</v>
      </c>
      <c r="H77" s="155">
        <f>IF(F77=" "," ",F77*G77)</f>
        <v>784.09644715686056</v>
      </c>
      <c r="I77" s="189"/>
      <c r="J77" s="28"/>
      <c r="L77" s="30"/>
      <c r="M77" s="30"/>
    </row>
    <row r="78" spans="2:13" x14ac:dyDescent="0.2">
      <c r="B78" s="158"/>
      <c r="C78" s="220" t="s">
        <v>133</v>
      </c>
      <c r="D78" s="221"/>
      <c r="E78" s="13"/>
      <c r="F78" s="154"/>
      <c r="G78" s="137"/>
      <c r="H78" s="155"/>
      <c r="J78" s="28"/>
      <c r="L78" s="30"/>
      <c r="M78" s="30"/>
    </row>
    <row r="79" spans="2:13" x14ac:dyDescent="0.2">
      <c r="B79" s="159"/>
      <c r="C79" s="220" t="s">
        <v>107</v>
      </c>
      <c r="D79" s="221"/>
      <c r="E79" s="13"/>
      <c r="F79" s="154"/>
      <c r="G79" s="137"/>
      <c r="H79" s="155"/>
      <c r="J79" s="28"/>
      <c r="L79" s="30"/>
      <c r="M79" s="30"/>
    </row>
    <row r="80" spans="2:13" ht="45" x14ac:dyDescent="0.2">
      <c r="B80" s="159"/>
      <c r="C80" s="29" t="s">
        <v>211</v>
      </c>
      <c r="D80" s="9" t="s">
        <v>108</v>
      </c>
      <c r="E80" s="13" t="s">
        <v>0</v>
      </c>
      <c r="F80" s="154">
        <v>8</v>
      </c>
      <c r="G80" s="137">
        <v>170.16864107981749</v>
      </c>
      <c r="H80" s="155">
        <f>IF(F80=" "," ",F80*G80)</f>
        <v>1361.3491286385399</v>
      </c>
      <c r="I80" s="189"/>
      <c r="J80" s="28"/>
      <c r="L80" s="30"/>
      <c r="M80" s="30"/>
    </row>
    <row r="81" spans="2:13" x14ac:dyDescent="0.2">
      <c r="B81" s="159"/>
      <c r="C81" s="220" t="s">
        <v>109</v>
      </c>
      <c r="D81" s="221"/>
      <c r="E81" s="13"/>
      <c r="F81" s="154"/>
      <c r="G81" s="137"/>
      <c r="H81" s="155"/>
      <c r="J81" s="28"/>
      <c r="L81" s="30"/>
      <c r="M81" s="30"/>
    </row>
    <row r="82" spans="2:13" ht="45" x14ac:dyDescent="0.2">
      <c r="B82" s="159"/>
      <c r="C82" s="29" t="s">
        <v>212</v>
      </c>
      <c r="D82" s="9" t="s">
        <v>134</v>
      </c>
      <c r="E82" s="13" t="s">
        <v>114</v>
      </c>
      <c r="F82" s="154">
        <v>2.1</v>
      </c>
      <c r="G82" s="137">
        <v>683.52952006114754</v>
      </c>
      <c r="H82" s="155">
        <f>IF(F82=" "," ",F82*G82)</f>
        <v>1435.4119921284098</v>
      </c>
      <c r="I82" s="189"/>
      <c r="J82" s="28"/>
      <c r="L82" s="30"/>
      <c r="M82" s="30"/>
    </row>
    <row r="83" spans="2:13" x14ac:dyDescent="0.2">
      <c r="B83" s="160"/>
      <c r="C83" s="220" t="s">
        <v>110</v>
      </c>
      <c r="D83" s="221"/>
      <c r="E83" s="13"/>
      <c r="F83" s="154"/>
      <c r="G83" s="137"/>
      <c r="H83" s="156"/>
      <c r="J83" s="28"/>
      <c r="L83" s="30"/>
      <c r="M83" s="30"/>
    </row>
    <row r="84" spans="2:13" ht="22.5" x14ac:dyDescent="0.2">
      <c r="B84" s="171"/>
      <c r="C84" s="181" t="s">
        <v>213</v>
      </c>
      <c r="D84" s="164" t="s">
        <v>111</v>
      </c>
      <c r="E84" s="165" t="s">
        <v>114</v>
      </c>
      <c r="F84" s="188">
        <v>4.2343000000000002</v>
      </c>
      <c r="G84" s="137">
        <v>143.44492744945208</v>
      </c>
      <c r="H84" s="166">
        <f>IF(F84=" "," ",F84*G84)</f>
        <v>607.38885629921492</v>
      </c>
      <c r="I84" s="189"/>
      <c r="J84" s="28"/>
      <c r="L84" s="30"/>
      <c r="M84" s="30"/>
    </row>
    <row r="85" spans="2:13" ht="13.5" customHeight="1" x14ac:dyDescent="0.2">
      <c r="B85" s="224" t="s">
        <v>147</v>
      </c>
      <c r="C85" s="205"/>
      <c r="D85" s="205"/>
      <c r="E85" s="205"/>
      <c r="F85" s="184"/>
      <c r="G85" s="178"/>
      <c r="H85" s="130">
        <f>SUM(H19:H84)</f>
        <v>28779.537598379877</v>
      </c>
      <c r="J85" s="28"/>
      <c r="L85" s="30"/>
      <c r="M85" s="30"/>
    </row>
    <row r="86" spans="2:13" x14ac:dyDescent="0.2">
      <c r="B86" s="167"/>
      <c r="C86" s="71"/>
      <c r="D86" s="25" t="s">
        <v>178</v>
      </c>
      <c r="E86" s="71"/>
      <c r="F86" s="71"/>
      <c r="G86" s="71"/>
      <c r="H86" s="72"/>
      <c r="I86" s="183"/>
      <c r="K86" s="20"/>
      <c r="L86" s="26"/>
    </row>
    <row r="87" spans="2:13" ht="12.75" customHeight="1" x14ac:dyDescent="0.2">
      <c r="B87" s="158"/>
      <c r="C87" s="222" t="s">
        <v>33</v>
      </c>
      <c r="D87" s="223"/>
      <c r="E87" s="13"/>
      <c r="F87" s="152"/>
      <c r="G87" s="13"/>
      <c r="H87" s="153">
        <f>IF(F87=" "," ",F87*G87)</f>
        <v>0</v>
      </c>
      <c r="I87" s="183"/>
      <c r="J87" s="28"/>
      <c r="K87" s="20"/>
      <c r="L87" s="26"/>
    </row>
    <row r="88" spans="2:13" ht="12.75" customHeight="1" x14ac:dyDescent="0.2">
      <c r="B88" s="159"/>
      <c r="C88" s="220" t="s">
        <v>1</v>
      </c>
      <c r="D88" s="221"/>
      <c r="E88" s="13"/>
      <c r="F88" s="154"/>
      <c r="G88" s="13"/>
      <c r="H88" s="155"/>
      <c r="I88" s="183"/>
      <c r="J88" s="28"/>
      <c r="K88" s="20"/>
      <c r="L88" s="26"/>
    </row>
    <row r="89" spans="2:13" ht="22.5" x14ac:dyDescent="0.2">
      <c r="B89" s="159"/>
      <c r="C89" s="13" t="s">
        <v>195</v>
      </c>
      <c r="D89" s="9" t="s">
        <v>175</v>
      </c>
      <c r="E89" s="13" t="s">
        <v>2</v>
      </c>
      <c r="F89" s="154">
        <v>16</v>
      </c>
      <c r="G89" s="137">
        <v>4.4158970000000002</v>
      </c>
      <c r="H89" s="155">
        <f>IF(F89=" "," ",F89*G89)</f>
        <v>70.654352000000003</v>
      </c>
      <c r="I89" s="189"/>
      <c r="J89" s="28"/>
      <c r="K89" s="20"/>
      <c r="L89" s="26"/>
    </row>
    <row r="90" spans="2:13" ht="22.5" x14ac:dyDescent="0.2">
      <c r="B90" s="159"/>
      <c r="C90" s="13" t="s">
        <v>196</v>
      </c>
      <c r="D90" s="9" t="s">
        <v>173</v>
      </c>
      <c r="E90" s="13" t="s">
        <v>2</v>
      </c>
      <c r="F90" s="154">
        <v>16</v>
      </c>
      <c r="G90" s="137">
        <v>0.60734399999999999</v>
      </c>
      <c r="H90" s="155">
        <f>IF(F90=" "," ",F90*G90)</f>
        <v>9.7175039999999999</v>
      </c>
      <c r="I90" s="189"/>
      <c r="J90" s="28"/>
      <c r="K90" s="20"/>
      <c r="L90" s="26"/>
    </row>
    <row r="91" spans="2:13" ht="12.75" customHeight="1" x14ac:dyDescent="0.2">
      <c r="B91" s="158"/>
      <c r="C91" s="220" t="s">
        <v>83</v>
      </c>
      <c r="D91" s="221"/>
      <c r="E91" s="13"/>
      <c r="F91" s="152"/>
      <c r="G91" s="137"/>
      <c r="H91" s="153">
        <f>IF(F91=" "," ",F91*G91)</f>
        <v>0</v>
      </c>
      <c r="I91" s="183"/>
      <c r="J91" s="28"/>
      <c r="K91" s="20"/>
      <c r="L91" s="26"/>
    </row>
    <row r="92" spans="2:13" ht="12.75" customHeight="1" x14ac:dyDescent="0.2">
      <c r="B92" s="159"/>
      <c r="C92" s="220" t="s">
        <v>84</v>
      </c>
      <c r="D92" s="221"/>
      <c r="E92" s="13"/>
      <c r="F92" s="154"/>
      <c r="G92" s="137"/>
      <c r="H92" s="155"/>
      <c r="I92" s="183"/>
      <c r="J92" s="28"/>
      <c r="K92" s="20"/>
      <c r="L92" s="26"/>
    </row>
    <row r="93" spans="2:13" ht="33.75" x14ac:dyDescent="0.2">
      <c r="B93" s="159"/>
      <c r="C93" s="29" t="s">
        <v>197</v>
      </c>
      <c r="D93" s="197" t="s">
        <v>192</v>
      </c>
      <c r="E93" s="29" t="s">
        <v>2</v>
      </c>
      <c r="F93" s="154">
        <v>16</v>
      </c>
      <c r="G93" s="137">
        <v>11.969738000000001</v>
      </c>
      <c r="H93" s="155">
        <f t="shared" ref="H93:H102" si="1">IF(F93=" "," ",F93*G93)</f>
        <v>191.51580800000002</v>
      </c>
      <c r="I93" s="189"/>
      <c r="J93" s="28"/>
      <c r="K93" s="20"/>
      <c r="L93" s="26"/>
    </row>
    <row r="94" spans="2:13" ht="12.75" customHeight="1" x14ac:dyDescent="0.2">
      <c r="B94" s="158"/>
      <c r="C94" s="220" t="s">
        <v>3</v>
      </c>
      <c r="D94" s="221"/>
      <c r="E94" s="13"/>
      <c r="F94" s="152"/>
      <c r="G94" s="137"/>
      <c r="H94" s="153">
        <f t="shared" si="1"/>
        <v>0</v>
      </c>
      <c r="I94" s="183"/>
      <c r="J94" s="28"/>
      <c r="K94" s="20"/>
      <c r="L94" s="26"/>
    </row>
    <row r="95" spans="2:13" ht="12.75" customHeight="1" x14ac:dyDescent="0.2">
      <c r="B95" s="158"/>
      <c r="C95" s="220" t="s">
        <v>85</v>
      </c>
      <c r="D95" s="221"/>
      <c r="E95" s="13"/>
      <c r="F95" s="152"/>
      <c r="G95" s="137"/>
      <c r="H95" s="153">
        <f t="shared" si="1"/>
        <v>0</v>
      </c>
      <c r="I95" s="183"/>
      <c r="J95" s="28"/>
      <c r="K95" s="20"/>
      <c r="L95" s="26"/>
    </row>
    <row r="96" spans="2:13" ht="22.5" x14ac:dyDescent="0.2">
      <c r="B96" s="159"/>
      <c r="C96" s="190" t="s">
        <v>182</v>
      </c>
      <c r="D96" s="191" t="s">
        <v>86</v>
      </c>
      <c r="E96" s="193" t="s">
        <v>113</v>
      </c>
      <c r="F96" s="154">
        <v>1.0920000000000007</v>
      </c>
      <c r="G96" s="137">
        <v>70.021702000000005</v>
      </c>
      <c r="H96" s="155">
        <f t="shared" si="1"/>
        <v>76.463698584000056</v>
      </c>
      <c r="I96" s="189"/>
      <c r="J96" s="28"/>
      <c r="K96" s="20"/>
      <c r="L96" s="163"/>
      <c r="M96" s="30"/>
    </row>
    <row r="97" spans="2:13" ht="22.5" hidden="1" customHeight="1" x14ac:dyDescent="0.2">
      <c r="B97" s="159"/>
      <c r="C97" s="29">
        <v>50304</v>
      </c>
      <c r="D97" s="9" t="s">
        <v>87</v>
      </c>
      <c r="E97" s="13" t="s">
        <v>113</v>
      </c>
      <c r="F97" s="154">
        <v>0</v>
      </c>
      <c r="G97" s="192">
        <v>30.101486999999999</v>
      </c>
      <c r="H97" s="155">
        <f t="shared" si="1"/>
        <v>0</v>
      </c>
      <c r="I97" s="183"/>
      <c r="J97" s="28"/>
      <c r="K97" s="20"/>
      <c r="L97" s="163"/>
      <c r="M97" s="30"/>
    </row>
    <row r="98" spans="2:13" ht="22.5" hidden="1" customHeight="1" x14ac:dyDescent="0.2">
      <c r="B98" s="159"/>
      <c r="C98" s="29">
        <v>50313</v>
      </c>
      <c r="D98" s="9" t="s">
        <v>88</v>
      </c>
      <c r="E98" s="13" t="s">
        <v>113</v>
      </c>
      <c r="F98" s="187">
        <v>0</v>
      </c>
      <c r="G98" s="192">
        <v>32.809229000000002</v>
      </c>
      <c r="H98" s="155">
        <f t="shared" si="1"/>
        <v>0</v>
      </c>
      <c r="I98" s="183"/>
      <c r="J98" s="28"/>
      <c r="K98" s="20"/>
      <c r="L98" s="163"/>
      <c r="M98" s="30"/>
    </row>
    <row r="99" spans="2:13" ht="22.5" hidden="1" customHeight="1" x14ac:dyDescent="0.2">
      <c r="B99" s="159"/>
      <c r="C99" s="29">
        <v>50316</v>
      </c>
      <c r="D99" s="9" t="s">
        <v>89</v>
      </c>
      <c r="E99" s="13" t="s">
        <v>113</v>
      </c>
      <c r="F99" s="187">
        <v>0</v>
      </c>
      <c r="G99" s="192">
        <v>38.338589999999996</v>
      </c>
      <c r="H99" s="155">
        <f t="shared" si="1"/>
        <v>0</v>
      </c>
      <c r="I99" s="183"/>
      <c r="J99" s="28"/>
      <c r="L99" s="30"/>
      <c r="M99" s="30"/>
    </row>
    <row r="100" spans="2:13" ht="22.5" hidden="1" customHeight="1" x14ac:dyDescent="0.2">
      <c r="B100" s="159"/>
      <c r="C100" s="29">
        <v>50325</v>
      </c>
      <c r="D100" s="9" t="s">
        <v>90</v>
      </c>
      <c r="E100" s="13" t="s">
        <v>113</v>
      </c>
      <c r="F100" s="187">
        <v>0</v>
      </c>
      <c r="G100" s="192">
        <v>43.007547000000002</v>
      </c>
      <c r="H100" s="155">
        <f t="shared" si="1"/>
        <v>0</v>
      </c>
      <c r="I100" s="183"/>
      <c r="J100" s="28"/>
      <c r="L100" s="30"/>
      <c r="M100" s="30"/>
    </row>
    <row r="101" spans="2:13" ht="22.5" customHeight="1" x14ac:dyDescent="0.2">
      <c r="B101" s="159"/>
      <c r="C101" s="29" t="s">
        <v>183</v>
      </c>
      <c r="D101" s="191" t="s">
        <v>91</v>
      </c>
      <c r="E101" s="193" t="s">
        <v>113</v>
      </c>
      <c r="F101" s="154">
        <v>20.747999999999994</v>
      </c>
      <c r="G101" s="137">
        <v>62.646507441700003</v>
      </c>
      <c r="H101" s="155">
        <f t="shared" si="1"/>
        <v>1299.7897364003913</v>
      </c>
      <c r="I101" s="189"/>
      <c r="J101" s="28"/>
      <c r="L101" s="30"/>
      <c r="M101" s="30"/>
    </row>
    <row r="102" spans="2:13" ht="22.5" hidden="1" customHeight="1" x14ac:dyDescent="0.2">
      <c r="B102" s="159"/>
      <c r="C102" s="29">
        <v>50340</v>
      </c>
      <c r="D102" s="9" t="s">
        <v>119</v>
      </c>
      <c r="E102" s="13" t="s">
        <v>113</v>
      </c>
      <c r="F102" s="154">
        <v>0</v>
      </c>
      <c r="G102" s="192" t="s">
        <v>184</v>
      </c>
      <c r="H102" s="155">
        <f t="shared" si="1"/>
        <v>0</v>
      </c>
      <c r="I102" s="183"/>
      <c r="J102" s="73"/>
      <c r="L102" s="30"/>
      <c r="M102" s="30"/>
    </row>
    <row r="103" spans="2:13" ht="22.5" hidden="1" customHeight="1" x14ac:dyDescent="0.2">
      <c r="B103" s="159"/>
      <c r="C103" s="29">
        <v>50349</v>
      </c>
      <c r="D103" s="9" t="s">
        <v>92</v>
      </c>
      <c r="E103" s="13" t="s">
        <v>113</v>
      </c>
      <c r="F103" s="187">
        <v>0</v>
      </c>
      <c r="G103" s="137">
        <v>4.9340290000000007</v>
      </c>
      <c r="H103" s="155">
        <f>IF(F103=" "," ",F103*G103)</f>
        <v>0</v>
      </c>
      <c r="I103" s="183"/>
      <c r="J103" s="73"/>
      <c r="L103" s="30"/>
      <c r="M103" s="30"/>
    </row>
    <row r="104" spans="2:13" ht="22.5" hidden="1" customHeight="1" x14ac:dyDescent="0.2">
      <c r="B104" s="159"/>
      <c r="C104" s="29">
        <v>50352</v>
      </c>
      <c r="D104" s="9" t="s">
        <v>120</v>
      </c>
      <c r="E104" s="13" t="s">
        <v>113</v>
      </c>
      <c r="F104" s="187">
        <v>0</v>
      </c>
      <c r="G104" s="137">
        <v>6.9025929999999995</v>
      </c>
      <c r="H104" s="155">
        <f>IF(F104=" "," ",F104*G104)</f>
        <v>0</v>
      </c>
      <c r="I104" s="183"/>
      <c r="J104" s="73"/>
      <c r="L104" s="30"/>
      <c r="M104" s="30"/>
    </row>
    <row r="105" spans="2:13" ht="12.75" customHeight="1" x14ac:dyDescent="0.2">
      <c r="B105" s="159"/>
      <c r="C105" s="220" t="s">
        <v>93</v>
      </c>
      <c r="D105" s="221"/>
      <c r="E105" s="13"/>
      <c r="F105" s="152"/>
      <c r="G105" s="137"/>
      <c r="H105" s="153">
        <f t="shared" ref="H105:H107" si="2">IF(F105=" "," ",F105*G105)</f>
        <v>0</v>
      </c>
      <c r="I105" s="183"/>
      <c r="J105" s="73"/>
      <c r="L105" s="30"/>
      <c r="M105" s="30"/>
    </row>
    <row r="106" spans="2:13" ht="45" x14ac:dyDescent="0.2">
      <c r="B106" s="159"/>
      <c r="C106" s="190" t="s">
        <v>185</v>
      </c>
      <c r="D106" s="194" t="s">
        <v>186</v>
      </c>
      <c r="E106" s="193" t="s">
        <v>113</v>
      </c>
      <c r="F106" s="154">
        <v>16.077999999999996</v>
      </c>
      <c r="G106" s="137">
        <v>32.100661000000002</v>
      </c>
      <c r="H106" s="155">
        <f t="shared" si="2"/>
        <v>516.11442755799987</v>
      </c>
      <c r="I106" s="189"/>
      <c r="J106" s="73"/>
      <c r="L106" s="30"/>
      <c r="M106" s="30"/>
    </row>
    <row r="107" spans="2:13" ht="45" hidden="1" customHeight="1" x14ac:dyDescent="0.2">
      <c r="B107" s="159"/>
      <c r="C107" s="29">
        <v>50407</v>
      </c>
      <c r="D107" s="9" t="s">
        <v>121</v>
      </c>
      <c r="E107" s="13" t="s">
        <v>113</v>
      </c>
      <c r="F107" s="187">
        <v>0</v>
      </c>
      <c r="G107" s="137">
        <v>41.579605000000001</v>
      </c>
      <c r="H107" s="155">
        <f t="shared" si="2"/>
        <v>0</v>
      </c>
      <c r="I107" s="183"/>
      <c r="J107" s="73"/>
      <c r="L107" s="30"/>
      <c r="M107" s="30"/>
    </row>
    <row r="108" spans="2:13" x14ac:dyDescent="0.2">
      <c r="B108" s="160"/>
      <c r="C108" s="220" t="s">
        <v>21</v>
      </c>
      <c r="D108" s="221"/>
      <c r="E108" s="13"/>
      <c r="F108" s="154"/>
      <c r="G108" s="137"/>
      <c r="H108" s="155"/>
      <c r="I108" s="183"/>
      <c r="J108" s="28"/>
      <c r="L108" s="30"/>
      <c r="M108" s="30"/>
    </row>
    <row r="109" spans="2:13" ht="12.75" customHeight="1" x14ac:dyDescent="0.2">
      <c r="B109" s="159"/>
      <c r="C109" s="220" t="s">
        <v>22</v>
      </c>
      <c r="D109" s="221"/>
      <c r="E109" s="13"/>
      <c r="F109" s="154"/>
      <c r="G109" s="137"/>
      <c r="H109" s="155"/>
      <c r="I109" s="183"/>
      <c r="J109" s="28"/>
      <c r="L109" s="30"/>
      <c r="M109" s="30"/>
    </row>
    <row r="110" spans="2:13" ht="21.75" customHeight="1" x14ac:dyDescent="0.2">
      <c r="B110" s="159"/>
      <c r="C110" s="190" t="s">
        <v>187</v>
      </c>
      <c r="D110" s="191" t="s">
        <v>191</v>
      </c>
      <c r="E110" s="193" t="s">
        <v>113</v>
      </c>
      <c r="F110" s="154">
        <v>5.7620000000000005</v>
      </c>
      <c r="G110" s="137">
        <v>1.4804009999999999</v>
      </c>
      <c r="H110" s="155">
        <f>IF(F110=" "," ",F110*G110)</f>
        <v>8.5300705620000006</v>
      </c>
      <c r="I110" s="189"/>
      <c r="J110" s="28"/>
      <c r="L110" s="30"/>
      <c r="M110" s="30"/>
    </row>
    <row r="111" spans="2:13" ht="12.75" hidden="1" customHeight="1" x14ac:dyDescent="0.2">
      <c r="B111" s="159"/>
      <c r="C111" s="29">
        <v>60108</v>
      </c>
      <c r="D111" s="9" t="s">
        <v>23</v>
      </c>
      <c r="E111" s="13" t="s">
        <v>113</v>
      </c>
      <c r="F111" s="187">
        <v>0</v>
      </c>
      <c r="G111" s="137">
        <v>5.2116470000000001</v>
      </c>
      <c r="H111" s="155">
        <f>IF(F111=" "," ",F111*G111)</f>
        <v>0</v>
      </c>
      <c r="I111" s="183"/>
      <c r="J111" s="28"/>
      <c r="L111" s="30"/>
      <c r="M111" s="30"/>
    </row>
    <row r="112" spans="2:13" ht="22.5" x14ac:dyDescent="0.2">
      <c r="B112" s="159"/>
      <c r="C112" s="190" t="s">
        <v>188</v>
      </c>
      <c r="D112" s="191" t="s">
        <v>24</v>
      </c>
      <c r="E112" s="193" t="s">
        <v>113</v>
      </c>
      <c r="F112" s="154">
        <v>5.7620000000000005</v>
      </c>
      <c r="G112" s="137">
        <v>1.100811</v>
      </c>
      <c r="H112" s="155">
        <f>IF(F112=" "," ",F112*G112)</f>
        <v>6.3428729820000003</v>
      </c>
      <c r="I112" s="189"/>
      <c r="J112" s="28"/>
      <c r="L112" s="30"/>
      <c r="M112" s="30"/>
    </row>
    <row r="113" spans="2:13" ht="12.75" customHeight="1" x14ac:dyDescent="0.2">
      <c r="B113" s="158"/>
      <c r="C113" s="220" t="s">
        <v>25</v>
      </c>
      <c r="D113" s="221"/>
      <c r="E113" s="13"/>
      <c r="F113" s="152"/>
      <c r="G113" s="137"/>
      <c r="H113" s="156"/>
      <c r="I113" s="183"/>
      <c r="J113" s="28"/>
      <c r="L113" s="30"/>
      <c r="M113" s="30"/>
    </row>
    <row r="114" spans="2:13" ht="18" customHeight="1" x14ac:dyDescent="0.2">
      <c r="B114" s="159"/>
      <c r="C114" s="29" t="s">
        <v>198</v>
      </c>
      <c r="D114" s="9" t="s">
        <v>26</v>
      </c>
      <c r="E114" s="13" t="s">
        <v>122</v>
      </c>
      <c r="F114" s="154">
        <v>57.620000000000005</v>
      </c>
      <c r="G114" s="137">
        <v>0.79673183494257116</v>
      </c>
      <c r="H114" s="155">
        <f>IF(F114=" "," ",F114*G114)</f>
        <v>45.90768832939095</v>
      </c>
      <c r="I114" s="189"/>
      <c r="J114" s="28"/>
      <c r="L114" s="30"/>
      <c r="M114" s="30"/>
    </row>
    <row r="115" spans="2:13" ht="22.5" hidden="1" customHeight="1" x14ac:dyDescent="0.2">
      <c r="B115" s="159"/>
      <c r="C115" s="29">
        <v>60210</v>
      </c>
      <c r="D115" s="9" t="s">
        <v>27</v>
      </c>
      <c r="E115" s="13" t="s">
        <v>122</v>
      </c>
      <c r="F115" s="187">
        <v>0</v>
      </c>
      <c r="G115" s="137">
        <v>1.7035650000000002</v>
      </c>
      <c r="H115" s="155">
        <f>IF(F115=" "," ",F115*G115)</f>
        <v>0</v>
      </c>
      <c r="I115" s="183"/>
      <c r="J115" s="28"/>
      <c r="L115" s="30"/>
      <c r="M115" s="30"/>
    </row>
    <row r="116" spans="2:13" ht="12.75" hidden="1" customHeight="1" x14ac:dyDescent="0.2">
      <c r="B116" s="160"/>
      <c r="C116" s="27">
        <v>70000</v>
      </c>
      <c r="D116" s="11" t="s">
        <v>28</v>
      </c>
      <c r="E116" s="13"/>
      <c r="F116" s="152"/>
      <c r="G116" s="137"/>
      <c r="H116" s="156"/>
      <c r="I116" s="183"/>
      <c r="J116" s="28"/>
      <c r="L116" s="30"/>
      <c r="M116" s="30"/>
    </row>
    <row r="117" spans="2:13" ht="12.75" hidden="1" customHeight="1" x14ac:dyDescent="0.2">
      <c r="B117" s="159"/>
      <c r="C117" s="27">
        <v>70100</v>
      </c>
      <c r="D117" s="11" t="s">
        <v>29</v>
      </c>
      <c r="E117" s="13"/>
      <c r="F117" s="154"/>
      <c r="G117" s="137"/>
      <c r="H117" s="155"/>
      <c r="I117" s="183"/>
      <c r="J117" s="28"/>
      <c r="L117" s="30"/>
      <c r="M117" s="30"/>
    </row>
    <row r="118" spans="2:13" ht="22.5" hidden="1" customHeight="1" x14ac:dyDescent="0.2">
      <c r="B118" s="159"/>
      <c r="C118" s="29">
        <v>70101</v>
      </c>
      <c r="D118" s="9" t="s">
        <v>30</v>
      </c>
      <c r="E118" s="13" t="s">
        <v>114</v>
      </c>
      <c r="F118" s="187">
        <v>0</v>
      </c>
      <c r="G118" s="137">
        <v>10.738769</v>
      </c>
      <c r="H118" s="155">
        <f>IF(F118=" "," ",F118*G118)</f>
        <v>0</v>
      </c>
      <c r="I118" s="183"/>
      <c r="J118" s="28"/>
      <c r="L118" s="30"/>
      <c r="M118" s="30"/>
    </row>
    <row r="119" spans="2:13" ht="12.75" hidden="1" customHeight="1" x14ac:dyDescent="0.2">
      <c r="B119" s="159"/>
      <c r="C119" s="27">
        <v>70200</v>
      </c>
      <c r="D119" s="11" t="e">
        <v>#N/A</v>
      </c>
      <c r="E119" s="13"/>
      <c r="F119" s="154"/>
      <c r="G119" s="137"/>
      <c r="H119" s="155"/>
      <c r="I119" s="183"/>
      <c r="J119" s="28"/>
      <c r="L119" s="30"/>
      <c r="M119" s="30"/>
    </row>
    <row r="120" spans="2:13" ht="33.75" hidden="1" customHeight="1" x14ac:dyDescent="0.2">
      <c r="B120" s="159"/>
      <c r="C120" s="29">
        <v>70201</v>
      </c>
      <c r="D120" s="9" t="s">
        <v>94</v>
      </c>
      <c r="E120" s="13" t="s">
        <v>114</v>
      </c>
      <c r="F120" s="154">
        <v>0</v>
      </c>
      <c r="G120" s="137">
        <v>60.268343999999999</v>
      </c>
      <c r="H120" s="155">
        <f>IF(F120=" "," ",F120*G120)</f>
        <v>0</v>
      </c>
      <c r="I120" s="183"/>
      <c r="J120" s="28"/>
      <c r="L120" s="30"/>
      <c r="M120" s="30"/>
    </row>
    <row r="121" spans="2:13" ht="22.5" hidden="1" customHeight="1" x14ac:dyDescent="0.2">
      <c r="B121" s="159"/>
      <c r="C121" s="29">
        <v>70225</v>
      </c>
      <c r="D121" s="9" t="s">
        <v>31</v>
      </c>
      <c r="E121" s="13" t="s">
        <v>114</v>
      </c>
      <c r="F121" s="187">
        <v>0</v>
      </c>
      <c r="G121" s="137">
        <v>109.10387399999999</v>
      </c>
      <c r="H121" s="155">
        <f>IF(F121=" "," ",F121*G121)</f>
        <v>0</v>
      </c>
      <c r="I121" s="183"/>
      <c r="J121" s="28"/>
      <c r="L121" s="30"/>
      <c r="M121" s="30"/>
    </row>
    <row r="122" spans="2:13" x14ac:dyDescent="0.2">
      <c r="B122" s="160"/>
      <c r="C122" s="220" t="s">
        <v>95</v>
      </c>
      <c r="D122" s="221"/>
      <c r="E122" s="13"/>
      <c r="F122" s="152"/>
      <c r="G122" s="137"/>
      <c r="H122" s="153">
        <f>IF(F122=" "," ",F122*G122)</f>
        <v>0</v>
      </c>
      <c r="I122" s="183"/>
      <c r="J122" s="28"/>
      <c r="L122" s="30"/>
      <c r="M122" s="30"/>
    </row>
    <row r="123" spans="2:13" ht="12.75" customHeight="1" x14ac:dyDescent="0.2">
      <c r="B123" s="158"/>
      <c r="C123" s="220" t="s">
        <v>96</v>
      </c>
      <c r="D123" s="221"/>
      <c r="E123" s="13"/>
      <c r="F123" s="154"/>
      <c r="G123" s="137"/>
      <c r="H123" s="155"/>
      <c r="I123" s="183"/>
      <c r="J123" s="28"/>
      <c r="L123" s="30"/>
      <c r="M123" s="30"/>
    </row>
    <row r="124" spans="2:13" ht="22.5" x14ac:dyDescent="0.2">
      <c r="B124" s="159"/>
      <c r="C124" s="29" t="s">
        <v>199</v>
      </c>
      <c r="D124" s="9" t="s">
        <v>97</v>
      </c>
      <c r="E124" s="13" t="s">
        <v>113</v>
      </c>
      <c r="F124" s="154">
        <v>0.17199999999999999</v>
      </c>
      <c r="G124" s="137">
        <v>520.5812612354971</v>
      </c>
      <c r="H124" s="155">
        <f>IF(F124=" "," ",F124*G124)</f>
        <v>89.539976932505496</v>
      </c>
      <c r="I124" s="189"/>
      <c r="J124" s="28"/>
      <c r="L124" s="30"/>
      <c r="M124" s="30"/>
    </row>
    <row r="125" spans="2:13" ht="33.75" x14ac:dyDescent="0.2">
      <c r="B125" s="159"/>
      <c r="C125" s="13" t="s">
        <v>202</v>
      </c>
      <c r="D125" s="9" t="s">
        <v>189</v>
      </c>
      <c r="E125" s="13" t="s">
        <v>82</v>
      </c>
      <c r="F125" s="154">
        <v>0.39729960000000009</v>
      </c>
      <c r="G125" s="137">
        <v>370.92269499999998</v>
      </c>
      <c r="H125" s="155">
        <f>IF(F125=" "," ",F125*G125)</f>
        <v>147.36743835442203</v>
      </c>
      <c r="I125" s="189"/>
      <c r="J125" s="28"/>
      <c r="L125" s="30"/>
      <c r="M125" s="30"/>
    </row>
    <row r="126" spans="2:13" ht="22.5" x14ac:dyDescent="0.2">
      <c r="B126" s="159"/>
      <c r="C126" s="29">
        <v>90116</v>
      </c>
      <c r="D126" s="9" t="s">
        <v>98</v>
      </c>
      <c r="E126" s="13" t="s">
        <v>113</v>
      </c>
      <c r="F126" s="154">
        <v>0</v>
      </c>
      <c r="G126" s="137">
        <v>476.98558100000002</v>
      </c>
      <c r="H126" s="155">
        <f>IF(F126=" "," ",F126*G126)</f>
        <v>0</v>
      </c>
      <c r="I126" s="189"/>
      <c r="J126" s="28"/>
      <c r="L126" s="30"/>
      <c r="M126" s="30"/>
    </row>
    <row r="127" spans="2:13" ht="33.75" x14ac:dyDescent="0.2">
      <c r="B127" s="159"/>
      <c r="C127" s="13" t="s">
        <v>201</v>
      </c>
      <c r="D127" s="9" t="s">
        <v>190</v>
      </c>
      <c r="E127" s="13" t="s">
        <v>82</v>
      </c>
      <c r="F127" s="154">
        <v>1.9854791123800515</v>
      </c>
      <c r="G127" s="137">
        <v>441.84276</v>
      </c>
      <c r="H127" s="155">
        <f>IF(F127=" "," ",F127*G127)</f>
        <v>877.26957093635212</v>
      </c>
      <c r="I127" s="189"/>
      <c r="J127" s="28"/>
      <c r="L127" s="30"/>
      <c r="M127" s="30"/>
    </row>
    <row r="128" spans="2:13" ht="22.5" x14ac:dyDescent="0.2">
      <c r="B128" s="159"/>
      <c r="C128" s="29" t="s">
        <v>200</v>
      </c>
      <c r="D128" s="9" t="s">
        <v>99</v>
      </c>
      <c r="E128" s="13" t="s">
        <v>113</v>
      </c>
      <c r="F128" s="154">
        <v>9.2099999999999991</v>
      </c>
      <c r="G128" s="137">
        <v>1677.236702613375</v>
      </c>
      <c r="H128" s="155">
        <f>IF(F128=" "," ",F128*G128)</f>
        <v>15447.350031069182</v>
      </c>
      <c r="I128" s="189"/>
      <c r="J128" s="28"/>
      <c r="L128" s="30"/>
      <c r="M128" s="30"/>
    </row>
    <row r="129" spans="2:13" ht="12.75" customHeight="1" x14ac:dyDescent="0.2">
      <c r="B129" s="160"/>
      <c r="C129" s="220" t="s">
        <v>100</v>
      </c>
      <c r="D129" s="221"/>
      <c r="E129" s="13"/>
      <c r="F129" s="154"/>
      <c r="G129" s="137"/>
      <c r="H129" s="155"/>
      <c r="I129" s="183"/>
      <c r="J129" s="28"/>
      <c r="L129" s="30"/>
      <c r="M129" s="30"/>
    </row>
    <row r="130" spans="2:13" ht="13.5" customHeight="1" x14ac:dyDescent="0.2">
      <c r="B130" s="159"/>
      <c r="C130" s="13" t="s">
        <v>203</v>
      </c>
      <c r="D130" s="9" t="s">
        <v>193</v>
      </c>
      <c r="E130" s="13" t="s">
        <v>80</v>
      </c>
      <c r="F130" s="154">
        <v>356.84686685700774</v>
      </c>
      <c r="G130" s="137">
        <v>8.0979200000000002</v>
      </c>
      <c r="H130" s="155">
        <f>IF(F130=" "," ",F130*G130)</f>
        <v>2889.7173800587002</v>
      </c>
      <c r="I130" s="189"/>
      <c r="J130" s="28"/>
      <c r="L130" s="30"/>
      <c r="M130" s="30"/>
    </row>
    <row r="131" spans="2:13" ht="22.5" hidden="1" customHeight="1" x14ac:dyDescent="0.2">
      <c r="B131" s="159"/>
      <c r="C131" s="29">
        <v>90604</v>
      </c>
      <c r="D131" s="9" t="s">
        <v>101</v>
      </c>
      <c r="E131" s="13" t="s">
        <v>112</v>
      </c>
      <c r="F131" s="187">
        <v>0</v>
      </c>
      <c r="G131" s="137">
        <v>8.1140170000000005</v>
      </c>
      <c r="H131" s="155">
        <f>IF(F131=" "," ",F131*G131)</f>
        <v>0</v>
      </c>
      <c r="I131" s="183"/>
      <c r="L131" s="30"/>
      <c r="M131" s="30"/>
    </row>
    <row r="132" spans="2:13" x14ac:dyDescent="0.2">
      <c r="B132" s="160"/>
      <c r="C132" s="220" t="s">
        <v>102</v>
      </c>
      <c r="D132" s="221"/>
      <c r="E132" s="13"/>
      <c r="F132" s="154"/>
      <c r="G132" s="137"/>
      <c r="H132" s="155"/>
      <c r="I132" s="183"/>
      <c r="L132" s="30"/>
      <c r="M132" s="30"/>
    </row>
    <row r="133" spans="2:13" ht="22.5" x14ac:dyDescent="0.2">
      <c r="B133" s="159"/>
      <c r="C133" s="195" t="s">
        <v>204</v>
      </c>
      <c r="D133" s="191" t="s">
        <v>205</v>
      </c>
      <c r="E133" s="193" t="s">
        <v>114</v>
      </c>
      <c r="F133" s="154">
        <v>9.2999999999999989</v>
      </c>
      <c r="G133" s="137">
        <v>32.480251000000003</v>
      </c>
      <c r="H133" s="155">
        <f>IF(F133=" "," ",F133*G133)</f>
        <v>302.06633429999999</v>
      </c>
      <c r="I133" s="189"/>
      <c r="L133" s="30"/>
      <c r="M133" s="30"/>
    </row>
    <row r="134" spans="2:13" ht="22.5" hidden="1" customHeight="1" x14ac:dyDescent="0.2">
      <c r="B134" s="159"/>
      <c r="C134" s="29">
        <v>90916</v>
      </c>
      <c r="D134" s="9" t="s">
        <v>123</v>
      </c>
      <c r="E134" s="13" t="s">
        <v>114</v>
      </c>
      <c r="F134" s="187">
        <v>0</v>
      </c>
      <c r="G134" s="137">
        <v>128.53713400000001</v>
      </c>
      <c r="H134" s="155">
        <f>IF(F134=" "," ",F134*G134)</f>
        <v>0</v>
      </c>
      <c r="I134" s="183"/>
      <c r="L134" s="30"/>
      <c r="M134" s="30"/>
    </row>
    <row r="135" spans="2:13" ht="12.75" hidden="1" customHeight="1" x14ac:dyDescent="0.2">
      <c r="B135" s="161"/>
      <c r="C135" s="27">
        <v>91200</v>
      </c>
      <c r="D135" s="11" t="s">
        <v>103</v>
      </c>
      <c r="E135" s="13"/>
      <c r="F135" s="154"/>
      <c r="G135" s="137"/>
      <c r="H135" s="156"/>
      <c r="I135" s="183"/>
      <c r="L135" s="30"/>
      <c r="M135" s="30"/>
    </row>
    <row r="136" spans="2:13" ht="12.75" hidden="1" customHeight="1" x14ac:dyDescent="0.2">
      <c r="B136" s="159"/>
      <c r="C136" s="29">
        <v>91210</v>
      </c>
      <c r="D136" s="9" t="s">
        <v>104</v>
      </c>
      <c r="E136" s="13" t="s">
        <v>113</v>
      </c>
      <c r="F136" s="154">
        <v>0</v>
      </c>
      <c r="G136" s="137">
        <v>29.149890000000003</v>
      </c>
      <c r="H136" s="155">
        <f>IF(F136=" "," ",F136*G136)</f>
        <v>0</v>
      </c>
      <c r="I136" s="183"/>
      <c r="L136" s="30"/>
      <c r="M136" s="30"/>
    </row>
    <row r="137" spans="2:13" x14ac:dyDescent="0.2">
      <c r="B137" s="160"/>
      <c r="C137" s="220" t="s">
        <v>124</v>
      </c>
      <c r="D137" s="221"/>
      <c r="E137" s="13"/>
      <c r="F137" s="154"/>
      <c r="G137" s="137"/>
      <c r="H137" s="155"/>
      <c r="I137" s="183"/>
      <c r="L137" s="30"/>
      <c r="M137" s="30"/>
    </row>
    <row r="138" spans="2:13" ht="12.75" customHeight="1" x14ac:dyDescent="0.2">
      <c r="B138" s="159"/>
      <c r="C138" s="220" t="s">
        <v>105</v>
      </c>
      <c r="D138" s="221"/>
      <c r="E138" s="13"/>
      <c r="F138" s="154"/>
      <c r="G138" s="137"/>
      <c r="H138" s="155"/>
      <c r="I138" s="189"/>
      <c r="J138" s="28"/>
      <c r="L138" s="30"/>
      <c r="M138" s="30"/>
    </row>
    <row r="139" spans="2:13" ht="33.75" x14ac:dyDescent="0.2">
      <c r="B139" s="159"/>
      <c r="C139" s="29" t="s">
        <v>206</v>
      </c>
      <c r="D139" s="9" t="s">
        <v>125</v>
      </c>
      <c r="E139" s="13" t="s">
        <v>112</v>
      </c>
      <c r="F139" s="154">
        <v>835.34</v>
      </c>
      <c r="G139" s="137">
        <v>2.1246182265135229</v>
      </c>
      <c r="H139" s="155">
        <f>IF(F139=" "," ",F139*G139)</f>
        <v>1774.7785893358064</v>
      </c>
      <c r="I139" s="189"/>
      <c r="J139" s="31"/>
      <c r="L139" s="30"/>
      <c r="M139" s="30"/>
    </row>
    <row r="140" spans="2:13" ht="45" x14ac:dyDescent="0.2">
      <c r="B140" s="159"/>
      <c r="C140" s="29" t="s">
        <v>207</v>
      </c>
      <c r="D140" s="9" t="s">
        <v>126</v>
      </c>
      <c r="E140" s="13" t="s">
        <v>112</v>
      </c>
      <c r="F140" s="154">
        <v>525.05000000000007</v>
      </c>
      <c r="G140" s="137">
        <v>1.3776821312548626</v>
      </c>
      <c r="H140" s="155">
        <f>IF(F140=" "," ",F140*G140)</f>
        <v>723.35200301536565</v>
      </c>
      <c r="I140" s="189"/>
      <c r="J140" s="31"/>
      <c r="L140" s="30"/>
      <c r="M140" s="30"/>
    </row>
    <row r="141" spans="2:13" ht="45" x14ac:dyDescent="0.2">
      <c r="B141" s="159"/>
      <c r="C141" s="29" t="s">
        <v>208</v>
      </c>
      <c r="D141" s="9" t="s">
        <v>127</v>
      </c>
      <c r="E141" s="13" t="s">
        <v>112</v>
      </c>
      <c r="F141" s="154">
        <v>63.05</v>
      </c>
      <c r="G141" s="137">
        <v>1.6598579894636898</v>
      </c>
      <c r="H141" s="155">
        <f>IF(F141=" "," ",F141*G141)</f>
        <v>104.65404623568564</v>
      </c>
      <c r="I141" s="189"/>
      <c r="J141" s="31"/>
      <c r="L141" s="30"/>
      <c r="M141" s="30"/>
    </row>
    <row r="142" spans="2:13" ht="12.75" customHeight="1" x14ac:dyDescent="0.2">
      <c r="B142" s="160"/>
      <c r="C142" s="220" t="s">
        <v>128</v>
      </c>
      <c r="D142" s="221"/>
      <c r="E142" s="13"/>
      <c r="F142" s="154"/>
      <c r="G142" s="137"/>
      <c r="H142" s="155"/>
      <c r="I142" s="183"/>
      <c r="J142" s="31"/>
      <c r="L142" s="30"/>
      <c r="M142" s="30"/>
    </row>
    <row r="143" spans="2:13" ht="12.75" customHeight="1" x14ac:dyDescent="0.2">
      <c r="B143" s="161"/>
      <c r="C143" s="220" t="s">
        <v>129</v>
      </c>
      <c r="D143" s="221"/>
      <c r="E143" s="13"/>
      <c r="F143" s="154"/>
      <c r="G143" s="137"/>
      <c r="H143" s="155"/>
      <c r="I143" s="183"/>
      <c r="J143" s="28"/>
      <c r="L143" s="30"/>
      <c r="M143" s="30"/>
    </row>
    <row r="144" spans="2:13" ht="22.5" x14ac:dyDescent="0.2">
      <c r="B144" s="161"/>
      <c r="C144" s="29" t="s">
        <v>209</v>
      </c>
      <c r="D144" s="9" t="s">
        <v>130</v>
      </c>
      <c r="E144" s="13" t="s">
        <v>131</v>
      </c>
      <c r="F144" s="154">
        <v>14.234400000000001</v>
      </c>
      <c r="G144" s="137">
        <v>0.7137389354693866</v>
      </c>
      <c r="H144" s="155">
        <f>IF(F144=" "," ",F144*G144)</f>
        <v>10.159645503045438</v>
      </c>
      <c r="I144" s="189"/>
      <c r="J144" s="28"/>
      <c r="L144" s="30"/>
      <c r="M144" s="30"/>
    </row>
    <row r="145" spans="2:13" ht="12.75" customHeight="1" x14ac:dyDescent="0.2">
      <c r="B145" s="160"/>
      <c r="C145" s="220" t="s">
        <v>132</v>
      </c>
      <c r="D145" s="221"/>
      <c r="E145" s="13"/>
      <c r="F145" s="154"/>
      <c r="G145" s="137"/>
      <c r="H145" s="155"/>
      <c r="I145" s="183"/>
      <c r="J145" s="28"/>
      <c r="L145" s="30"/>
      <c r="M145" s="30"/>
    </row>
    <row r="146" spans="2:13" ht="12.75" customHeight="1" x14ac:dyDescent="0.2">
      <c r="B146" s="161"/>
      <c r="C146" s="220" t="s">
        <v>106</v>
      </c>
      <c r="D146" s="221"/>
      <c r="E146" s="13"/>
      <c r="F146" s="154"/>
      <c r="G146" s="137"/>
      <c r="H146" s="155"/>
      <c r="I146" s="183"/>
      <c r="J146" s="28"/>
      <c r="L146" s="30"/>
      <c r="M146" s="30"/>
    </row>
    <row r="147" spans="2:13" ht="33.75" x14ac:dyDescent="0.2">
      <c r="B147" s="161"/>
      <c r="C147" s="195" t="s">
        <v>210</v>
      </c>
      <c r="D147" s="196" t="s">
        <v>174</v>
      </c>
      <c r="E147" s="195" t="s">
        <v>2</v>
      </c>
      <c r="F147" s="154">
        <v>5.4</v>
      </c>
      <c r="G147" s="137">
        <v>145.20304576978899</v>
      </c>
      <c r="H147" s="155">
        <f>IF(F147=" "," ",F147*G147)</f>
        <v>784.09644715686056</v>
      </c>
      <c r="I147" s="189"/>
      <c r="J147" s="28"/>
      <c r="L147" s="30"/>
      <c r="M147" s="30"/>
    </row>
    <row r="148" spans="2:13" ht="12.75" customHeight="1" x14ac:dyDescent="0.2">
      <c r="B148" s="158"/>
      <c r="C148" s="220" t="s">
        <v>133</v>
      </c>
      <c r="D148" s="221"/>
      <c r="E148" s="13"/>
      <c r="F148" s="154"/>
      <c r="G148" s="137"/>
      <c r="H148" s="155"/>
      <c r="I148" s="183"/>
      <c r="J148" s="28"/>
      <c r="L148" s="30"/>
      <c r="M148" s="30"/>
    </row>
    <row r="149" spans="2:13" ht="12.75" customHeight="1" x14ac:dyDescent="0.2">
      <c r="B149" s="159"/>
      <c r="C149" s="220" t="s">
        <v>107</v>
      </c>
      <c r="D149" s="221"/>
      <c r="E149" s="13"/>
      <c r="F149" s="154"/>
      <c r="G149" s="137"/>
      <c r="H149" s="155"/>
      <c r="I149" s="183"/>
      <c r="J149" s="28"/>
      <c r="L149" s="30"/>
      <c r="M149" s="30"/>
    </row>
    <row r="150" spans="2:13" ht="45" x14ac:dyDescent="0.2">
      <c r="B150" s="159"/>
      <c r="C150" s="29" t="s">
        <v>211</v>
      </c>
      <c r="D150" s="9" t="s">
        <v>108</v>
      </c>
      <c r="E150" s="13" t="s">
        <v>0</v>
      </c>
      <c r="F150" s="154">
        <v>8</v>
      </c>
      <c r="G150" s="137">
        <v>170.16864107981749</v>
      </c>
      <c r="H150" s="155">
        <f>IF(F150=" "," ",F150*G150)</f>
        <v>1361.3491286385399</v>
      </c>
      <c r="I150" s="189"/>
      <c r="J150" s="28"/>
      <c r="L150" s="30"/>
      <c r="M150" s="30"/>
    </row>
    <row r="151" spans="2:13" x14ac:dyDescent="0.2">
      <c r="B151" s="159"/>
      <c r="C151" s="220" t="s">
        <v>109</v>
      </c>
      <c r="D151" s="221"/>
      <c r="E151" s="13"/>
      <c r="F151" s="154"/>
      <c r="G151" s="137"/>
      <c r="H151" s="155"/>
      <c r="I151" s="183"/>
      <c r="J151" s="28"/>
      <c r="L151" s="30"/>
      <c r="M151" s="30"/>
    </row>
    <row r="152" spans="2:13" ht="45" x14ac:dyDescent="0.2">
      <c r="B152" s="159"/>
      <c r="C152" s="29" t="s">
        <v>212</v>
      </c>
      <c r="D152" s="9" t="s">
        <v>134</v>
      </c>
      <c r="E152" s="13" t="s">
        <v>114</v>
      </c>
      <c r="F152" s="154">
        <v>2.1</v>
      </c>
      <c r="G152" s="137">
        <v>683.52952006114754</v>
      </c>
      <c r="H152" s="155">
        <f>IF(F152=" "," ",F152*G152)</f>
        <v>1435.4119921284098</v>
      </c>
      <c r="I152" s="189"/>
      <c r="J152" s="28"/>
      <c r="L152" s="30"/>
      <c r="M152" s="30"/>
    </row>
    <row r="153" spans="2:13" ht="12.75" customHeight="1" x14ac:dyDescent="0.2">
      <c r="B153" s="160"/>
      <c r="C153" s="220" t="s">
        <v>110</v>
      </c>
      <c r="D153" s="221"/>
      <c r="E153" s="13"/>
      <c r="F153" s="154"/>
      <c r="G153" s="137"/>
      <c r="H153" s="156"/>
      <c r="I153" s="183"/>
      <c r="J153" s="28"/>
      <c r="L153" s="30"/>
      <c r="M153" s="30"/>
    </row>
    <row r="154" spans="2:13" ht="22.5" x14ac:dyDescent="0.2">
      <c r="B154" s="171"/>
      <c r="C154" s="181" t="s">
        <v>213</v>
      </c>
      <c r="D154" s="164" t="s">
        <v>111</v>
      </c>
      <c r="E154" s="165" t="s">
        <v>114</v>
      </c>
      <c r="F154" s="188">
        <v>4.2343000000000002</v>
      </c>
      <c r="G154" s="137">
        <v>143.44492744945208</v>
      </c>
      <c r="H154" s="166">
        <f>IF(F154=" "," ",F154*G154)</f>
        <v>607.38885629921492</v>
      </c>
      <c r="I154" s="189"/>
      <c r="J154" s="28"/>
      <c r="L154" s="30"/>
      <c r="M154" s="30"/>
    </row>
    <row r="155" spans="2:13" ht="13.5" customHeight="1" x14ac:dyDescent="0.2">
      <c r="B155" s="224" t="s">
        <v>179</v>
      </c>
      <c r="C155" s="205"/>
      <c r="D155" s="205"/>
      <c r="E155" s="205"/>
      <c r="F155" s="184"/>
      <c r="G155" s="178"/>
      <c r="H155" s="130">
        <f>SUM(H89:H154)</f>
        <v>28779.537598379877</v>
      </c>
      <c r="I155" s="183"/>
      <c r="J155" s="28"/>
      <c r="L155" s="30"/>
      <c r="M155" s="30"/>
    </row>
    <row r="156" spans="2:13" ht="13.5" thickBot="1" x14ac:dyDescent="0.25">
      <c r="B156" s="225" t="s">
        <v>180</v>
      </c>
      <c r="C156" s="226"/>
      <c r="D156" s="226"/>
      <c r="E156" s="226"/>
      <c r="F156" s="185"/>
      <c r="G156" s="185"/>
      <c r="H156" s="186">
        <f>H155+H85</f>
        <v>57559.075196759753</v>
      </c>
    </row>
    <row r="157" spans="2:13" ht="13.5" thickTop="1" x14ac:dyDescent="0.2"/>
  </sheetData>
  <mergeCells count="54">
    <mergeCell ref="B155:E155"/>
    <mergeCell ref="B156:E156"/>
    <mergeCell ref="G1:H1"/>
    <mergeCell ref="G11:H12"/>
    <mergeCell ref="B85:E85"/>
    <mergeCell ref="F7:H7"/>
    <mergeCell ref="C17:D17"/>
    <mergeCell ref="C18:D18"/>
    <mergeCell ref="C21:D21"/>
    <mergeCell ref="C22:D22"/>
    <mergeCell ref="C24:D24"/>
    <mergeCell ref="C25:D25"/>
    <mergeCell ref="C35:D35"/>
    <mergeCell ref="C38:D38"/>
    <mergeCell ref="C39:D39"/>
    <mergeCell ref="C43:D43"/>
    <mergeCell ref="C52:D52"/>
    <mergeCell ref="C53:D53"/>
    <mergeCell ref="C59:D59"/>
    <mergeCell ref="C62:D62"/>
    <mergeCell ref="C67:D67"/>
    <mergeCell ref="C68:D68"/>
    <mergeCell ref="C72:D72"/>
    <mergeCell ref="C73:D73"/>
    <mergeCell ref="C75:D75"/>
    <mergeCell ref="C76:D76"/>
    <mergeCell ref="C78:D78"/>
    <mergeCell ref="C79:D79"/>
    <mergeCell ref="C81:D81"/>
    <mergeCell ref="C83:D83"/>
    <mergeCell ref="C87:D87"/>
    <mergeCell ref="C88:D88"/>
    <mergeCell ref="C91:D91"/>
    <mergeCell ref="C92:D92"/>
    <mergeCell ref="C94:D94"/>
    <mergeCell ref="C95:D95"/>
    <mergeCell ref="C105:D105"/>
    <mergeCell ref="C108:D108"/>
    <mergeCell ref="C109:D109"/>
    <mergeCell ref="C113:D113"/>
    <mergeCell ref="C122:D122"/>
    <mergeCell ref="C123:D123"/>
    <mergeCell ref="C129:D129"/>
    <mergeCell ref="C132:D132"/>
    <mergeCell ref="C137:D137"/>
    <mergeCell ref="C138:D138"/>
    <mergeCell ref="C149:D149"/>
    <mergeCell ref="C151:D151"/>
    <mergeCell ref="C153:D153"/>
    <mergeCell ref="C142:D142"/>
    <mergeCell ref="C143:D143"/>
    <mergeCell ref="C145:D145"/>
    <mergeCell ref="C146:D146"/>
    <mergeCell ref="C148:D148"/>
  </mergeCells>
  <conditionalFormatting sqref="D65:E66 B38:B39 D44:D45 G17 G78 K146:K150 G33:G34 G65:G66 D27:E27 D30:E34 B52 B75:B76 G24:G25 B22 B35 G37:G39 D41:E41 G41 G43:G45 B62 E17 B18 E24:E25 E37:E39 D37 E43:E45 E52:E61 D54:D58 B59 E73:E76 D74 E78 B78:B79 B81 B83 G52:G61 G73:G76">
    <cfRule type="expression" dxfId="546" priority="1206" stopIfTrue="1">
      <formula>C17=" "</formula>
    </cfRule>
  </conditionalFormatting>
  <conditionalFormatting sqref="L13:L25 B40:B42 C27 B30:C34 C55:C58 B44:C45 B26:B34 B36:B37 B77 B80 B82">
    <cfRule type="expression" dxfId="545" priority="1205" stopIfTrue="1">
      <formula>D13=" "</formula>
    </cfRule>
  </conditionalFormatting>
  <conditionalFormatting sqref="B17 B65 B73:B78 B52:B59 B24:B45">
    <cfRule type="expression" dxfId="544" priority="1204" stopIfTrue="1">
      <formula>E17=" "</formula>
    </cfRule>
  </conditionalFormatting>
  <conditionalFormatting sqref="K146:K150">
    <cfRule type="cellIs" dxfId="543" priority="1202" stopIfTrue="1" operator="equal">
      <formula>#REF!</formula>
    </cfRule>
    <cfRule type="expression" dxfId="542" priority="1203" stopIfTrue="1">
      <formula>L146=" "</formula>
    </cfRule>
  </conditionalFormatting>
  <conditionalFormatting sqref="L13">
    <cfRule type="expression" dxfId="541" priority="1199" stopIfTrue="1">
      <formula>N13=" "</formula>
    </cfRule>
  </conditionalFormatting>
  <conditionalFormatting sqref="L13:L25">
    <cfRule type="cellIs" dxfId="540" priority="1197" stopIfTrue="1" operator="equal">
      <formula>E13</formula>
    </cfRule>
    <cfRule type="expression" dxfId="539" priority="1198" stopIfTrue="1">
      <formula>N13=" "</formula>
    </cfRule>
  </conditionalFormatting>
  <conditionalFormatting sqref="C41 C37">
    <cfRule type="expression" dxfId="538" priority="1194" stopIfTrue="1">
      <formula>E37=" "</formula>
    </cfRule>
  </conditionalFormatting>
  <conditionalFormatting sqref="C65">
    <cfRule type="expression" dxfId="537" priority="1191" stopIfTrue="1">
      <formula>E65=" "</formula>
    </cfRule>
  </conditionalFormatting>
  <conditionalFormatting sqref="C66 C74">
    <cfRule type="expression" dxfId="536" priority="1190" stopIfTrue="1">
      <formula>E66=" "</formula>
    </cfRule>
  </conditionalFormatting>
  <conditionalFormatting sqref="D60:D61">
    <cfRule type="expression" dxfId="535" priority="1186" stopIfTrue="1">
      <formula>E60=" "</formula>
    </cfRule>
  </conditionalFormatting>
  <conditionalFormatting sqref="G35 E35">
    <cfRule type="expression" dxfId="534" priority="1185" stopIfTrue="1">
      <formula>F35=" "</formula>
    </cfRule>
  </conditionalFormatting>
  <conditionalFormatting sqref="B58 B61 B64 B70:B71">
    <cfRule type="expression" dxfId="533" priority="1183" stopIfTrue="1">
      <formula>D57=" "</formula>
    </cfRule>
  </conditionalFormatting>
  <conditionalFormatting sqref="B58 B60:B61">
    <cfRule type="expression" dxfId="532" priority="1182" stopIfTrue="1">
      <formula>E57=" "</formula>
    </cfRule>
  </conditionalFormatting>
  <conditionalFormatting sqref="D54">
    <cfRule type="expression" dxfId="531" priority="1181" stopIfTrue="1">
      <formula>E54=" "</formula>
    </cfRule>
  </conditionalFormatting>
  <conditionalFormatting sqref="C54">
    <cfRule type="expression" dxfId="530" priority="1180" stopIfTrue="1">
      <formula>E54=" "</formula>
    </cfRule>
  </conditionalFormatting>
  <conditionalFormatting sqref="C60:C61">
    <cfRule type="expression" dxfId="529" priority="1178" stopIfTrue="1">
      <formula>E60=" "</formula>
    </cfRule>
  </conditionalFormatting>
  <conditionalFormatting sqref="D46:E46 E47 G46:G48 D48:E48 G50:G51 D50:E51">
    <cfRule type="expression" dxfId="528" priority="1177" stopIfTrue="1">
      <formula>E46=" "</formula>
    </cfRule>
  </conditionalFormatting>
  <conditionalFormatting sqref="B47 B48:C48 C50:C51 B49:B51">
    <cfRule type="expression" dxfId="527" priority="1176" stopIfTrue="1">
      <formula>D47=" "</formula>
    </cfRule>
  </conditionalFormatting>
  <conditionalFormatting sqref="B47:B51">
    <cfRule type="expression" dxfId="526" priority="1175" stopIfTrue="1">
      <formula>E47=" "</formula>
    </cfRule>
  </conditionalFormatting>
  <conditionalFormatting sqref="C46">
    <cfRule type="expression" dxfId="525" priority="1174" stopIfTrue="1">
      <formula>E46=" "</formula>
    </cfRule>
  </conditionalFormatting>
  <conditionalFormatting sqref="D47">
    <cfRule type="expression" dxfId="524" priority="1173" stopIfTrue="1">
      <formula>E47=" "</formula>
    </cfRule>
  </conditionalFormatting>
  <conditionalFormatting sqref="C47">
    <cfRule type="expression" dxfId="523" priority="1172" stopIfTrue="1">
      <formula>E47=" "</formula>
    </cfRule>
  </conditionalFormatting>
  <conditionalFormatting sqref="B46">
    <cfRule type="expression" dxfId="522" priority="1171" stopIfTrue="1">
      <formula>E46=" "</formula>
    </cfRule>
  </conditionalFormatting>
  <conditionalFormatting sqref="B46">
    <cfRule type="expression" dxfId="521" priority="1170" stopIfTrue="1">
      <formula>D46=" "</formula>
    </cfRule>
  </conditionalFormatting>
  <conditionalFormatting sqref="E49 G49">
    <cfRule type="expression" dxfId="520" priority="1169" stopIfTrue="1">
      <formula>F49=" "</formula>
    </cfRule>
  </conditionalFormatting>
  <conditionalFormatting sqref="D49">
    <cfRule type="expression" dxfId="519" priority="1168" stopIfTrue="1">
      <formula>E49=" "</formula>
    </cfRule>
  </conditionalFormatting>
  <conditionalFormatting sqref="C49">
    <cfRule type="expression" dxfId="518" priority="1167" stopIfTrue="1">
      <formula>E49=" "</formula>
    </cfRule>
  </conditionalFormatting>
  <conditionalFormatting sqref="E18 G18">
    <cfRule type="expression" dxfId="517" priority="1166" stopIfTrue="1">
      <formula>F18=" "</formula>
    </cfRule>
  </conditionalFormatting>
  <conditionalFormatting sqref="B18">
    <cfRule type="expression" dxfId="516" priority="1165" stopIfTrue="1">
      <formula>E18=" "</formula>
    </cfRule>
  </conditionalFormatting>
  <conditionalFormatting sqref="C19:C20">
    <cfRule type="expression" dxfId="515" priority="1164" stopIfTrue="1">
      <formula>E19=" "</formula>
    </cfRule>
  </conditionalFormatting>
  <conditionalFormatting sqref="D19:E20 G19:G20">
    <cfRule type="expression" dxfId="514" priority="1160" stopIfTrue="1">
      <formula>E19=" "</formula>
    </cfRule>
  </conditionalFormatting>
  <conditionalFormatting sqref="B19:B20">
    <cfRule type="expression" dxfId="513" priority="1159" stopIfTrue="1">
      <formula>E19=" "</formula>
    </cfRule>
  </conditionalFormatting>
  <conditionalFormatting sqref="B19:B20">
    <cfRule type="expression" dxfId="512" priority="1158" stopIfTrue="1">
      <formula>D19=" "</formula>
    </cfRule>
  </conditionalFormatting>
  <conditionalFormatting sqref="G21 E21">
    <cfRule type="expression" dxfId="511" priority="1157" stopIfTrue="1">
      <formula>F21=" "</formula>
    </cfRule>
  </conditionalFormatting>
  <conditionalFormatting sqref="B21">
    <cfRule type="expression" dxfId="510" priority="1156" stopIfTrue="1">
      <formula>E21=" "</formula>
    </cfRule>
  </conditionalFormatting>
  <conditionalFormatting sqref="E22 G22">
    <cfRule type="expression" dxfId="509" priority="1154" stopIfTrue="1">
      <formula>F22=" "</formula>
    </cfRule>
  </conditionalFormatting>
  <conditionalFormatting sqref="B22">
    <cfRule type="expression" dxfId="508" priority="1153" stopIfTrue="1">
      <formula>E22=" "</formula>
    </cfRule>
  </conditionalFormatting>
  <conditionalFormatting sqref="C23">
    <cfRule type="expression" dxfId="507" priority="1149" stopIfTrue="1">
      <formula>E23=" "</formula>
    </cfRule>
  </conditionalFormatting>
  <conditionalFormatting sqref="D23:E23 G23">
    <cfRule type="expression" dxfId="506" priority="1148" stopIfTrue="1">
      <formula>E23=" "</formula>
    </cfRule>
  </conditionalFormatting>
  <conditionalFormatting sqref="B23">
    <cfRule type="expression" dxfId="505" priority="1147" stopIfTrue="1">
      <formula>E23=" "</formula>
    </cfRule>
  </conditionalFormatting>
  <conditionalFormatting sqref="B23">
    <cfRule type="expression" dxfId="504" priority="1146" stopIfTrue="1">
      <formula>D23=" "</formula>
    </cfRule>
  </conditionalFormatting>
  <conditionalFormatting sqref="G67 E67">
    <cfRule type="expression" dxfId="503" priority="1143" stopIfTrue="1">
      <formula>F67=" "</formula>
    </cfRule>
  </conditionalFormatting>
  <conditionalFormatting sqref="E68 G68">
    <cfRule type="expression" dxfId="502" priority="1140" stopIfTrue="1">
      <formula>F68=" "</formula>
    </cfRule>
  </conditionalFormatting>
  <conditionalFormatting sqref="E72 D69:E71 G69:G72">
    <cfRule type="expression" dxfId="501" priority="1137" stopIfTrue="1">
      <formula>E69=" "</formula>
    </cfRule>
  </conditionalFormatting>
  <conditionalFormatting sqref="C69:C71">
    <cfRule type="expression" dxfId="500" priority="1136" stopIfTrue="1">
      <formula>E69=" "</formula>
    </cfRule>
  </conditionalFormatting>
  <conditionalFormatting sqref="B66">
    <cfRule type="expression" dxfId="499" priority="1135" stopIfTrue="1">
      <formula>D65=" "</formula>
    </cfRule>
  </conditionalFormatting>
  <conditionalFormatting sqref="B66">
    <cfRule type="expression" dxfId="498" priority="1134" stopIfTrue="1">
      <formula>E65=" "</formula>
    </cfRule>
  </conditionalFormatting>
  <conditionalFormatting sqref="B67">
    <cfRule type="expression" dxfId="497" priority="1133" stopIfTrue="1">
      <formula>D69=" "</formula>
    </cfRule>
  </conditionalFormatting>
  <conditionalFormatting sqref="B67">
    <cfRule type="expression" dxfId="496" priority="1132" stopIfTrue="1">
      <formula>E69=" "</formula>
    </cfRule>
  </conditionalFormatting>
  <conditionalFormatting sqref="B68:B71">
    <cfRule type="expression" dxfId="495" priority="1130" stopIfTrue="1">
      <formula>E67=" "</formula>
    </cfRule>
  </conditionalFormatting>
  <conditionalFormatting sqref="B72">
    <cfRule type="expression" dxfId="494" priority="1127" stopIfTrue="1">
      <formula>D74=" "</formula>
    </cfRule>
  </conditionalFormatting>
  <conditionalFormatting sqref="B72">
    <cfRule type="expression" dxfId="493" priority="1126" stopIfTrue="1">
      <formula>E74=" "</formula>
    </cfRule>
  </conditionalFormatting>
  <conditionalFormatting sqref="E64 G64 G62 E62">
    <cfRule type="expression" dxfId="492" priority="1121" stopIfTrue="1">
      <formula>F62=" "</formula>
    </cfRule>
  </conditionalFormatting>
  <conditionalFormatting sqref="B62">
    <cfRule type="expression" dxfId="491" priority="1120" stopIfTrue="1">
      <formula>E62=" "</formula>
    </cfRule>
  </conditionalFormatting>
  <conditionalFormatting sqref="D64">
    <cfRule type="expression" dxfId="490" priority="1117" stopIfTrue="1">
      <formula>E64=" "</formula>
    </cfRule>
  </conditionalFormatting>
  <conditionalFormatting sqref="B63:B64">
    <cfRule type="expression" dxfId="489" priority="1115" stopIfTrue="1">
      <formula>E62=" "</formula>
    </cfRule>
  </conditionalFormatting>
  <conditionalFormatting sqref="C64">
    <cfRule type="expression" dxfId="488" priority="1114" stopIfTrue="1">
      <formula>E64=" "</formula>
    </cfRule>
  </conditionalFormatting>
  <conditionalFormatting sqref="B54:B58 B124:B128">
    <cfRule type="expression" dxfId="487" priority="1109" stopIfTrue="1">
      <formula>#REF!=" "</formula>
    </cfRule>
  </conditionalFormatting>
  <conditionalFormatting sqref="G83:G84 E83:E84 D84">
    <cfRule type="expression" dxfId="486" priority="1108" stopIfTrue="1">
      <formula>E83=" "</formula>
    </cfRule>
  </conditionalFormatting>
  <conditionalFormatting sqref="C84">
    <cfRule type="expression" dxfId="485" priority="1106" stopIfTrue="1">
      <formula>E84=" "</formula>
    </cfRule>
  </conditionalFormatting>
  <conditionalFormatting sqref="B84">
    <cfRule type="expression" dxfId="484" priority="1104" stopIfTrue="1">
      <formula>E83=" "</formula>
    </cfRule>
  </conditionalFormatting>
  <conditionalFormatting sqref="B83">
    <cfRule type="expression" dxfId="483" priority="1103" stopIfTrue="1">
      <formula>E83=" "</formula>
    </cfRule>
  </conditionalFormatting>
  <conditionalFormatting sqref="B16">
    <cfRule type="expression" dxfId="482" priority="1097" stopIfTrue="1">
      <formula>E16=" "</formula>
    </cfRule>
  </conditionalFormatting>
  <conditionalFormatting sqref="B16">
    <cfRule type="expression" dxfId="481" priority="1096" stopIfTrue="1">
      <formula>E16=" "</formula>
    </cfRule>
  </conditionalFormatting>
  <conditionalFormatting sqref="D28:E29">
    <cfRule type="expression" dxfId="480" priority="1095" stopIfTrue="1">
      <formula>E28=" "</formula>
    </cfRule>
  </conditionalFormatting>
  <conditionalFormatting sqref="B28:C29">
    <cfRule type="expression" dxfId="479" priority="1094" stopIfTrue="1">
      <formula>D28=" "</formula>
    </cfRule>
  </conditionalFormatting>
  <conditionalFormatting sqref="B28:B29">
    <cfRule type="expression" dxfId="478" priority="1093" stopIfTrue="1">
      <formula>E28=" "</formula>
    </cfRule>
  </conditionalFormatting>
  <conditionalFormatting sqref="E79 G79:G80 D80:E80 G82 D82:E82">
    <cfRule type="expression" dxfId="477" priority="1091" stopIfTrue="1">
      <formula>E79=" "</formula>
    </cfRule>
  </conditionalFormatting>
  <conditionalFormatting sqref="B80:C80 C82">
    <cfRule type="expression" dxfId="476" priority="1090" stopIfTrue="1">
      <formula>D80=" "</formula>
    </cfRule>
  </conditionalFormatting>
  <conditionalFormatting sqref="B79:B82">
    <cfRule type="expression" dxfId="475" priority="1089" stopIfTrue="1">
      <formula>E79=" "</formula>
    </cfRule>
  </conditionalFormatting>
  <conditionalFormatting sqref="E81 G81">
    <cfRule type="expression" dxfId="474" priority="1086" stopIfTrue="1">
      <formula>F81=" "</formula>
    </cfRule>
  </conditionalFormatting>
  <conditionalFormatting sqref="B16">
    <cfRule type="expression" dxfId="473" priority="1082" stopIfTrue="1">
      <formula>E16=" "</formula>
    </cfRule>
  </conditionalFormatting>
  <conditionalFormatting sqref="B16">
    <cfRule type="expression" dxfId="472" priority="1081" stopIfTrue="1">
      <formula>E16=" "</formula>
    </cfRule>
  </conditionalFormatting>
  <conditionalFormatting sqref="B57">
    <cfRule type="expression" dxfId="471" priority="1080" stopIfTrue="1">
      <formula>D55=" "</formula>
    </cfRule>
  </conditionalFormatting>
  <conditionalFormatting sqref="B57">
    <cfRule type="expression" dxfId="470" priority="1079" stopIfTrue="1">
      <formula>E55=" "</formula>
    </cfRule>
  </conditionalFormatting>
  <conditionalFormatting sqref="C54">
    <cfRule type="expression" dxfId="469" priority="1078" stopIfTrue="1">
      <formula>E54=" "</formula>
    </cfRule>
  </conditionalFormatting>
  <conditionalFormatting sqref="G66">
    <cfRule type="expression" dxfId="468" priority="1077" stopIfTrue="1">
      <formula>H66=" "</formula>
    </cfRule>
  </conditionalFormatting>
  <conditionalFormatting sqref="E78 G78">
    <cfRule type="expression" dxfId="467" priority="1076" stopIfTrue="1">
      <formula>F78=" "</formula>
    </cfRule>
  </conditionalFormatting>
  <conditionalFormatting sqref="B78">
    <cfRule type="expression" dxfId="466" priority="1074" stopIfTrue="1">
      <formula>E78=" "</formula>
    </cfRule>
  </conditionalFormatting>
  <conditionalFormatting sqref="E76 G76">
    <cfRule type="expression" dxfId="465" priority="1063" stopIfTrue="1">
      <formula>F76=" "</formula>
    </cfRule>
  </conditionalFormatting>
  <conditionalFormatting sqref="B76:B77">
    <cfRule type="expression" dxfId="464" priority="1061" stopIfTrue="1">
      <formula>E76=" "</formula>
    </cfRule>
  </conditionalFormatting>
  <conditionalFormatting sqref="E75 G75">
    <cfRule type="expression" dxfId="463" priority="1056" stopIfTrue="1">
      <formula>F75=" "</formula>
    </cfRule>
  </conditionalFormatting>
  <conditionalFormatting sqref="B75">
    <cfRule type="expression" dxfId="462" priority="1054" stopIfTrue="1">
      <formula>E75=" "</formula>
    </cfRule>
  </conditionalFormatting>
  <conditionalFormatting sqref="B75">
    <cfRule type="expression" dxfId="461" priority="1047" stopIfTrue="1">
      <formula>D77=" "</formula>
    </cfRule>
  </conditionalFormatting>
  <conditionalFormatting sqref="B75">
    <cfRule type="expression" dxfId="460" priority="1046" stopIfTrue="1">
      <formula>E77=" "</formula>
    </cfRule>
  </conditionalFormatting>
  <conditionalFormatting sqref="B78">
    <cfRule type="expression" dxfId="459" priority="1044" stopIfTrue="1">
      <formula>E78=" "</formula>
    </cfRule>
  </conditionalFormatting>
  <conditionalFormatting sqref="B78">
    <cfRule type="expression" dxfId="458" priority="1043" stopIfTrue="1">
      <formula>D80=" "</formula>
    </cfRule>
  </conditionalFormatting>
  <conditionalFormatting sqref="B78">
    <cfRule type="expression" dxfId="457" priority="1042" stopIfTrue="1">
      <formula>E80=" "</formula>
    </cfRule>
  </conditionalFormatting>
  <conditionalFormatting sqref="B80">
    <cfRule type="expression" dxfId="456" priority="1041" stopIfTrue="1">
      <formula>E80=" "</formula>
    </cfRule>
  </conditionalFormatting>
  <conditionalFormatting sqref="B80">
    <cfRule type="expression" dxfId="455" priority="1040" stopIfTrue="1">
      <formula>D80=" "</formula>
    </cfRule>
  </conditionalFormatting>
  <conditionalFormatting sqref="B80">
    <cfRule type="expression" dxfId="454" priority="1039" stopIfTrue="1">
      <formula>E80=" "</formula>
    </cfRule>
  </conditionalFormatting>
  <conditionalFormatting sqref="K12:K155">
    <cfRule type="cellIs" dxfId="453" priority="551" stopIfTrue="1" operator="equal">
      <formula>FALSE</formula>
    </cfRule>
  </conditionalFormatting>
  <conditionalFormatting sqref="E48">
    <cfRule type="expression" dxfId="452" priority="550" stopIfTrue="1">
      <formula>F48=" "</formula>
    </cfRule>
  </conditionalFormatting>
  <conditionalFormatting sqref="E50:E51">
    <cfRule type="expression" dxfId="451" priority="549" stopIfTrue="1">
      <formula>F50=" "</formula>
    </cfRule>
  </conditionalFormatting>
  <conditionalFormatting sqref="E80">
    <cfRule type="expression" dxfId="450" priority="548" stopIfTrue="1">
      <formula>F80=" "</formula>
    </cfRule>
  </conditionalFormatting>
  <conditionalFormatting sqref="E80">
    <cfRule type="expression" dxfId="449" priority="547" stopIfTrue="1">
      <formula>F80=" "</formula>
    </cfRule>
  </conditionalFormatting>
  <conditionalFormatting sqref="E82">
    <cfRule type="expression" dxfId="448" priority="546" stopIfTrue="1">
      <formula>F82=" "</formula>
    </cfRule>
  </conditionalFormatting>
  <conditionalFormatting sqref="E82">
    <cfRule type="expression" dxfId="447" priority="545" stopIfTrue="1">
      <formula>F82=" "</formula>
    </cfRule>
  </conditionalFormatting>
  <conditionalFormatting sqref="B52">
    <cfRule type="expression" dxfId="446" priority="538" stopIfTrue="1">
      <formula>E52=" "</formula>
    </cfRule>
  </conditionalFormatting>
  <conditionalFormatting sqref="B66">
    <cfRule type="expression" dxfId="445" priority="536" stopIfTrue="1">
      <formula>D65=" "</formula>
    </cfRule>
  </conditionalFormatting>
  <conditionalFormatting sqref="B66">
    <cfRule type="expression" dxfId="444" priority="535" stopIfTrue="1">
      <formula>E65=" "</formula>
    </cfRule>
  </conditionalFormatting>
  <conditionalFormatting sqref="B65 B73:B74 B78">
    <cfRule type="expression" dxfId="443" priority="534" stopIfTrue="1">
      <formula>E65=" "</formula>
    </cfRule>
  </conditionalFormatting>
  <conditionalFormatting sqref="B60:B61">
    <cfRule type="expression" dxfId="442" priority="532" stopIfTrue="1">
      <formula>E59=" "</formula>
    </cfRule>
  </conditionalFormatting>
  <conditionalFormatting sqref="B66">
    <cfRule type="expression" dxfId="441" priority="531" stopIfTrue="1">
      <formula>D65=" "</formula>
    </cfRule>
  </conditionalFormatting>
  <conditionalFormatting sqref="B66">
    <cfRule type="expression" dxfId="440" priority="530" stopIfTrue="1">
      <formula>E65=" "</formula>
    </cfRule>
  </conditionalFormatting>
  <conditionalFormatting sqref="B67">
    <cfRule type="expression" dxfId="439" priority="529" stopIfTrue="1">
      <formula>D69=" "</formula>
    </cfRule>
  </conditionalFormatting>
  <conditionalFormatting sqref="B67">
    <cfRule type="expression" dxfId="438" priority="528" stopIfTrue="1">
      <formula>E69=" "</formula>
    </cfRule>
  </conditionalFormatting>
  <conditionalFormatting sqref="B68:B71">
    <cfRule type="expression" dxfId="437" priority="526" stopIfTrue="1">
      <formula>E67=" "</formula>
    </cfRule>
  </conditionalFormatting>
  <conditionalFormatting sqref="B72">
    <cfRule type="expression" dxfId="436" priority="525" stopIfTrue="1">
      <formula>D74=" "</formula>
    </cfRule>
  </conditionalFormatting>
  <conditionalFormatting sqref="B72">
    <cfRule type="expression" dxfId="435" priority="524" stopIfTrue="1">
      <formula>E74=" "</formula>
    </cfRule>
  </conditionalFormatting>
  <conditionalFormatting sqref="B62">
    <cfRule type="expression" dxfId="434" priority="523" stopIfTrue="1">
      <formula>E62=" "</formula>
    </cfRule>
  </conditionalFormatting>
  <conditionalFormatting sqref="B63:B64">
    <cfRule type="expression" dxfId="433" priority="520" stopIfTrue="1">
      <formula>E62=" "</formula>
    </cfRule>
  </conditionalFormatting>
  <conditionalFormatting sqref="B84">
    <cfRule type="expression" dxfId="432" priority="518" stopIfTrue="1">
      <formula>E83=" "</formula>
    </cfRule>
  </conditionalFormatting>
  <conditionalFormatting sqref="B83">
    <cfRule type="expression" dxfId="431" priority="517" stopIfTrue="1">
      <formula>E83=" "</formula>
    </cfRule>
  </conditionalFormatting>
  <conditionalFormatting sqref="B79:B82">
    <cfRule type="expression" dxfId="430" priority="514" stopIfTrue="1">
      <formula>E79=" "</formula>
    </cfRule>
  </conditionalFormatting>
  <conditionalFormatting sqref="B76:B77">
    <cfRule type="expression" dxfId="429" priority="513" stopIfTrue="1">
      <formula>E76=" "</formula>
    </cfRule>
  </conditionalFormatting>
  <conditionalFormatting sqref="B75">
    <cfRule type="expression" dxfId="428" priority="512" stopIfTrue="1">
      <formula>D77=" "</formula>
    </cfRule>
  </conditionalFormatting>
  <conditionalFormatting sqref="B75">
    <cfRule type="expression" dxfId="427" priority="511" stopIfTrue="1">
      <formula>E77=" "</formula>
    </cfRule>
  </conditionalFormatting>
  <conditionalFormatting sqref="K146:K150">
    <cfRule type="cellIs" dxfId="426" priority="1257" stopIfTrue="1" operator="equal">
      <formula>D65</formula>
    </cfRule>
    <cfRule type="expression" dxfId="425" priority="1258" stopIfTrue="1">
      <formula>L146=" "</formula>
    </cfRule>
  </conditionalFormatting>
  <conditionalFormatting sqref="D135:E136 G106:G115 D122:E122 G87 D87:E87 E143 D94:E97 G94:G97 G135:G136 G100:G104 D100:E104 E123:E131 D124:D129 G122:G131 G143:G148 D106:E115 D144:E148">
    <cfRule type="expression" dxfId="424" priority="425" stopIfTrue="1">
      <formula>E87=" "</formula>
    </cfRule>
  </conditionalFormatting>
  <conditionalFormatting sqref="L86:L95 C122 C94 B96:C97 B100:C104 C125:C128 B114:C115 B98:B99 B105:B112">
    <cfRule type="expression" dxfId="423" priority="424" stopIfTrue="1">
      <formula>D86=" "</formula>
    </cfRule>
  </conditionalFormatting>
  <conditionalFormatting sqref="B87 B135 B143:B148 B122:B129 B94:B115">
    <cfRule type="expression" dxfId="422" priority="423" stopIfTrue="1">
      <formula>E87=" "</formula>
    </cfRule>
  </conditionalFormatting>
  <conditionalFormatting sqref="L86:L95">
    <cfRule type="cellIs" dxfId="421" priority="421" stopIfTrue="1" operator="equal">
      <formula>E86</formula>
    </cfRule>
    <cfRule type="expression" dxfId="420" priority="422" stopIfTrue="1">
      <formula>N86=" "</formula>
    </cfRule>
  </conditionalFormatting>
  <conditionalFormatting sqref="C95">
    <cfRule type="expression" dxfId="419" priority="420" stopIfTrue="1">
      <formula>E95=" "</formula>
    </cfRule>
  </conditionalFormatting>
  <conditionalFormatting sqref="C87">
    <cfRule type="expression" dxfId="418" priority="419" stopIfTrue="1">
      <formula>E87=" "</formula>
    </cfRule>
  </conditionalFormatting>
  <conditionalFormatting sqref="C106:C112">
    <cfRule type="expression" dxfId="417" priority="418" stopIfTrue="1">
      <formula>E106=" "</formula>
    </cfRule>
  </conditionalFormatting>
  <conditionalFormatting sqref="C113">
    <cfRule type="expression" dxfId="416" priority="417" stopIfTrue="1">
      <formula>E113=" "</formula>
    </cfRule>
  </conditionalFormatting>
  <conditionalFormatting sqref="C129">
    <cfRule type="expression" dxfId="415" priority="416" stopIfTrue="1">
      <formula>E129=" "</formula>
    </cfRule>
  </conditionalFormatting>
  <conditionalFormatting sqref="C135">
    <cfRule type="expression" dxfId="414" priority="415" stopIfTrue="1">
      <formula>E135=" "</formula>
    </cfRule>
  </conditionalFormatting>
  <conditionalFormatting sqref="C136 C144:C148">
    <cfRule type="expression" dxfId="413" priority="414" stopIfTrue="1">
      <formula>E136=" "</formula>
    </cfRule>
  </conditionalFormatting>
  <conditionalFormatting sqref="B129">
    <cfRule type="expression" dxfId="412" priority="413" stopIfTrue="1">
      <formula>D129=" "</formula>
    </cfRule>
  </conditionalFormatting>
  <conditionalFormatting sqref="C109">
    <cfRule type="expression" dxfId="411" priority="412" stopIfTrue="1">
      <formula>E109=" "</formula>
    </cfRule>
  </conditionalFormatting>
  <conditionalFormatting sqref="C108">
    <cfRule type="expression" dxfId="410" priority="411" stopIfTrue="1">
      <formula>E108=" "</formula>
    </cfRule>
  </conditionalFormatting>
  <conditionalFormatting sqref="D130:D131">
    <cfRule type="expression" dxfId="409" priority="410" stopIfTrue="1">
      <formula>E130=" "</formula>
    </cfRule>
  </conditionalFormatting>
  <conditionalFormatting sqref="G105 D105:E105">
    <cfRule type="expression" dxfId="408" priority="409" stopIfTrue="1">
      <formula>E105=" "</formula>
    </cfRule>
  </conditionalFormatting>
  <conditionalFormatting sqref="C105">
    <cfRule type="expression" dxfId="407" priority="408" stopIfTrue="1">
      <formula>E105=" "</formula>
    </cfRule>
  </conditionalFormatting>
  <conditionalFormatting sqref="B128 B130:B131">
    <cfRule type="expression" dxfId="406" priority="407" stopIfTrue="1">
      <formula>D127=" "</formula>
    </cfRule>
  </conditionalFormatting>
  <conditionalFormatting sqref="B128 B130:B131">
    <cfRule type="expression" dxfId="405" priority="406" stopIfTrue="1">
      <formula>E127=" "</formula>
    </cfRule>
  </conditionalFormatting>
  <conditionalFormatting sqref="D123:D124">
    <cfRule type="expression" dxfId="404" priority="405" stopIfTrue="1">
      <formula>E123=" "</formula>
    </cfRule>
  </conditionalFormatting>
  <conditionalFormatting sqref="C123:C124">
    <cfRule type="expression" dxfId="403" priority="404" stopIfTrue="1">
      <formula>E123=" "</formula>
    </cfRule>
  </conditionalFormatting>
  <conditionalFormatting sqref="B122">
    <cfRule type="expression" dxfId="402" priority="403" stopIfTrue="1">
      <formula>D122=" "</formula>
    </cfRule>
  </conditionalFormatting>
  <conditionalFormatting sqref="C130:C131">
    <cfRule type="expression" dxfId="401" priority="402" stopIfTrue="1">
      <formula>E130=" "</formula>
    </cfRule>
  </conditionalFormatting>
  <conditionalFormatting sqref="D116:E116 E117 G116:G118 D118:E118 G120:G121 D120:E121">
    <cfRule type="expression" dxfId="400" priority="401" stopIfTrue="1">
      <formula>E116=" "</formula>
    </cfRule>
  </conditionalFormatting>
  <conditionalFormatting sqref="B117 B118:C118 C120:C121 B119:B121">
    <cfRule type="expression" dxfId="399" priority="400" stopIfTrue="1">
      <formula>D117=" "</formula>
    </cfRule>
  </conditionalFormatting>
  <conditionalFormatting sqref="B117:B121">
    <cfRule type="expression" dxfId="398" priority="399" stopIfTrue="1">
      <formula>E117=" "</formula>
    </cfRule>
  </conditionalFormatting>
  <conditionalFormatting sqref="C116">
    <cfRule type="expression" dxfId="397" priority="398" stopIfTrue="1">
      <formula>E116=" "</formula>
    </cfRule>
  </conditionalFormatting>
  <conditionalFormatting sqref="D117">
    <cfRule type="expression" dxfId="396" priority="397" stopIfTrue="1">
      <formula>E117=" "</formula>
    </cfRule>
  </conditionalFormatting>
  <conditionalFormatting sqref="C117">
    <cfRule type="expression" dxfId="395" priority="396" stopIfTrue="1">
      <formula>E117=" "</formula>
    </cfRule>
  </conditionalFormatting>
  <conditionalFormatting sqref="B116">
    <cfRule type="expression" dxfId="394" priority="395" stopIfTrue="1">
      <formula>E116=" "</formula>
    </cfRule>
  </conditionalFormatting>
  <conditionalFormatting sqref="B116">
    <cfRule type="expression" dxfId="393" priority="394" stopIfTrue="1">
      <formula>D116=" "</formula>
    </cfRule>
  </conditionalFormatting>
  <conditionalFormatting sqref="E119 G119">
    <cfRule type="expression" dxfId="392" priority="393" stopIfTrue="1">
      <formula>F119=" "</formula>
    </cfRule>
  </conditionalFormatting>
  <conditionalFormatting sqref="D119">
    <cfRule type="expression" dxfId="391" priority="392" stopIfTrue="1">
      <formula>E119=" "</formula>
    </cfRule>
  </conditionalFormatting>
  <conditionalFormatting sqref="C119">
    <cfRule type="expression" dxfId="390" priority="391" stopIfTrue="1">
      <formula>E119=" "</formula>
    </cfRule>
  </conditionalFormatting>
  <conditionalFormatting sqref="E88 G88">
    <cfRule type="expression" dxfId="389" priority="390" stopIfTrue="1">
      <formula>F88=" "</formula>
    </cfRule>
  </conditionalFormatting>
  <conditionalFormatting sqref="B88">
    <cfRule type="expression" dxfId="388" priority="389" stopIfTrue="1">
      <formula>E88=" "</formula>
    </cfRule>
  </conditionalFormatting>
  <conditionalFormatting sqref="C89:C90">
    <cfRule type="expression" dxfId="387" priority="388" stopIfTrue="1">
      <formula>E89=" "</formula>
    </cfRule>
  </conditionalFormatting>
  <conditionalFormatting sqref="B88">
    <cfRule type="expression" dxfId="386" priority="387" stopIfTrue="1">
      <formula>D88=" "</formula>
    </cfRule>
  </conditionalFormatting>
  <conditionalFormatting sqref="D88">
    <cfRule type="expression" dxfId="385" priority="386" stopIfTrue="1">
      <formula>E88=" "</formula>
    </cfRule>
  </conditionalFormatting>
  <conditionalFormatting sqref="C88">
    <cfRule type="expression" dxfId="384" priority="385" stopIfTrue="1">
      <formula>E88=" "</formula>
    </cfRule>
  </conditionalFormatting>
  <conditionalFormatting sqref="D89:E90 G89:G90">
    <cfRule type="expression" dxfId="383" priority="384" stopIfTrue="1">
      <formula>E89=" "</formula>
    </cfRule>
  </conditionalFormatting>
  <conditionalFormatting sqref="B89:B90">
    <cfRule type="expression" dxfId="382" priority="383" stopIfTrue="1">
      <formula>E89=" "</formula>
    </cfRule>
  </conditionalFormatting>
  <conditionalFormatting sqref="B89:B90">
    <cfRule type="expression" dxfId="381" priority="382" stopIfTrue="1">
      <formula>D89=" "</formula>
    </cfRule>
  </conditionalFormatting>
  <conditionalFormatting sqref="G91 D91:E91">
    <cfRule type="expression" dxfId="380" priority="381" stopIfTrue="1">
      <formula>E91=" "</formula>
    </cfRule>
  </conditionalFormatting>
  <conditionalFormatting sqref="B91">
    <cfRule type="expression" dxfId="379" priority="380" stopIfTrue="1">
      <formula>E91=" "</formula>
    </cfRule>
  </conditionalFormatting>
  <conditionalFormatting sqref="C91">
    <cfRule type="expression" dxfId="378" priority="379" stopIfTrue="1">
      <formula>E91=" "</formula>
    </cfRule>
  </conditionalFormatting>
  <conditionalFormatting sqref="E92 G92">
    <cfRule type="expression" dxfId="377" priority="378" stopIfTrue="1">
      <formula>F92=" "</formula>
    </cfRule>
  </conditionalFormatting>
  <conditionalFormatting sqref="B92">
    <cfRule type="expression" dxfId="376" priority="377" stopIfTrue="1">
      <formula>E92=" "</formula>
    </cfRule>
  </conditionalFormatting>
  <conditionalFormatting sqref="B92">
    <cfRule type="expression" dxfId="375" priority="376" stopIfTrue="1">
      <formula>D92=" "</formula>
    </cfRule>
  </conditionalFormatting>
  <conditionalFormatting sqref="D92">
    <cfRule type="expression" dxfId="374" priority="375" stopIfTrue="1">
      <formula>E92=" "</formula>
    </cfRule>
  </conditionalFormatting>
  <conditionalFormatting sqref="C92">
    <cfRule type="expression" dxfId="373" priority="374" stopIfTrue="1">
      <formula>E92=" "</formula>
    </cfRule>
  </conditionalFormatting>
  <conditionalFormatting sqref="C93">
    <cfRule type="expression" dxfId="372" priority="373" stopIfTrue="1">
      <formula>E93=" "</formula>
    </cfRule>
  </conditionalFormatting>
  <conditionalFormatting sqref="D93:E93 G93">
    <cfRule type="expression" dxfId="371" priority="372" stopIfTrue="1">
      <formula>E93=" "</formula>
    </cfRule>
  </conditionalFormatting>
  <conditionalFormatting sqref="B93">
    <cfRule type="expression" dxfId="370" priority="371" stopIfTrue="1">
      <formula>E93=" "</formula>
    </cfRule>
  </conditionalFormatting>
  <conditionalFormatting sqref="B93">
    <cfRule type="expression" dxfId="369" priority="370" stopIfTrue="1">
      <formula>D93=" "</formula>
    </cfRule>
  </conditionalFormatting>
  <conditionalFormatting sqref="G137 E137">
    <cfRule type="expression" dxfId="368" priority="369" stopIfTrue="1">
      <formula>F137=" "</formula>
    </cfRule>
  </conditionalFormatting>
  <conditionalFormatting sqref="D137">
    <cfRule type="expression" dxfId="367" priority="368" stopIfTrue="1">
      <formula>E137=" "</formula>
    </cfRule>
  </conditionalFormatting>
  <conditionalFormatting sqref="C137">
    <cfRule type="expression" dxfId="366" priority="367" stopIfTrue="1">
      <formula>E137=" "</formula>
    </cfRule>
  </conditionalFormatting>
  <conditionalFormatting sqref="E138 G138">
    <cfRule type="expression" dxfId="365" priority="366" stopIfTrue="1">
      <formula>F138=" "</formula>
    </cfRule>
  </conditionalFormatting>
  <conditionalFormatting sqref="D138">
    <cfRule type="expression" dxfId="364" priority="365" stopIfTrue="1">
      <formula>E138=" "</formula>
    </cfRule>
  </conditionalFormatting>
  <conditionalFormatting sqref="C138">
    <cfRule type="expression" dxfId="363" priority="364" stopIfTrue="1">
      <formula>E138=" "</formula>
    </cfRule>
  </conditionalFormatting>
  <conditionalFormatting sqref="E142 D139:E141 G139:G142">
    <cfRule type="expression" dxfId="362" priority="363" stopIfTrue="1">
      <formula>E139=" "</formula>
    </cfRule>
  </conditionalFormatting>
  <conditionalFormatting sqref="C139:C141">
    <cfRule type="expression" dxfId="361" priority="362" stopIfTrue="1">
      <formula>E139=" "</formula>
    </cfRule>
  </conditionalFormatting>
  <conditionalFormatting sqref="B136">
    <cfRule type="expression" dxfId="360" priority="361" stopIfTrue="1">
      <formula>D135=" "</formula>
    </cfRule>
  </conditionalFormatting>
  <conditionalFormatting sqref="B136">
    <cfRule type="expression" dxfId="359" priority="360" stopIfTrue="1">
      <formula>E135=" "</formula>
    </cfRule>
  </conditionalFormatting>
  <conditionalFormatting sqref="B137">
    <cfRule type="expression" dxfId="358" priority="359" stopIfTrue="1">
      <formula>D139=" "</formula>
    </cfRule>
  </conditionalFormatting>
  <conditionalFormatting sqref="B137">
    <cfRule type="expression" dxfId="357" priority="358" stopIfTrue="1">
      <formula>E139=" "</formula>
    </cfRule>
  </conditionalFormatting>
  <conditionalFormatting sqref="B138:B141">
    <cfRule type="expression" dxfId="356" priority="357" stopIfTrue="1">
      <formula>D137=" "</formula>
    </cfRule>
  </conditionalFormatting>
  <conditionalFormatting sqref="B138:B141">
    <cfRule type="expression" dxfId="355" priority="356" stopIfTrue="1">
      <formula>E137=" "</formula>
    </cfRule>
  </conditionalFormatting>
  <conditionalFormatting sqref="D142:D143">
    <cfRule type="expression" dxfId="354" priority="355" stopIfTrue="1">
      <formula>E142=" "</formula>
    </cfRule>
  </conditionalFormatting>
  <conditionalFormatting sqref="C142:C143">
    <cfRule type="expression" dxfId="353" priority="354" stopIfTrue="1">
      <formula>E142=" "</formula>
    </cfRule>
  </conditionalFormatting>
  <conditionalFormatting sqref="B142">
    <cfRule type="expression" dxfId="352" priority="353" stopIfTrue="1">
      <formula>D144=" "</formula>
    </cfRule>
  </conditionalFormatting>
  <conditionalFormatting sqref="B142">
    <cfRule type="expression" dxfId="351" priority="352" stopIfTrue="1">
      <formula>E144=" "</formula>
    </cfRule>
  </conditionalFormatting>
  <conditionalFormatting sqref="D132 E132:E134 G132:G134">
    <cfRule type="expression" dxfId="350" priority="351" stopIfTrue="1">
      <formula>E132=" "</formula>
    </cfRule>
  </conditionalFormatting>
  <conditionalFormatting sqref="B132">
    <cfRule type="expression" dxfId="349" priority="350" stopIfTrue="1">
      <formula>E132=" "</formula>
    </cfRule>
  </conditionalFormatting>
  <conditionalFormatting sqref="C132">
    <cfRule type="expression" dxfId="348" priority="349" stopIfTrue="1">
      <formula>E132=" "</formula>
    </cfRule>
  </conditionalFormatting>
  <conditionalFormatting sqref="B132">
    <cfRule type="expression" dxfId="347" priority="348" stopIfTrue="1">
      <formula>D132=" "</formula>
    </cfRule>
  </conditionalFormatting>
  <conditionalFormatting sqref="D133:D134">
    <cfRule type="expression" dxfId="346" priority="347" stopIfTrue="1">
      <formula>E133=" "</formula>
    </cfRule>
  </conditionalFormatting>
  <conditionalFormatting sqref="B133:B134">
    <cfRule type="expression" dxfId="345" priority="346" stopIfTrue="1">
      <formula>D132=" "</formula>
    </cfRule>
  </conditionalFormatting>
  <conditionalFormatting sqref="B133:B134">
    <cfRule type="expression" dxfId="344" priority="345" stopIfTrue="1">
      <formula>E132=" "</formula>
    </cfRule>
  </conditionalFormatting>
  <conditionalFormatting sqref="C133:C134">
    <cfRule type="expression" dxfId="343" priority="344" stopIfTrue="1">
      <formula>E133=" "</formula>
    </cfRule>
  </conditionalFormatting>
  <conditionalFormatting sqref="D153:E154 G153:G154">
    <cfRule type="expression" dxfId="342" priority="342" stopIfTrue="1">
      <formula>E153=" "</formula>
    </cfRule>
  </conditionalFormatting>
  <conditionalFormatting sqref="C153">
    <cfRule type="expression" dxfId="341" priority="341" stopIfTrue="1">
      <formula>E153=" "</formula>
    </cfRule>
  </conditionalFormatting>
  <conditionalFormatting sqref="C154">
    <cfRule type="expression" dxfId="340" priority="340" stopIfTrue="1">
      <formula>E154=" "</formula>
    </cfRule>
  </conditionalFormatting>
  <conditionalFormatting sqref="B154">
    <cfRule type="expression" dxfId="339" priority="339" stopIfTrue="1">
      <formula>D153=" "</formula>
    </cfRule>
  </conditionalFormatting>
  <conditionalFormatting sqref="B154">
    <cfRule type="expression" dxfId="338" priority="338" stopIfTrue="1">
      <formula>E153=" "</formula>
    </cfRule>
  </conditionalFormatting>
  <conditionalFormatting sqref="B153">
    <cfRule type="expression" dxfId="337" priority="337" stopIfTrue="1">
      <formula>E153=" "</formula>
    </cfRule>
  </conditionalFormatting>
  <conditionalFormatting sqref="B153">
    <cfRule type="expression" dxfId="336" priority="336" stopIfTrue="1">
      <formula>D153=" "</formula>
    </cfRule>
  </conditionalFormatting>
  <conditionalFormatting sqref="B86">
    <cfRule type="expression" dxfId="335" priority="335" stopIfTrue="1">
      <formula>E86=" "</formula>
    </cfRule>
  </conditionalFormatting>
  <conditionalFormatting sqref="B86">
    <cfRule type="expression" dxfId="334" priority="334" stopIfTrue="1">
      <formula>E86=" "</formula>
    </cfRule>
  </conditionalFormatting>
  <conditionalFormatting sqref="D98:E99 G98:G99">
    <cfRule type="expression" dxfId="333" priority="333" stopIfTrue="1">
      <formula>E98=" "</formula>
    </cfRule>
  </conditionalFormatting>
  <conditionalFormatting sqref="B98:C99">
    <cfRule type="expression" dxfId="332" priority="332" stopIfTrue="1">
      <formula>D98=" "</formula>
    </cfRule>
  </conditionalFormatting>
  <conditionalFormatting sqref="B98:B99">
    <cfRule type="expression" dxfId="331" priority="331" stopIfTrue="1">
      <formula>E98=" "</formula>
    </cfRule>
  </conditionalFormatting>
  <conditionalFormatting sqref="C151">
    <cfRule type="expression" dxfId="330" priority="330" stopIfTrue="1">
      <formula>E151=" "</formula>
    </cfRule>
  </conditionalFormatting>
  <conditionalFormatting sqref="E149 G149:G150 D150:E150 G152 D152:E152">
    <cfRule type="expression" dxfId="329" priority="329" stopIfTrue="1">
      <formula>E149=" "</formula>
    </cfRule>
  </conditionalFormatting>
  <conditionalFormatting sqref="B149 B150:C150 B151:B152 C152">
    <cfRule type="expression" dxfId="328" priority="328" stopIfTrue="1">
      <formula>D149=" "</formula>
    </cfRule>
  </conditionalFormatting>
  <conditionalFormatting sqref="B149:B152">
    <cfRule type="expression" dxfId="327" priority="327" stopIfTrue="1">
      <formula>E149=" "</formula>
    </cfRule>
  </conditionalFormatting>
  <conditionalFormatting sqref="D149">
    <cfRule type="expression" dxfId="326" priority="326" stopIfTrue="1">
      <formula>E149=" "</formula>
    </cfRule>
  </conditionalFormatting>
  <conditionalFormatting sqref="C149">
    <cfRule type="expression" dxfId="325" priority="325" stopIfTrue="1">
      <formula>E149=" "</formula>
    </cfRule>
  </conditionalFormatting>
  <conditionalFormatting sqref="E151 G151">
    <cfRule type="expression" dxfId="324" priority="324" stopIfTrue="1">
      <formula>F151=" "</formula>
    </cfRule>
  </conditionalFormatting>
  <conditionalFormatting sqref="D151">
    <cfRule type="expression" dxfId="323" priority="323" stopIfTrue="1">
      <formula>E151=" "</formula>
    </cfRule>
  </conditionalFormatting>
  <conditionalFormatting sqref="B86">
    <cfRule type="expression" dxfId="322" priority="322" stopIfTrue="1">
      <formula>E86=" "</formula>
    </cfRule>
  </conditionalFormatting>
  <conditionalFormatting sqref="B86">
    <cfRule type="expression" dxfId="321" priority="321" stopIfTrue="1">
      <formula>E86=" "</formula>
    </cfRule>
  </conditionalFormatting>
  <conditionalFormatting sqref="B127">
    <cfRule type="expression" dxfId="320" priority="320" stopIfTrue="1">
      <formula>D125=" "</formula>
    </cfRule>
  </conditionalFormatting>
  <conditionalFormatting sqref="B127">
    <cfRule type="expression" dxfId="319" priority="319" stopIfTrue="1">
      <formula>E125=" "</formula>
    </cfRule>
  </conditionalFormatting>
  <conditionalFormatting sqref="C124">
    <cfRule type="expression" dxfId="318" priority="318" stopIfTrue="1">
      <formula>E124=" "</formula>
    </cfRule>
  </conditionalFormatting>
  <conditionalFormatting sqref="G136">
    <cfRule type="expression" dxfId="317" priority="317" stopIfTrue="1">
      <formula>H136=" "</formula>
    </cfRule>
  </conditionalFormatting>
  <conditionalFormatting sqref="E148 G148">
    <cfRule type="expression" dxfId="316" priority="316" stopIfTrue="1">
      <formula>F148=" "</formula>
    </cfRule>
  </conditionalFormatting>
  <conditionalFormatting sqref="B148">
    <cfRule type="expression" dxfId="315" priority="315" stopIfTrue="1">
      <formula>D148=" "</formula>
    </cfRule>
  </conditionalFormatting>
  <conditionalFormatting sqref="B148">
    <cfRule type="expression" dxfId="314" priority="314" stopIfTrue="1">
      <formula>E148=" "</formula>
    </cfRule>
  </conditionalFormatting>
  <conditionalFormatting sqref="D148">
    <cfRule type="expression" dxfId="313" priority="313" stopIfTrue="1">
      <formula>E148=" "</formula>
    </cfRule>
  </conditionalFormatting>
  <conditionalFormatting sqref="C148">
    <cfRule type="expression" dxfId="312" priority="312" stopIfTrue="1">
      <formula>E148=" "</formula>
    </cfRule>
  </conditionalFormatting>
  <conditionalFormatting sqref="E146 G146:G147 D147:E147">
    <cfRule type="expression" dxfId="311" priority="311" stopIfTrue="1">
      <formula>E146=" "</formula>
    </cfRule>
  </conditionalFormatting>
  <conditionalFormatting sqref="B146 B147:C147">
    <cfRule type="expression" dxfId="310" priority="310" stopIfTrue="1">
      <formula>D146=" "</formula>
    </cfRule>
  </conditionalFormatting>
  <conditionalFormatting sqref="B146:B147">
    <cfRule type="expression" dxfId="309" priority="309" stopIfTrue="1">
      <formula>E146=" "</formula>
    </cfRule>
  </conditionalFormatting>
  <conditionalFormatting sqref="D146">
    <cfRule type="expression" dxfId="308" priority="308" stopIfTrue="1">
      <formula>E146=" "</formula>
    </cfRule>
  </conditionalFormatting>
  <conditionalFormatting sqref="C146">
    <cfRule type="expression" dxfId="307" priority="307" stopIfTrue="1">
      <formula>E146=" "</formula>
    </cfRule>
  </conditionalFormatting>
  <conditionalFormatting sqref="E145 G145">
    <cfRule type="expression" dxfId="306" priority="306" stopIfTrue="1">
      <formula>F145=" "</formula>
    </cfRule>
  </conditionalFormatting>
  <conditionalFormatting sqref="B145">
    <cfRule type="expression" dxfId="305" priority="305" stopIfTrue="1">
      <formula>D145=" "</formula>
    </cfRule>
  </conditionalFormatting>
  <conditionalFormatting sqref="B145">
    <cfRule type="expression" dxfId="304" priority="304" stopIfTrue="1">
      <formula>E145=" "</formula>
    </cfRule>
  </conditionalFormatting>
  <conditionalFormatting sqref="D145">
    <cfRule type="expression" dxfId="303" priority="303" stopIfTrue="1">
      <formula>E145=" "</formula>
    </cfRule>
  </conditionalFormatting>
  <conditionalFormatting sqref="C145">
    <cfRule type="expression" dxfId="302" priority="302" stopIfTrue="1">
      <formula>E145=" "</formula>
    </cfRule>
  </conditionalFormatting>
  <conditionalFormatting sqref="B145">
    <cfRule type="expression" dxfId="301" priority="301" stopIfTrue="1">
      <formula>D147=" "</formula>
    </cfRule>
  </conditionalFormatting>
  <conditionalFormatting sqref="B145">
    <cfRule type="expression" dxfId="300" priority="300" stopIfTrue="1">
      <formula>E147=" "</formula>
    </cfRule>
  </conditionalFormatting>
  <conditionalFormatting sqref="B148">
    <cfRule type="expression" dxfId="299" priority="299" stopIfTrue="1">
      <formula>D148=" "</formula>
    </cfRule>
  </conditionalFormatting>
  <conditionalFormatting sqref="B148">
    <cfRule type="expression" dxfId="298" priority="298" stopIfTrue="1">
      <formula>E148=" "</formula>
    </cfRule>
  </conditionalFormatting>
  <conditionalFormatting sqref="B148">
    <cfRule type="expression" dxfId="297" priority="297" stopIfTrue="1">
      <formula>D150=" "</formula>
    </cfRule>
  </conditionalFormatting>
  <conditionalFormatting sqref="B148">
    <cfRule type="expression" dxfId="296" priority="296" stopIfTrue="1">
      <formula>E150=" "</formula>
    </cfRule>
  </conditionalFormatting>
  <conditionalFormatting sqref="B150">
    <cfRule type="expression" dxfId="295" priority="295" stopIfTrue="1">
      <formula>E150=" "</formula>
    </cfRule>
  </conditionalFormatting>
  <conditionalFormatting sqref="B150">
    <cfRule type="expression" dxfId="294" priority="294" stopIfTrue="1">
      <formula>D150=" "</formula>
    </cfRule>
  </conditionalFormatting>
  <conditionalFormatting sqref="B150">
    <cfRule type="expression" dxfId="293" priority="293" stopIfTrue="1">
      <formula>E150=" "</formula>
    </cfRule>
  </conditionalFormatting>
  <conditionalFormatting sqref="E118">
    <cfRule type="expression" dxfId="292" priority="292" stopIfTrue="1">
      <formula>F118=" "</formula>
    </cfRule>
  </conditionalFormatting>
  <conditionalFormatting sqref="E120:E121">
    <cfRule type="expression" dxfId="291" priority="291" stopIfTrue="1">
      <formula>F120=" "</formula>
    </cfRule>
  </conditionalFormatting>
  <conditionalFormatting sqref="E150">
    <cfRule type="expression" dxfId="290" priority="290" stopIfTrue="1">
      <formula>F150=" "</formula>
    </cfRule>
  </conditionalFormatting>
  <conditionalFormatting sqref="E150">
    <cfRule type="expression" dxfId="289" priority="289" stopIfTrue="1">
      <formula>F150=" "</formula>
    </cfRule>
  </conditionalFormatting>
  <conditionalFormatting sqref="E152">
    <cfRule type="expression" dxfId="288" priority="288" stopIfTrue="1">
      <formula>F152=" "</formula>
    </cfRule>
  </conditionalFormatting>
  <conditionalFormatting sqref="E152">
    <cfRule type="expression" dxfId="287" priority="287" stopIfTrue="1">
      <formula>F152=" "</formula>
    </cfRule>
  </conditionalFormatting>
  <conditionalFormatting sqref="B122">
    <cfRule type="expression" dxfId="286" priority="286" stopIfTrue="1">
      <formula>E122=" "</formula>
    </cfRule>
  </conditionalFormatting>
  <conditionalFormatting sqref="B122">
    <cfRule type="expression" dxfId="285" priority="285" stopIfTrue="1">
      <formula>D122=" "</formula>
    </cfRule>
  </conditionalFormatting>
  <conditionalFormatting sqref="B136">
    <cfRule type="expression" dxfId="284" priority="284" stopIfTrue="1">
      <formula>D135=" "</formula>
    </cfRule>
  </conditionalFormatting>
  <conditionalFormatting sqref="B136">
    <cfRule type="expression" dxfId="283" priority="283" stopIfTrue="1">
      <formula>E135=" "</formula>
    </cfRule>
  </conditionalFormatting>
  <conditionalFormatting sqref="B135 B143:B144 B148">
    <cfRule type="expression" dxfId="282" priority="282" stopIfTrue="1">
      <formula>E135=" "</formula>
    </cfRule>
  </conditionalFormatting>
  <conditionalFormatting sqref="B130:B131">
    <cfRule type="expression" dxfId="281" priority="281" stopIfTrue="1">
      <formula>D129=" "</formula>
    </cfRule>
  </conditionalFormatting>
  <conditionalFormatting sqref="B130:B131">
    <cfRule type="expression" dxfId="280" priority="280" stopIfTrue="1">
      <formula>E129=" "</formula>
    </cfRule>
  </conditionalFormatting>
  <conditionalFormatting sqref="B136">
    <cfRule type="expression" dxfId="279" priority="279" stopIfTrue="1">
      <formula>D135=" "</formula>
    </cfRule>
  </conditionalFormatting>
  <conditionalFormatting sqref="B136">
    <cfRule type="expression" dxfId="278" priority="278" stopIfTrue="1">
      <formula>E135=" "</formula>
    </cfRule>
  </conditionalFormatting>
  <conditionalFormatting sqref="B137">
    <cfRule type="expression" dxfId="277" priority="277" stopIfTrue="1">
      <formula>D139=" "</formula>
    </cfRule>
  </conditionalFormatting>
  <conditionalFormatting sqref="B137">
    <cfRule type="expression" dxfId="276" priority="276" stopIfTrue="1">
      <formula>E139=" "</formula>
    </cfRule>
  </conditionalFormatting>
  <conditionalFormatting sqref="B138:B141">
    <cfRule type="expression" dxfId="275" priority="275" stopIfTrue="1">
      <formula>D137=" "</formula>
    </cfRule>
  </conditionalFormatting>
  <conditionalFormatting sqref="B138:B141">
    <cfRule type="expression" dxfId="274" priority="274" stopIfTrue="1">
      <formula>E137=" "</formula>
    </cfRule>
  </conditionalFormatting>
  <conditionalFormatting sqref="B142">
    <cfRule type="expression" dxfId="273" priority="273" stopIfTrue="1">
      <formula>D144=" "</formula>
    </cfRule>
  </conditionalFormatting>
  <conditionalFormatting sqref="B142">
    <cfRule type="expression" dxfId="272" priority="272" stopIfTrue="1">
      <formula>E144=" "</formula>
    </cfRule>
  </conditionalFormatting>
  <conditionalFormatting sqref="B132">
    <cfRule type="expression" dxfId="271" priority="271" stopIfTrue="1">
      <formula>E132=" "</formula>
    </cfRule>
  </conditionalFormatting>
  <conditionalFormatting sqref="B132">
    <cfRule type="expression" dxfId="270" priority="270" stopIfTrue="1">
      <formula>D132=" "</formula>
    </cfRule>
  </conditionalFormatting>
  <conditionalFormatting sqref="B133:B134">
    <cfRule type="expression" dxfId="269" priority="269" stopIfTrue="1">
      <formula>D132=" "</formula>
    </cfRule>
  </conditionalFormatting>
  <conditionalFormatting sqref="B133:B134">
    <cfRule type="expression" dxfId="268" priority="268" stopIfTrue="1">
      <formula>E132=" "</formula>
    </cfRule>
  </conditionalFormatting>
  <conditionalFormatting sqref="B154">
    <cfRule type="expression" dxfId="267" priority="267" stopIfTrue="1">
      <formula>D153=" "</formula>
    </cfRule>
  </conditionalFormatting>
  <conditionalFormatting sqref="B154">
    <cfRule type="expression" dxfId="266" priority="266" stopIfTrue="1">
      <formula>E153=" "</formula>
    </cfRule>
  </conditionalFormatting>
  <conditionalFormatting sqref="B153">
    <cfRule type="expression" dxfId="265" priority="265" stopIfTrue="1">
      <formula>E153=" "</formula>
    </cfRule>
  </conditionalFormatting>
  <conditionalFormatting sqref="B153">
    <cfRule type="expression" dxfId="264" priority="264" stopIfTrue="1">
      <formula>D153=" "</formula>
    </cfRule>
  </conditionalFormatting>
  <conditionalFormatting sqref="B149:B152">
    <cfRule type="expression" dxfId="263" priority="263" stopIfTrue="1">
      <formula>D149=" "</formula>
    </cfRule>
  </conditionalFormatting>
  <conditionalFormatting sqref="B149:B152">
    <cfRule type="expression" dxfId="262" priority="262" stopIfTrue="1">
      <formula>E149=" "</formula>
    </cfRule>
  </conditionalFormatting>
  <conditionalFormatting sqref="B146:B147">
    <cfRule type="expression" dxfId="261" priority="261" stopIfTrue="1">
      <formula>E146=" "</formula>
    </cfRule>
  </conditionalFormatting>
  <conditionalFormatting sqref="B145">
    <cfRule type="expression" dxfId="260" priority="260" stopIfTrue="1">
      <formula>D147=" "</formula>
    </cfRule>
  </conditionalFormatting>
  <conditionalFormatting sqref="B145">
    <cfRule type="expression" dxfId="259" priority="259" stopIfTrue="1">
      <formula>E147=" "</formula>
    </cfRule>
  </conditionalFormatting>
  <conditionalFormatting sqref="C31">
    <cfRule type="expression" dxfId="258" priority="258" stopIfTrue="1">
      <formula>E31=" "</formula>
    </cfRule>
  </conditionalFormatting>
  <conditionalFormatting sqref="C55">
    <cfRule type="expression" dxfId="257" priority="257" stopIfTrue="1">
      <formula>D55=" "</formula>
    </cfRule>
  </conditionalFormatting>
  <conditionalFormatting sqref="C57">
    <cfRule type="expression" dxfId="256" priority="256" stopIfTrue="1">
      <formula>D57=" "</formula>
    </cfRule>
  </conditionalFormatting>
  <conditionalFormatting sqref="C60">
    <cfRule type="expression" dxfId="255" priority="255" stopIfTrue="1">
      <formula>D60=" "</formula>
    </cfRule>
  </conditionalFormatting>
  <conditionalFormatting sqref="E60">
    <cfRule type="expression" dxfId="254" priority="254" stopIfTrue="1">
      <formula>F60=" "</formula>
    </cfRule>
  </conditionalFormatting>
  <conditionalFormatting sqref="G60">
    <cfRule type="expression" dxfId="253" priority="253" stopIfTrue="1">
      <formula>H60=" "</formula>
    </cfRule>
  </conditionalFormatting>
  <conditionalFormatting sqref="D23">
    <cfRule type="expression" dxfId="252" priority="252" stopIfTrue="1">
      <formula>F23=" "</formula>
    </cfRule>
  </conditionalFormatting>
  <conditionalFormatting sqref="D23">
    <cfRule type="expression" dxfId="251" priority="251" stopIfTrue="1">
      <formula>F23=" "</formula>
    </cfRule>
  </conditionalFormatting>
  <conditionalFormatting sqref="G23">
    <cfRule type="expression" dxfId="250" priority="250" stopIfTrue="1">
      <formula>I23=" "</formula>
    </cfRule>
  </conditionalFormatting>
  <conditionalFormatting sqref="E23">
    <cfRule type="expression" dxfId="249" priority="249" stopIfTrue="1">
      <formula>G23=" "</formula>
    </cfRule>
  </conditionalFormatting>
  <conditionalFormatting sqref="C19">
    <cfRule type="expression" dxfId="248" priority="248" stopIfTrue="1">
      <formula>D19=" "</formula>
    </cfRule>
  </conditionalFormatting>
  <conditionalFormatting sqref="C20">
    <cfRule type="expression" dxfId="247" priority="247" stopIfTrue="1">
      <formula>D20=" "</formula>
    </cfRule>
  </conditionalFormatting>
  <conditionalFormatting sqref="C20">
    <cfRule type="expression" dxfId="246" priority="246" stopIfTrue="1">
      <formula>D20=" "</formula>
    </cfRule>
  </conditionalFormatting>
  <conditionalFormatting sqref="B60 B63 B68:B69 B84">
    <cfRule type="expression" dxfId="245" priority="1261" stopIfTrue="1">
      <formula>C59=" "</formula>
    </cfRule>
  </conditionalFormatting>
  <conditionalFormatting sqref="D135:E136 D114:D115 G87 G148 G103:G104 G135:G136 D97:E97 D100:E104 G94:G95 G122:G131 G107:G109 D111:E111 G111 G113:G115 G143:G146 E87 E94:E95 E107:E109 D107 E113:E115 E122:E131 D124:D128 E143:E146 D144 E148">
    <cfRule type="expression" dxfId="244" priority="245" stopIfTrue="1">
      <formula>E87=" "</formula>
    </cfRule>
  </conditionalFormatting>
  <conditionalFormatting sqref="C97 C100:C104 C125:C128 C114:C115">
    <cfRule type="expression" dxfId="243" priority="244" stopIfTrue="1">
      <formula>E97=" "</formula>
    </cfRule>
  </conditionalFormatting>
  <conditionalFormatting sqref="C111 C107">
    <cfRule type="expression" dxfId="242" priority="243" stopIfTrue="1">
      <formula>E107=" "</formula>
    </cfRule>
  </conditionalFormatting>
  <conditionalFormatting sqref="C135">
    <cfRule type="expression" dxfId="241" priority="242" stopIfTrue="1">
      <formula>E135=" "</formula>
    </cfRule>
  </conditionalFormatting>
  <conditionalFormatting sqref="C136 C144">
    <cfRule type="expression" dxfId="240" priority="241" stopIfTrue="1">
      <formula>E136=" "</formula>
    </cfRule>
  </conditionalFormatting>
  <conditionalFormatting sqref="D130:D131">
    <cfRule type="expression" dxfId="239" priority="240" stopIfTrue="1">
      <formula>E130=" "</formula>
    </cfRule>
  </conditionalFormatting>
  <conditionalFormatting sqref="G105 E105">
    <cfRule type="expression" dxfId="238" priority="239" stopIfTrue="1">
      <formula>F105=" "</formula>
    </cfRule>
  </conditionalFormatting>
  <conditionalFormatting sqref="D124">
    <cfRule type="expression" dxfId="237" priority="238" stopIfTrue="1">
      <formula>E124=" "</formula>
    </cfRule>
  </conditionalFormatting>
  <conditionalFormatting sqref="C124">
    <cfRule type="expression" dxfId="236" priority="237" stopIfTrue="1">
      <formula>E124=" "</formula>
    </cfRule>
  </conditionalFormatting>
  <conditionalFormatting sqref="C130:C131">
    <cfRule type="expression" dxfId="235" priority="236" stopIfTrue="1">
      <formula>E130=" "</formula>
    </cfRule>
  </conditionalFormatting>
  <conditionalFormatting sqref="D116:E116 E117 G116:G118 D118:E118 G120:G121 D120:E121">
    <cfRule type="expression" dxfId="234" priority="235" stopIfTrue="1">
      <formula>E116=" "</formula>
    </cfRule>
  </conditionalFormatting>
  <conditionalFormatting sqref="C118 C120:C121">
    <cfRule type="expression" dxfId="233" priority="234" stopIfTrue="1">
      <formula>E118=" "</formula>
    </cfRule>
  </conditionalFormatting>
  <conditionalFormatting sqref="C116">
    <cfRule type="expression" dxfId="232" priority="233" stopIfTrue="1">
      <formula>E116=" "</formula>
    </cfRule>
  </conditionalFormatting>
  <conditionalFormatting sqref="D117">
    <cfRule type="expression" dxfId="231" priority="232" stopIfTrue="1">
      <formula>E117=" "</formula>
    </cfRule>
  </conditionalFormatting>
  <conditionalFormatting sqref="C117">
    <cfRule type="expression" dxfId="230" priority="231" stopIfTrue="1">
      <formula>E117=" "</formula>
    </cfRule>
  </conditionalFormatting>
  <conditionalFormatting sqref="E119 G119">
    <cfRule type="expression" dxfId="229" priority="230" stopIfTrue="1">
      <formula>F119=" "</formula>
    </cfRule>
  </conditionalFormatting>
  <conditionalFormatting sqref="D119">
    <cfRule type="expression" dxfId="228" priority="229" stopIfTrue="1">
      <formula>E119=" "</formula>
    </cfRule>
  </conditionalFormatting>
  <conditionalFormatting sqref="C119">
    <cfRule type="expression" dxfId="227" priority="228" stopIfTrue="1">
      <formula>E119=" "</formula>
    </cfRule>
  </conditionalFormatting>
  <conditionalFormatting sqref="E88 G88">
    <cfRule type="expression" dxfId="226" priority="227" stopIfTrue="1">
      <formula>F88=" "</formula>
    </cfRule>
  </conditionalFormatting>
  <conditionalFormatting sqref="C89:C90">
    <cfRule type="expression" dxfId="225" priority="226" stopIfTrue="1">
      <formula>E89=" "</formula>
    </cfRule>
  </conditionalFormatting>
  <conditionalFormatting sqref="D89:E90 G89:G90">
    <cfRule type="expression" dxfId="224" priority="225" stopIfTrue="1">
      <formula>E89=" "</formula>
    </cfRule>
  </conditionalFormatting>
  <conditionalFormatting sqref="G91 E91">
    <cfRule type="expression" dxfId="223" priority="224" stopIfTrue="1">
      <formula>F91=" "</formula>
    </cfRule>
  </conditionalFormatting>
  <conditionalFormatting sqref="E92 G92">
    <cfRule type="expression" dxfId="222" priority="223" stopIfTrue="1">
      <formula>F92=" "</formula>
    </cfRule>
  </conditionalFormatting>
  <conditionalFormatting sqref="C93">
    <cfRule type="expression" dxfId="221" priority="222" stopIfTrue="1">
      <formula>E93=" "</formula>
    </cfRule>
  </conditionalFormatting>
  <conditionalFormatting sqref="D93:E93 G93">
    <cfRule type="expression" dxfId="220" priority="221" stopIfTrue="1">
      <formula>E93=" "</formula>
    </cfRule>
  </conditionalFormatting>
  <conditionalFormatting sqref="G137 E137">
    <cfRule type="expression" dxfId="219" priority="220" stopIfTrue="1">
      <formula>F137=" "</formula>
    </cfRule>
  </conditionalFormatting>
  <conditionalFormatting sqref="E138 G138">
    <cfRule type="expression" dxfId="218" priority="219" stopIfTrue="1">
      <formula>F138=" "</formula>
    </cfRule>
  </conditionalFormatting>
  <conditionalFormatting sqref="E142 D139:E141 G139:G142">
    <cfRule type="expression" dxfId="217" priority="218" stopIfTrue="1">
      <formula>E139=" "</formula>
    </cfRule>
  </conditionalFormatting>
  <conditionalFormatting sqref="C139:C141">
    <cfRule type="expression" dxfId="216" priority="217" stopIfTrue="1">
      <formula>E139=" "</formula>
    </cfRule>
  </conditionalFormatting>
  <conditionalFormatting sqref="E134 G134 G132 E132">
    <cfRule type="expression" dxfId="215" priority="216" stopIfTrue="1">
      <formula>F132=" "</formula>
    </cfRule>
  </conditionalFormatting>
  <conditionalFormatting sqref="D134">
    <cfRule type="expression" dxfId="214" priority="215" stopIfTrue="1">
      <formula>E134=" "</formula>
    </cfRule>
  </conditionalFormatting>
  <conditionalFormatting sqref="C134">
    <cfRule type="expression" dxfId="213" priority="214" stopIfTrue="1">
      <formula>E134=" "</formula>
    </cfRule>
  </conditionalFormatting>
  <conditionalFormatting sqref="G153:G154 E153:E154 D154">
    <cfRule type="expression" dxfId="212" priority="213" stopIfTrue="1">
      <formula>E153=" "</formula>
    </cfRule>
  </conditionalFormatting>
  <conditionalFormatting sqref="C154">
    <cfRule type="expression" dxfId="211" priority="212" stopIfTrue="1">
      <formula>E154=" "</formula>
    </cfRule>
  </conditionalFormatting>
  <conditionalFormatting sqref="D98:E99">
    <cfRule type="expression" dxfId="210" priority="211" stopIfTrue="1">
      <formula>E98=" "</formula>
    </cfRule>
  </conditionalFormatting>
  <conditionalFormatting sqref="C98:C99">
    <cfRule type="expression" dxfId="209" priority="210" stopIfTrue="1">
      <formula>E98=" "</formula>
    </cfRule>
  </conditionalFormatting>
  <conditionalFormatting sqref="E149 G149:G150 D150:E150 G152 D152:E152">
    <cfRule type="expression" dxfId="208" priority="209" stopIfTrue="1">
      <formula>E149=" "</formula>
    </cfRule>
  </conditionalFormatting>
  <conditionalFormatting sqref="C150 C152">
    <cfRule type="expression" dxfId="207" priority="208" stopIfTrue="1">
      <formula>E150=" "</formula>
    </cfRule>
  </conditionalFormatting>
  <conditionalFormatting sqref="E151 G151">
    <cfRule type="expression" dxfId="206" priority="207" stopIfTrue="1">
      <formula>F151=" "</formula>
    </cfRule>
  </conditionalFormatting>
  <conditionalFormatting sqref="C124">
    <cfRule type="expression" dxfId="205" priority="206" stopIfTrue="1">
      <formula>E124=" "</formula>
    </cfRule>
  </conditionalFormatting>
  <conditionalFormatting sqref="G136">
    <cfRule type="expression" dxfId="204" priority="205" stopIfTrue="1">
      <formula>H136=" "</formula>
    </cfRule>
  </conditionalFormatting>
  <conditionalFormatting sqref="E148 G148">
    <cfRule type="expression" dxfId="203" priority="204" stopIfTrue="1">
      <formula>F148=" "</formula>
    </cfRule>
  </conditionalFormatting>
  <conditionalFormatting sqref="E146 G146">
    <cfRule type="expression" dxfId="202" priority="203" stopIfTrue="1">
      <formula>F146=" "</formula>
    </cfRule>
  </conditionalFormatting>
  <conditionalFormatting sqref="E145 G145">
    <cfRule type="expression" dxfId="201" priority="202" stopIfTrue="1">
      <formula>F145=" "</formula>
    </cfRule>
  </conditionalFormatting>
  <conditionalFormatting sqref="E118">
    <cfRule type="expression" dxfId="200" priority="201" stopIfTrue="1">
      <formula>F118=" "</formula>
    </cfRule>
  </conditionalFormatting>
  <conditionalFormatting sqref="E120:E121">
    <cfRule type="expression" dxfId="199" priority="200" stopIfTrue="1">
      <formula>F120=" "</formula>
    </cfRule>
  </conditionalFormatting>
  <conditionalFormatting sqref="E150">
    <cfRule type="expression" dxfId="198" priority="199" stopIfTrue="1">
      <formula>F150=" "</formula>
    </cfRule>
  </conditionalFormatting>
  <conditionalFormatting sqref="E150">
    <cfRule type="expression" dxfId="197" priority="198" stopIfTrue="1">
      <formula>F150=" "</formula>
    </cfRule>
  </conditionalFormatting>
  <conditionalFormatting sqref="E152">
    <cfRule type="expression" dxfId="196" priority="197" stopIfTrue="1">
      <formula>F152=" "</formula>
    </cfRule>
  </conditionalFormatting>
  <conditionalFormatting sqref="E152">
    <cfRule type="expression" dxfId="195" priority="196" stopIfTrue="1">
      <formula>F152=" "</formula>
    </cfRule>
  </conditionalFormatting>
  <conditionalFormatting sqref="C101">
    <cfRule type="expression" dxfId="194" priority="195" stopIfTrue="1">
      <formula>E101=" "</formula>
    </cfRule>
  </conditionalFormatting>
  <conditionalFormatting sqref="C125">
    <cfRule type="expression" dxfId="193" priority="194" stopIfTrue="1">
      <formula>D125=" "</formula>
    </cfRule>
  </conditionalFormatting>
  <conditionalFormatting sqref="C127">
    <cfRule type="expression" dxfId="192" priority="193" stopIfTrue="1">
      <formula>D127=" "</formula>
    </cfRule>
  </conditionalFormatting>
  <conditionalFormatting sqref="C130">
    <cfRule type="expression" dxfId="191" priority="192" stopIfTrue="1">
      <formula>D130=" "</formula>
    </cfRule>
  </conditionalFormatting>
  <conditionalFormatting sqref="E130">
    <cfRule type="expression" dxfId="190" priority="191" stopIfTrue="1">
      <formula>F130=" "</formula>
    </cfRule>
  </conditionalFormatting>
  <conditionalFormatting sqref="G130">
    <cfRule type="expression" dxfId="189" priority="190" stopIfTrue="1">
      <formula>H130=" "</formula>
    </cfRule>
  </conditionalFormatting>
  <conditionalFormatting sqref="D93">
    <cfRule type="expression" dxfId="188" priority="189" stopIfTrue="1">
      <formula>F93=" "</formula>
    </cfRule>
  </conditionalFormatting>
  <conditionalFormatting sqref="D93">
    <cfRule type="expression" dxfId="187" priority="188" stopIfTrue="1">
      <formula>F93=" "</formula>
    </cfRule>
  </conditionalFormatting>
  <conditionalFormatting sqref="G93">
    <cfRule type="expression" dxfId="186" priority="187" stopIfTrue="1">
      <formula>I93=" "</formula>
    </cfRule>
  </conditionalFormatting>
  <conditionalFormatting sqref="E93">
    <cfRule type="expression" dxfId="185" priority="186" stopIfTrue="1">
      <formula>G93=" "</formula>
    </cfRule>
  </conditionalFormatting>
  <conditionalFormatting sqref="C89">
    <cfRule type="expression" dxfId="184" priority="185" stopIfTrue="1">
      <formula>D89=" "</formula>
    </cfRule>
  </conditionalFormatting>
  <conditionalFormatting sqref="C90">
    <cfRule type="expression" dxfId="183" priority="184" stopIfTrue="1">
      <formula>D90=" "</formula>
    </cfRule>
  </conditionalFormatting>
  <conditionalFormatting sqref="C90">
    <cfRule type="expression" dxfId="182" priority="183" stopIfTrue="1">
      <formula>D90=" "</formula>
    </cfRule>
  </conditionalFormatting>
  <conditionalFormatting sqref="D135:E136 D114:D115 D97:E97 D100:E104 D111:E111 E87 E94:E95 E107:E109 D107 E113:E115 E122:E131 D124:D128 E143:E146 D144 E148">
    <cfRule type="expression" dxfId="181" priority="182" stopIfTrue="1">
      <formula>E87=" "</formula>
    </cfRule>
  </conditionalFormatting>
  <conditionalFormatting sqref="C97 C100:C104 C125:C128 C114:C115">
    <cfRule type="expression" dxfId="180" priority="181" stopIfTrue="1">
      <formula>E97=" "</formula>
    </cfRule>
  </conditionalFormatting>
  <conditionalFormatting sqref="C111 C107">
    <cfRule type="expression" dxfId="179" priority="180" stopIfTrue="1">
      <formula>E107=" "</formula>
    </cfRule>
  </conditionalFormatting>
  <conditionalFormatting sqref="C135">
    <cfRule type="expression" dxfId="178" priority="179" stopIfTrue="1">
      <formula>E135=" "</formula>
    </cfRule>
  </conditionalFormatting>
  <conditionalFormatting sqref="C136 C144">
    <cfRule type="expression" dxfId="177" priority="178" stopIfTrue="1">
      <formula>E136=" "</formula>
    </cfRule>
  </conditionalFormatting>
  <conditionalFormatting sqref="D130:D131">
    <cfRule type="expression" dxfId="176" priority="177" stopIfTrue="1">
      <formula>E130=" "</formula>
    </cfRule>
  </conditionalFormatting>
  <conditionalFormatting sqref="E105">
    <cfRule type="expression" dxfId="175" priority="176" stopIfTrue="1">
      <formula>F105=" "</formula>
    </cfRule>
  </conditionalFormatting>
  <conditionalFormatting sqref="D124">
    <cfRule type="expression" dxfId="174" priority="175" stopIfTrue="1">
      <formula>E124=" "</formula>
    </cfRule>
  </conditionalFormatting>
  <conditionalFormatting sqref="C124">
    <cfRule type="expression" dxfId="173" priority="174" stopIfTrue="1">
      <formula>E124=" "</formula>
    </cfRule>
  </conditionalFormatting>
  <conditionalFormatting sqref="C130:C131">
    <cfRule type="expression" dxfId="172" priority="173" stopIfTrue="1">
      <formula>E130=" "</formula>
    </cfRule>
  </conditionalFormatting>
  <conditionalFormatting sqref="D116:E116 E117 D118:E118 D120:E121">
    <cfRule type="expression" dxfId="171" priority="172" stopIfTrue="1">
      <formula>E116=" "</formula>
    </cfRule>
  </conditionalFormatting>
  <conditionalFormatting sqref="C118 C120:C121">
    <cfRule type="expression" dxfId="170" priority="171" stopIfTrue="1">
      <formula>E118=" "</formula>
    </cfRule>
  </conditionalFormatting>
  <conditionalFormatting sqref="C116">
    <cfRule type="expression" dxfId="169" priority="170" stopIfTrue="1">
      <formula>E116=" "</formula>
    </cfRule>
  </conditionalFormatting>
  <conditionalFormatting sqref="D117">
    <cfRule type="expression" dxfId="168" priority="169" stopIfTrue="1">
      <formula>E117=" "</formula>
    </cfRule>
  </conditionalFormatting>
  <conditionalFormatting sqref="C117">
    <cfRule type="expression" dxfId="167" priority="168" stopIfTrue="1">
      <formula>E117=" "</formula>
    </cfRule>
  </conditionalFormatting>
  <conditionalFormatting sqref="E119">
    <cfRule type="expression" dxfId="166" priority="167" stopIfTrue="1">
      <formula>F119=" "</formula>
    </cfRule>
  </conditionalFormatting>
  <conditionalFormatting sqref="D119">
    <cfRule type="expression" dxfId="165" priority="166" stopIfTrue="1">
      <formula>E119=" "</formula>
    </cfRule>
  </conditionalFormatting>
  <conditionalFormatting sqref="C119">
    <cfRule type="expression" dxfId="164" priority="165" stopIfTrue="1">
      <formula>E119=" "</formula>
    </cfRule>
  </conditionalFormatting>
  <conditionalFormatting sqref="E88">
    <cfRule type="expression" dxfId="163" priority="164" stopIfTrue="1">
      <formula>F88=" "</formula>
    </cfRule>
  </conditionalFormatting>
  <conditionalFormatting sqref="C89:C90">
    <cfRule type="expression" dxfId="162" priority="163" stopIfTrue="1">
      <formula>E89=" "</formula>
    </cfRule>
  </conditionalFormatting>
  <conditionalFormatting sqref="D89:E90">
    <cfRule type="expression" dxfId="161" priority="162" stopIfTrue="1">
      <formula>E89=" "</formula>
    </cfRule>
  </conditionalFormatting>
  <conditionalFormatting sqref="E91">
    <cfRule type="expression" dxfId="160" priority="161" stopIfTrue="1">
      <formula>F91=" "</formula>
    </cfRule>
  </conditionalFormatting>
  <conditionalFormatting sqref="E92">
    <cfRule type="expression" dxfId="159" priority="160" stopIfTrue="1">
      <formula>F92=" "</formula>
    </cfRule>
  </conditionalFormatting>
  <conditionalFormatting sqref="C93">
    <cfRule type="expression" dxfId="158" priority="159" stopIfTrue="1">
      <formula>E93=" "</formula>
    </cfRule>
  </conditionalFormatting>
  <conditionalFormatting sqref="D93:E93">
    <cfRule type="expression" dxfId="157" priority="158" stopIfTrue="1">
      <formula>E93=" "</formula>
    </cfRule>
  </conditionalFormatting>
  <conditionalFormatting sqref="E137">
    <cfRule type="expression" dxfId="156" priority="157" stopIfTrue="1">
      <formula>F137=" "</formula>
    </cfRule>
  </conditionalFormatting>
  <conditionalFormatting sqref="E138">
    <cfRule type="expression" dxfId="155" priority="156" stopIfTrue="1">
      <formula>F138=" "</formula>
    </cfRule>
  </conditionalFormatting>
  <conditionalFormatting sqref="E142 D139:E141">
    <cfRule type="expression" dxfId="154" priority="155" stopIfTrue="1">
      <formula>E139=" "</formula>
    </cfRule>
  </conditionalFormatting>
  <conditionalFormatting sqref="C139:C141">
    <cfRule type="expression" dxfId="153" priority="154" stopIfTrue="1">
      <formula>E139=" "</formula>
    </cfRule>
  </conditionalFormatting>
  <conditionalFormatting sqref="E134 E132">
    <cfRule type="expression" dxfId="152" priority="153" stopIfTrue="1">
      <formula>F132=" "</formula>
    </cfRule>
  </conditionalFormatting>
  <conditionalFormatting sqref="D134">
    <cfRule type="expression" dxfId="151" priority="152" stopIfTrue="1">
      <formula>E134=" "</formula>
    </cfRule>
  </conditionalFormatting>
  <conditionalFormatting sqref="C134">
    <cfRule type="expression" dxfId="150" priority="151" stopIfTrue="1">
      <formula>E134=" "</formula>
    </cfRule>
  </conditionalFormatting>
  <conditionalFormatting sqref="E153:E154 D154">
    <cfRule type="expression" dxfId="149" priority="150" stopIfTrue="1">
      <formula>E153=" "</formula>
    </cfRule>
  </conditionalFormatting>
  <conditionalFormatting sqref="C154">
    <cfRule type="expression" dxfId="148" priority="149" stopIfTrue="1">
      <formula>E154=" "</formula>
    </cfRule>
  </conditionalFormatting>
  <conditionalFormatting sqref="D98:E99">
    <cfRule type="expression" dxfId="147" priority="148" stopIfTrue="1">
      <formula>E98=" "</formula>
    </cfRule>
  </conditionalFormatting>
  <conditionalFormatting sqref="C98:C99">
    <cfRule type="expression" dxfId="146" priority="147" stopIfTrue="1">
      <formula>E98=" "</formula>
    </cfRule>
  </conditionalFormatting>
  <conditionalFormatting sqref="E149 D150:E150 D152:E152">
    <cfRule type="expression" dxfId="145" priority="146" stopIfTrue="1">
      <formula>E149=" "</formula>
    </cfRule>
  </conditionalFormatting>
  <conditionalFormatting sqref="C150 C152">
    <cfRule type="expression" dxfId="144" priority="145" stopIfTrue="1">
      <formula>E150=" "</formula>
    </cfRule>
  </conditionalFormatting>
  <conditionalFormatting sqref="E151">
    <cfRule type="expression" dxfId="143" priority="144" stopIfTrue="1">
      <formula>F151=" "</formula>
    </cfRule>
  </conditionalFormatting>
  <conditionalFormatting sqref="C124">
    <cfRule type="expression" dxfId="142" priority="143" stopIfTrue="1">
      <formula>E124=" "</formula>
    </cfRule>
  </conditionalFormatting>
  <conditionalFormatting sqref="E148">
    <cfRule type="expression" dxfId="141" priority="142" stopIfTrue="1">
      <formula>F148=" "</formula>
    </cfRule>
  </conditionalFormatting>
  <conditionalFormatting sqref="E146">
    <cfRule type="expression" dxfId="140" priority="141" stopIfTrue="1">
      <formula>F146=" "</formula>
    </cfRule>
  </conditionalFormatting>
  <conditionalFormatting sqref="E145">
    <cfRule type="expression" dxfId="139" priority="140" stopIfTrue="1">
      <formula>F145=" "</formula>
    </cfRule>
  </conditionalFormatting>
  <conditionalFormatting sqref="E118">
    <cfRule type="expression" dxfId="138" priority="139" stopIfTrue="1">
      <formula>F118=" "</formula>
    </cfRule>
  </conditionalFormatting>
  <conditionalFormatting sqref="E120:E121">
    <cfRule type="expression" dxfId="137" priority="138" stopIfTrue="1">
      <formula>F120=" "</formula>
    </cfRule>
  </conditionalFormatting>
  <conditionalFormatting sqref="E150">
    <cfRule type="expression" dxfId="136" priority="137" stopIfTrue="1">
      <formula>F150=" "</formula>
    </cfRule>
  </conditionalFormatting>
  <conditionalFormatting sqref="E150">
    <cfRule type="expression" dxfId="135" priority="136" stopIfTrue="1">
      <formula>F150=" "</formula>
    </cfRule>
  </conditionalFormatting>
  <conditionalFormatting sqref="E152">
    <cfRule type="expression" dxfId="134" priority="135" stopIfTrue="1">
      <formula>F152=" "</formula>
    </cfRule>
  </conditionalFormatting>
  <conditionalFormatting sqref="E152">
    <cfRule type="expression" dxfId="133" priority="134" stopIfTrue="1">
      <formula>F152=" "</formula>
    </cfRule>
  </conditionalFormatting>
  <conditionalFormatting sqref="C101">
    <cfRule type="expression" dxfId="132" priority="133" stopIfTrue="1">
      <formula>E101=" "</formula>
    </cfRule>
  </conditionalFormatting>
  <conditionalFormatting sqref="C125">
    <cfRule type="expression" dxfId="131" priority="132" stopIfTrue="1">
      <formula>D125=" "</formula>
    </cfRule>
  </conditionalFormatting>
  <conditionalFormatting sqref="C127">
    <cfRule type="expression" dxfId="130" priority="131" stopIfTrue="1">
      <formula>D127=" "</formula>
    </cfRule>
  </conditionalFormatting>
  <conditionalFormatting sqref="C130">
    <cfRule type="expression" dxfId="129" priority="130" stopIfTrue="1">
      <formula>D130=" "</formula>
    </cfRule>
  </conditionalFormatting>
  <conditionalFormatting sqref="E130">
    <cfRule type="expression" dxfId="128" priority="129" stopIfTrue="1">
      <formula>F130=" "</formula>
    </cfRule>
  </conditionalFormatting>
  <conditionalFormatting sqref="D93">
    <cfRule type="expression" dxfId="127" priority="128" stopIfTrue="1">
      <formula>F93=" "</formula>
    </cfRule>
  </conditionalFormatting>
  <conditionalFormatting sqref="D93">
    <cfRule type="expression" dxfId="126" priority="127" stopIfTrue="1">
      <formula>F93=" "</formula>
    </cfRule>
  </conditionalFormatting>
  <conditionalFormatting sqref="E93">
    <cfRule type="expression" dxfId="125" priority="126" stopIfTrue="1">
      <formula>G93=" "</formula>
    </cfRule>
  </conditionalFormatting>
  <conditionalFormatting sqref="C89">
    <cfRule type="expression" dxfId="124" priority="125" stopIfTrue="1">
      <formula>D89=" "</formula>
    </cfRule>
  </conditionalFormatting>
  <conditionalFormatting sqref="C90">
    <cfRule type="expression" dxfId="123" priority="124" stopIfTrue="1">
      <formula>D90=" "</formula>
    </cfRule>
  </conditionalFormatting>
  <conditionalFormatting sqref="C90">
    <cfRule type="expression" dxfId="122" priority="123" stopIfTrue="1">
      <formula>D90=" "</formula>
    </cfRule>
  </conditionalFormatting>
  <conditionalFormatting sqref="G23">
    <cfRule type="expression" dxfId="121" priority="122" stopIfTrue="1">
      <formula>H23=" "</formula>
    </cfRule>
  </conditionalFormatting>
  <conditionalFormatting sqref="G26">
    <cfRule type="expression" dxfId="120" priority="121" stopIfTrue="1">
      <formula>H26=" "</formula>
    </cfRule>
  </conditionalFormatting>
  <conditionalFormatting sqref="G31">
    <cfRule type="expression" dxfId="119" priority="120" stopIfTrue="1">
      <formula>H31=" "</formula>
    </cfRule>
  </conditionalFormatting>
  <conditionalFormatting sqref="G36">
    <cfRule type="expression" dxfId="118" priority="119" stopIfTrue="1">
      <formula>H36=" "</formula>
    </cfRule>
  </conditionalFormatting>
  <conditionalFormatting sqref="G40">
    <cfRule type="expression" dxfId="117" priority="118" stopIfTrue="1">
      <formula>H40=" "</formula>
    </cfRule>
  </conditionalFormatting>
  <conditionalFormatting sqref="G42">
    <cfRule type="expression" dxfId="116" priority="117" stopIfTrue="1">
      <formula>H42=" "</formula>
    </cfRule>
  </conditionalFormatting>
  <conditionalFormatting sqref="G44">
    <cfRule type="expression" dxfId="115" priority="116" stopIfTrue="1">
      <formula>H44=" "</formula>
    </cfRule>
  </conditionalFormatting>
  <conditionalFormatting sqref="G54">
    <cfRule type="expression" dxfId="114" priority="115" stopIfTrue="1">
      <formula>H54=" "</formula>
    </cfRule>
  </conditionalFormatting>
  <conditionalFormatting sqref="G55">
    <cfRule type="expression" dxfId="113" priority="114" stopIfTrue="1">
      <formula>H55=" "</formula>
    </cfRule>
  </conditionalFormatting>
  <conditionalFormatting sqref="G57">
    <cfRule type="expression" dxfId="112" priority="113" stopIfTrue="1">
      <formula>H57=" "</formula>
    </cfRule>
  </conditionalFormatting>
  <conditionalFormatting sqref="G58">
    <cfRule type="expression" dxfId="111" priority="112" stopIfTrue="1">
      <formula>H58=" "</formula>
    </cfRule>
  </conditionalFormatting>
  <conditionalFormatting sqref="G60">
    <cfRule type="expression" dxfId="110" priority="111" stopIfTrue="1">
      <formula>H60=" "</formula>
    </cfRule>
  </conditionalFormatting>
  <conditionalFormatting sqref="G63">
    <cfRule type="expression" dxfId="109" priority="110" stopIfTrue="1">
      <formula>H63=" "</formula>
    </cfRule>
  </conditionalFormatting>
  <conditionalFormatting sqref="G69">
    <cfRule type="expression" dxfId="108" priority="109" stopIfTrue="1">
      <formula>H69=" "</formula>
    </cfRule>
  </conditionalFormatting>
  <conditionalFormatting sqref="G70">
    <cfRule type="expression" dxfId="107" priority="108" stopIfTrue="1">
      <formula>H70=" "</formula>
    </cfRule>
  </conditionalFormatting>
  <conditionalFormatting sqref="G71">
    <cfRule type="expression" dxfId="106" priority="107" stopIfTrue="1">
      <formula>H71=" "</formula>
    </cfRule>
  </conditionalFormatting>
  <conditionalFormatting sqref="G74">
    <cfRule type="expression" dxfId="105" priority="106" stopIfTrue="1">
      <formula>H74=" "</formula>
    </cfRule>
  </conditionalFormatting>
  <conditionalFormatting sqref="G77">
    <cfRule type="expression" dxfId="104" priority="105" stopIfTrue="1">
      <formula>H77=" "</formula>
    </cfRule>
  </conditionalFormatting>
  <conditionalFormatting sqref="G74">
    <cfRule type="expression" dxfId="103" priority="104" stopIfTrue="1">
      <formula>H74=" "</formula>
    </cfRule>
  </conditionalFormatting>
  <conditionalFormatting sqref="G80">
    <cfRule type="expression" dxfId="102" priority="103" stopIfTrue="1">
      <formula>H80=" "</formula>
    </cfRule>
  </conditionalFormatting>
  <conditionalFormatting sqref="G82">
    <cfRule type="expression" dxfId="101" priority="102" stopIfTrue="1">
      <formula>H82=" "</formula>
    </cfRule>
  </conditionalFormatting>
  <conditionalFormatting sqref="G84">
    <cfRule type="expression" dxfId="100" priority="101" stopIfTrue="1">
      <formula>H84=" "</formula>
    </cfRule>
  </conditionalFormatting>
  <conditionalFormatting sqref="G89">
    <cfRule type="expression" dxfId="99" priority="100" stopIfTrue="1">
      <formula>H89=" "</formula>
    </cfRule>
  </conditionalFormatting>
  <conditionalFormatting sqref="G90">
    <cfRule type="expression" dxfId="98" priority="99" stopIfTrue="1">
      <formula>H90=" "</formula>
    </cfRule>
  </conditionalFormatting>
  <conditionalFormatting sqref="G93">
    <cfRule type="expression" dxfId="97" priority="98" stopIfTrue="1">
      <formula>H93=" "</formula>
    </cfRule>
  </conditionalFormatting>
  <conditionalFormatting sqref="G96">
    <cfRule type="expression" dxfId="96" priority="97" stopIfTrue="1">
      <formula>H96=" "</formula>
    </cfRule>
  </conditionalFormatting>
  <conditionalFormatting sqref="G101">
    <cfRule type="expression" dxfId="95" priority="96" stopIfTrue="1">
      <formula>H101=" "</formula>
    </cfRule>
  </conditionalFormatting>
  <conditionalFormatting sqref="G106">
    <cfRule type="expression" dxfId="94" priority="95" stopIfTrue="1">
      <formula>H106=" "</formula>
    </cfRule>
  </conditionalFormatting>
  <conditionalFormatting sqref="G110">
    <cfRule type="expression" dxfId="93" priority="94" stopIfTrue="1">
      <formula>H110=" "</formula>
    </cfRule>
  </conditionalFormatting>
  <conditionalFormatting sqref="G112">
    <cfRule type="expression" dxfId="92" priority="93" stopIfTrue="1">
      <formula>H112=" "</formula>
    </cfRule>
  </conditionalFormatting>
  <conditionalFormatting sqref="G114">
    <cfRule type="expression" dxfId="91" priority="92" stopIfTrue="1">
      <formula>H114=" "</formula>
    </cfRule>
  </conditionalFormatting>
  <conditionalFormatting sqref="G124">
    <cfRule type="expression" dxfId="90" priority="91" stopIfTrue="1">
      <formula>H124=" "</formula>
    </cfRule>
  </conditionalFormatting>
  <conditionalFormatting sqref="G125">
    <cfRule type="expression" dxfId="89" priority="90" stopIfTrue="1">
      <formula>H125=" "</formula>
    </cfRule>
  </conditionalFormatting>
  <conditionalFormatting sqref="G127">
    <cfRule type="expression" dxfId="88" priority="89" stopIfTrue="1">
      <formula>H127=" "</formula>
    </cfRule>
  </conditionalFormatting>
  <conditionalFormatting sqref="G128">
    <cfRule type="expression" dxfId="87" priority="88" stopIfTrue="1">
      <formula>H128=" "</formula>
    </cfRule>
  </conditionalFormatting>
  <conditionalFormatting sqref="G130">
    <cfRule type="expression" dxfId="86" priority="87" stopIfTrue="1">
      <formula>H130=" "</formula>
    </cfRule>
  </conditionalFormatting>
  <conditionalFormatting sqref="G133">
    <cfRule type="expression" dxfId="85" priority="86" stopIfTrue="1">
      <formula>H133=" "</formula>
    </cfRule>
  </conditionalFormatting>
  <conditionalFormatting sqref="G139">
    <cfRule type="expression" dxfId="84" priority="85" stopIfTrue="1">
      <formula>H139=" "</formula>
    </cfRule>
  </conditionalFormatting>
  <conditionalFormatting sqref="G140">
    <cfRule type="expression" dxfId="83" priority="84" stopIfTrue="1">
      <formula>H140=" "</formula>
    </cfRule>
  </conditionalFormatting>
  <conditionalFormatting sqref="G141">
    <cfRule type="expression" dxfId="82" priority="83" stopIfTrue="1">
      <formula>H141=" "</formula>
    </cfRule>
  </conditionalFormatting>
  <conditionalFormatting sqref="G144">
    <cfRule type="expression" dxfId="81" priority="82" stopIfTrue="1">
      <formula>H144=" "</formula>
    </cfRule>
  </conditionalFormatting>
  <conditionalFormatting sqref="G147">
    <cfRule type="expression" dxfId="80" priority="81" stopIfTrue="1">
      <formula>H147=" "</formula>
    </cfRule>
  </conditionalFormatting>
  <conditionalFormatting sqref="G150">
    <cfRule type="expression" dxfId="79" priority="80" stopIfTrue="1">
      <formula>H150=" "</formula>
    </cfRule>
  </conditionalFormatting>
  <conditionalFormatting sqref="G152">
    <cfRule type="expression" dxfId="78" priority="79" stopIfTrue="1">
      <formula>H152=" "</formula>
    </cfRule>
  </conditionalFormatting>
  <conditionalFormatting sqref="G154">
    <cfRule type="expression" dxfId="77" priority="78" stopIfTrue="1">
      <formula>H154=" "</formula>
    </cfRule>
  </conditionalFormatting>
  <conditionalFormatting sqref="G54">
    <cfRule type="expression" dxfId="76" priority="77" stopIfTrue="1">
      <formula>H54=" "</formula>
    </cfRule>
  </conditionalFormatting>
  <conditionalFormatting sqref="G58">
    <cfRule type="expression" dxfId="75" priority="76" stopIfTrue="1">
      <formula>H58=" "</formula>
    </cfRule>
  </conditionalFormatting>
  <conditionalFormatting sqref="G69">
    <cfRule type="expression" dxfId="74" priority="75" stopIfTrue="1">
      <formula>H69=" "</formula>
    </cfRule>
  </conditionalFormatting>
  <conditionalFormatting sqref="G69">
    <cfRule type="expression" dxfId="73" priority="74" stopIfTrue="1">
      <formula>H69=" "</formula>
    </cfRule>
  </conditionalFormatting>
  <conditionalFormatting sqref="G70">
    <cfRule type="expression" dxfId="72" priority="73" stopIfTrue="1">
      <formula>H70=" "</formula>
    </cfRule>
  </conditionalFormatting>
  <conditionalFormatting sqref="G70">
    <cfRule type="expression" dxfId="71" priority="72" stopIfTrue="1">
      <formula>H70=" "</formula>
    </cfRule>
  </conditionalFormatting>
  <conditionalFormatting sqref="G71">
    <cfRule type="expression" dxfId="70" priority="71" stopIfTrue="1">
      <formula>H71=" "</formula>
    </cfRule>
  </conditionalFormatting>
  <conditionalFormatting sqref="G71">
    <cfRule type="expression" dxfId="69" priority="70" stopIfTrue="1">
      <formula>H71=" "</formula>
    </cfRule>
  </conditionalFormatting>
  <conditionalFormatting sqref="G74">
    <cfRule type="expression" dxfId="68" priority="69" stopIfTrue="1">
      <formula>H74=" "</formula>
    </cfRule>
  </conditionalFormatting>
  <conditionalFormatting sqref="G77">
    <cfRule type="expression" dxfId="67" priority="68" stopIfTrue="1">
      <formula>H77=" "</formula>
    </cfRule>
  </conditionalFormatting>
  <conditionalFormatting sqref="G77">
    <cfRule type="expression" dxfId="66" priority="67" stopIfTrue="1">
      <formula>H77=" "</formula>
    </cfRule>
  </conditionalFormatting>
  <conditionalFormatting sqref="G80">
    <cfRule type="expression" dxfId="65" priority="66" stopIfTrue="1">
      <formula>H80=" "</formula>
    </cfRule>
  </conditionalFormatting>
  <conditionalFormatting sqref="G80">
    <cfRule type="expression" dxfId="64" priority="65" stopIfTrue="1">
      <formula>H80=" "</formula>
    </cfRule>
  </conditionalFormatting>
  <conditionalFormatting sqref="G82">
    <cfRule type="expression" dxfId="63" priority="64" stopIfTrue="1">
      <formula>H82=" "</formula>
    </cfRule>
  </conditionalFormatting>
  <conditionalFormatting sqref="G82">
    <cfRule type="expression" dxfId="62" priority="63" stopIfTrue="1">
      <formula>H82=" "</formula>
    </cfRule>
  </conditionalFormatting>
  <conditionalFormatting sqref="G84">
    <cfRule type="expression" dxfId="61" priority="62" stopIfTrue="1">
      <formula>H84=" "</formula>
    </cfRule>
  </conditionalFormatting>
  <conditionalFormatting sqref="G84">
    <cfRule type="expression" dxfId="60" priority="61" stopIfTrue="1">
      <formula>H84=" "</formula>
    </cfRule>
  </conditionalFormatting>
  <conditionalFormatting sqref="G148 G103:G104 G135:G136 G94:G95 G107:G109 G111 G113:G115 G122:G131 G143:G146">
    <cfRule type="expression" dxfId="59" priority="60" stopIfTrue="1">
      <formula>H94=" "</formula>
    </cfRule>
  </conditionalFormatting>
  <conditionalFormatting sqref="G105">
    <cfRule type="expression" dxfId="58" priority="59" stopIfTrue="1">
      <formula>H105=" "</formula>
    </cfRule>
  </conditionalFormatting>
  <conditionalFormatting sqref="G116:G118 G120:G121">
    <cfRule type="expression" dxfId="57" priority="58" stopIfTrue="1">
      <formula>H116=" "</formula>
    </cfRule>
  </conditionalFormatting>
  <conditionalFormatting sqref="G119">
    <cfRule type="expression" dxfId="56" priority="57" stopIfTrue="1">
      <formula>H119=" "</formula>
    </cfRule>
  </conditionalFormatting>
  <conditionalFormatting sqref="G89:G90">
    <cfRule type="expression" dxfId="55" priority="56" stopIfTrue="1">
      <formula>H89=" "</formula>
    </cfRule>
  </conditionalFormatting>
  <conditionalFormatting sqref="G91">
    <cfRule type="expression" dxfId="54" priority="55" stopIfTrue="1">
      <formula>H91=" "</formula>
    </cfRule>
  </conditionalFormatting>
  <conditionalFormatting sqref="G92">
    <cfRule type="expression" dxfId="53" priority="54" stopIfTrue="1">
      <formula>H92=" "</formula>
    </cfRule>
  </conditionalFormatting>
  <conditionalFormatting sqref="G93">
    <cfRule type="expression" dxfId="52" priority="53" stopIfTrue="1">
      <formula>H93=" "</formula>
    </cfRule>
  </conditionalFormatting>
  <conditionalFormatting sqref="G137">
    <cfRule type="expression" dxfId="51" priority="52" stopIfTrue="1">
      <formula>H137=" "</formula>
    </cfRule>
  </conditionalFormatting>
  <conditionalFormatting sqref="G138">
    <cfRule type="expression" dxfId="50" priority="51" stopIfTrue="1">
      <formula>H138=" "</formula>
    </cfRule>
  </conditionalFormatting>
  <conditionalFormatting sqref="G139:G142">
    <cfRule type="expression" dxfId="49" priority="50" stopIfTrue="1">
      <formula>H139=" "</formula>
    </cfRule>
  </conditionalFormatting>
  <conditionalFormatting sqref="G134 G132">
    <cfRule type="expression" dxfId="48" priority="49" stopIfTrue="1">
      <formula>H132=" "</formula>
    </cfRule>
  </conditionalFormatting>
  <conditionalFormatting sqref="G153:G154">
    <cfRule type="expression" dxfId="47" priority="48" stopIfTrue="1">
      <formula>H153=" "</formula>
    </cfRule>
  </conditionalFormatting>
  <conditionalFormatting sqref="G149:G150 G152">
    <cfRule type="expression" dxfId="46" priority="47" stopIfTrue="1">
      <formula>H149=" "</formula>
    </cfRule>
  </conditionalFormatting>
  <conditionalFormatting sqref="G151">
    <cfRule type="expression" dxfId="45" priority="46" stopIfTrue="1">
      <formula>H151=" "</formula>
    </cfRule>
  </conditionalFormatting>
  <conditionalFormatting sqref="G136">
    <cfRule type="expression" dxfId="44" priority="45" stopIfTrue="1">
      <formula>H136=" "</formula>
    </cfRule>
  </conditionalFormatting>
  <conditionalFormatting sqref="G148">
    <cfRule type="expression" dxfId="43" priority="44" stopIfTrue="1">
      <formula>H148=" "</formula>
    </cfRule>
  </conditionalFormatting>
  <conditionalFormatting sqref="G146">
    <cfRule type="expression" dxfId="42" priority="43" stopIfTrue="1">
      <formula>H146=" "</formula>
    </cfRule>
  </conditionalFormatting>
  <conditionalFormatting sqref="G145">
    <cfRule type="expression" dxfId="41" priority="42" stopIfTrue="1">
      <formula>H145=" "</formula>
    </cfRule>
  </conditionalFormatting>
  <conditionalFormatting sqref="G130">
    <cfRule type="expression" dxfId="40" priority="41" stopIfTrue="1">
      <formula>H130=" "</formula>
    </cfRule>
  </conditionalFormatting>
  <conditionalFormatting sqref="G93">
    <cfRule type="expression" dxfId="39" priority="40" stopIfTrue="1">
      <formula>I93=" "</formula>
    </cfRule>
  </conditionalFormatting>
  <conditionalFormatting sqref="G93">
    <cfRule type="expression" dxfId="38" priority="39" stopIfTrue="1">
      <formula>H93=" "</formula>
    </cfRule>
  </conditionalFormatting>
  <conditionalFormatting sqref="G96">
    <cfRule type="expression" dxfId="37" priority="38" stopIfTrue="1">
      <formula>H96=" "</formula>
    </cfRule>
  </conditionalFormatting>
  <conditionalFormatting sqref="G101">
    <cfRule type="expression" dxfId="36" priority="37" stopIfTrue="1">
      <formula>H101=" "</formula>
    </cfRule>
  </conditionalFormatting>
  <conditionalFormatting sqref="G106">
    <cfRule type="expression" dxfId="35" priority="36" stopIfTrue="1">
      <formula>H106=" "</formula>
    </cfRule>
  </conditionalFormatting>
  <conditionalFormatting sqref="G110">
    <cfRule type="expression" dxfId="34" priority="35" stopIfTrue="1">
      <formula>H110=" "</formula>
    </cfRule>
  </conditionalFormatting>
  <conditionalFormatting sqref="G112">
    <cfRule type="expression" dxfId="33" priority="34" stopIfTrue="1">
      <formula>H112=" "</formula>
    </cfRule>
  </conditionalFormatting>
  <conditionalFormatting sqref="G114">
    <cfRule type="expression" dxfId="32" priority="33" stopIfTrue="1">
      <formula>H114=" "</formula>
    </cfRule>
  </conditionalFormatting>
  <conditionalFormatting sqref="G124">
    <cfRule type="expression" dxfId="31" priority="32" stopIfTrue="1">
      <formula>H124=" "</formula>
    </cfRule>
  </conditionalFormatting>
  <conditionalFormatting sqref="G125">
    <cfRule type="expression" dxfId="30" priority="31" stopIfTrue="1">
      <formula>H125=" "</formula>
    </cfRule>
  </conditionalFormatting>
  <conditionalFormatting sqref="G127">
    <cfRule type="expression" dxfId="29" priority="30" stopIfTrue="1">
      <formula>H127=" "</formula>
    </cfRule>
  </conditionalFormatting>
  <conditionalFormatting sqref="G128">
    <cfRule type="expression" dxfId="28" priority="29" stopIfTrue="1">
      <formula>H128=" "</formula>
    </cfRule>
  </conditionalFormatting>
  <conditionalFormatting sqref="G130">
    <cfRule type="expression" dxfId="27" priority="28" stopIfTrue="1">
      <formula>H130=" "</formula>
    </cfRule>
  </conditionalFormatting>
  <conditionalFormatting sqref="G133">
    <cfRule type="expression" dxfId="26" priority="27" stopIfTrue="1">
      <formula>H133=" "</formula>
    </cfRule>
  </conditionalFormatting>
  <conditionalFormatting sqref="G139">
    <cfRule type="expression" dxfId="25" priority="26" stopIfTrue="1">
      <formula>H139=" "</formula>
    </cfRule>
  </conditionalFormatting>
  <conditionalFormatting sqref="G140">
    <cfRule type="expression" dxfId="24" priority="25" stopIfTrue="1">
      <formula>H140=" "</formula>
    </cfRule>
  </conditionalFormatting>
  <conditionalFormatting sqref="G141">
    <cfRule type="expression" dxfId="23" priority="24" stopIfTrue="1">
      <formula>H141=" "</formula>
    </cfRule>
  </conditionalFormatting>
  <conditionalFormatting sqref="G144">
    <cfRule type="expression" dxfId="22" priority="23" stopIfTrue="1">
      <formula>H144=" "</formula>
    </cfRule>
  </conditionalFormatting>
  <conditionalFormatting sqref="G147">
    <cfRule type="expression" dxfId="21" priority="22" stopIfTrue="1">
      <formula>H147=" "</formula>
    </cfRule>
  </conditionalFormatting>
  <conditionalFormatting sqref="G144">
    <cfRule type="expression" dxfId="20" priority="21" stopIfTrue="1">
      <formula>H144=" "</formula>
    </cfRule>
  </conditionalFormatting>
  <conditionalFormatting sqref="G150">
    <cfRule type="expression" dxfId="19" priority="20" stopIfTrue="1">
      <formula>H150=" "</formula>
    </cfRule>
  </conditionalFormatting>
  <conditionalFormatting sqref="G152">
    <cfRule type="expression" dxfId="18" priority="19" stopIfTrue="1">
      <formula>H152=" "</formula>
    </cfRule>
  </conditionalFormatting>
  <conditionalFormatting sqref="G154">
    <cfRule type="expression" dxfId="17" priority="18" stopIfTrue="1">
      <formula>H154=" "</formula>
    </cfRule>
  </conditionalFormatting>
  <conditionalFormatting sqref="G124">
    <cfRule type="expression" dxfId="16" priority="17" stopIfTrue="1">
      <formula>H124=" "</formula>
    </cfRule>
  </conditionalFormatting>
  <conditionalFormatting sqref="G128">
    <cfRule type="expression" dxfId="15" priority="16" stopIfTrue="1">
      <formula>H128=" "</formula>
    </cfRule>
  </conditionalFormatting>
  <conditionalFormatting sqref="G139">
    <cfRule type="expression" dxfId="14" priority="15" stopIfTrue="1">
      <formula>H139=" "</formula>
    </cfRule>
  </conditionalFormatting>
  <conditionalFormatting sqref="G139">
    <cfRule type="expression" dxfId="13" priority="14" stopIfTrue="1">
      <formula>H139=" "</formula>
    </cfRule>
  </conditionalFormatting>
  <conditionalFormatting sqref="G140">
    <cfRule type="expression" dxfId="12" priority="13" stopIfTrue="1">
      <formula>H140=" "</formula>
    </cfRule>
  </conditionalFormatting>
  <conditionalFormatting sqref="G140">
    <cfRule type="expression" dxfId="11" priority="12" stopIfTrue="1">
      <formula>H140=" "</formula>
    </cfRule>
  </conditionalFormatting>
  <conditionalFormatting sqref="G141">
    <cfRule type="expression" dxfId="10" priority="11" stopIfTrue="1">
      <formula>H141=" "</formula>
    </cfRule>
  </conditionalFormatting>
  <conditionalFormatting sqref="G141">
    <cfRule type="expression" dxfId="9" priority="10" stopIfTrue="1">
      <formula>H141=" "</formula>
    </cfRule>
  </conditionalFormatting>
  <conditionalFormatting sqref="G144">
    <cfRule type="expression" dxfId="8" priority="9" stopIfTrue="1">
      <formula>H144=" "</formula>
    </cfRule>
  </conditionalFormatting>
  <conditionalFormatting sqref="G147">
    <cfRule type="expression" dxfId="7" priority="8" stopIfTrue="1">
      <formula>H147=" "</formula>
    </cfRule>
  </conditionalFormatting>
  <conditionalFormatting sqref="G147">
    <cfRule type="expression" dxfId="6" priority="7" stopIfTrue="1">
      <formula>H147=" "</formula>
    </cfRule>
  </conditionalFormatting>
  <conditionalFormatting sqref="G150">
    <cfRule type="expression" dxfId="5" priority="6" stopIfTrue="1">
      <formula>H150=" "</formula>
    </cfRule>
  </conditionalFormatting>
  <conditionalFormatting sqref="G150">
    <cfRule type="expression" dxfId="4" priority="5" stopIfTrue="1">
      <formula>H150=" "</formula>
    </cfRule>
  </conditionalFormatting>
  <conditionalFormatting sqref="G152">
    <cfRule type="expression" dxfId="3" priority="4" stopIfTrue="1">
      <formula>H152=" "</formula>
    </cfRule>
  </conditionalFormatting>
  <conditionalFormatting sqref="G152">
    <cfRule type="expression" dxfId="2" priority="3" stopIfTrue="1">
      <formula>H152=" "</formula>
    </cfRule>
  </conditionalFormatting>
  <conditionalFormatting sqref="G154">
    <cfRule type="expression" dxfId="1" priority="2" stopIfTrue="1">
      <formula>H154=" "</formula>
    </cfRule>
  </conditionalFormatting>
  <conditionalFormatting sqref="G154">
    <cfRule type="expression" dxfId="0" priority="1" stopIfTrue="1">
      <formula>H154="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84" fitToHeight="0" orientation="portrait" r:id="rId1"/>
  <rowBreaks count="2" manualBreakCount="2">
    <brk id="66" min="1" max="7" man="1"/>
    <brk id="104" min="1" max="7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 MATERIAIS</vt:lpstr>
      <vt:lpstr>ORÇ SERVIÇOS</vt:lpstr>
      <vt:lpstr>'ORÇ MATERIAIS'!Area_de_impressao</vt:lpstr>
      <vt:lpstr>'ORÇ SERVIÇOS'!Area_de_impressao</vt:lpstr>
      <vt:lpstr>'ORÇ MATERIAIS'!Titulos_de_impressao</vt:lpstr>
      <vt:lpstr>'ORÇ SERVIÇOS'!Titulos_de_impressao</vt:lpstr>
    </vt:vector>
  </TitlesOfParts>
  <Company>Consultoria oper. Sist.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Geohidro</dc:creator>
  <dc:description>QUANTITATIVO E ORÇAMENTO DA REDE CONVENCIONAL DE</dc:description>
  <cp:lastModifiedBy>Walter Luiz Figuerêdo de Carvalho</cp:lastModifiedBy>
  <cp:lastPrinted>2018-10-04T20:18:29Z</cp:lastPrinted>
  <dcterms:created xsi:type="dcterms:W3CDTF">2002-08-05T13:21:03Z</dcterms:created>
  <dcterms:modified xsi:type="dcterms:W3CDTF">2018-11-22T18:11:59Z</dcterms:modified>
</cp:coreProperties>
</file>